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Dstfs02\01170_市町村課$\01_所属全体フォルダ\5財政班\07fy\050_地方公会計\07_令和5年度財政状況資料集の作成について(ストック情報）\6_作業用\"/>
    </mc:Choice>
  </mc:AlternateContent>
  <xr:revisionPtr revIDLastSave="0" documentId="13_ncr:1_{7E8A7797-195F-4D20-A5C0-FE4BEF0A9F37}" xr6:coauthVersionLast="47" xr6:coauthVersionMax="47" xr10:uidLastSave="{00000000-0000-0000-0000-000000000000}"/>
  <bookViews>
    <workbookView xWindow="-108" yWindow="-108" windowWidth="23256" windowHeight="12456"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externalReferences>
    <externalReference r:id="rId18"/>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O34" i="10" l="1"/>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E43" i="10"/>
  <c r="AM43" i="10"/>
  <c r="U43" i="10"/>
  <c r="C43" i="10"/>
  <c r="CO42" i="10"/>
  <c r="BE42" i="10"/>
  <c r="AM42" i="10"/>
  <c r="U42" i="10"/>
  <c r="C42" i="10"/>
  <c r="CO41" i="10"/>
  <c r="BE41" i="10"/>
  <c r="AM41" i="10"/>
  <c r="U41" i="10"/>
  <c r="C41" i="10"/>
  <c r="CO40" i="10"/>
  <c r="BE40" i="10"/>
  <c r="AM40" i="10"/>
  <c r="U40" i="10"/>
  <c r="C40" i="10"/>
  <c r="CO39" i="10"/>
  <c r="BE39" i="10"/>
  <c r="AM39" i="10"/>
  <c r="U39" i="10"/>
  <c r="C39" i="10"/>
  <c r="CO38" i="10"/>
  <c r="BE38" i="10"/>
  <c r="AM38" i="10"/>
  <c r="U38" i="10"/>
  <c r="C38" i="10"/>
  <c r="CO37" i="10"/>
  <c r="BE37" i="10"/>
  <c r="AM37" i="10"/>
  <c r="U37" i="10"/>
  <c r="C37" i="10"/>
  <c r="CO36" i="10"/>
  <c r="BE36" i="10"/>
  <c r="AM36" i="10"/>
  <c r="C36" i="10"/>
  <c r="CO35" i="10"/>
  <c r="BE35" i="10"/>
  <c r="AM35" i="10"/>
  <c r="C35" i="10"/>
  <c r="BE34" i="10"/>
  <c r="C34" i="10"/>
  <c r="U34" i="10" s="1"/>
  <c r="U35" i="10" s="1"/>
  <c r="U36" i="10" s="1"/>
  <c r="BW34" i="10" l="1"/>
  <c r="BW35" i="10" s="1"/>
  <c r="BW36" i="10" s="1"/>
  <c r="BW37" i="10" s="1"/>
  <c r="BW38" i="10" s="1"/>
  <c r="BW39" i="10" s="1"/>
  <c r="BW40" i="10" s="1"/>
  <c r="BW41" i="10" s="1"/>
  <c r="BW42" i="10" s="1"/>
  <c r="BW43" i="10" s="1"/>
  <c r="AM34" i="10"/>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CO34" i="10" l="1"/>
</calcChain>
</file>

<file path=xl/sharedStrings.xml><?xml version="1.0" encoding="utf-8"?>
<sst xmlns="http://schemas.openxmlformats.org/spreadsheetml/2006/main" count="1147" uniqueCount="581">
  <si>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</si>
  <si>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</si>
  <si>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</si>
  <si>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</si>
  <si>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</si>
  <si>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</si>
  <si>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</si>
  <si>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</si>
  <si>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</si>
  <si>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</si>
  <si>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</si>
  <si>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</si>
  <si>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</si>
  <si>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</si>
  <si>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</si>
  <si>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</si>
  <si>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</si>
  <si>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</si>
  <si>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</si>
  <si>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</si>
  <si>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</si>
  <si>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</si>
  <si>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</si>
  <si>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</si>
  <si>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10"/>
  </si>
  <si>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</si>
  <si>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</si>
  <si>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</si>
  <si>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</si>
  <si>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</si>
  <si>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</si>
  <si>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</si>
  <si>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</si>
  <si>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</si>
  <si>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</si>
  <si>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</si>
  <si>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</si>
  <si>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</si>
  <si>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</si>
  <si>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</si>
  <si>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</si>
  <si>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</si>
  <si>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</si>
  <si>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</si>
  <si>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</si>
  <si>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</si>
  <si>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</si>
  <si>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</si>
  <si>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</si>
  <si>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</si>
  <si>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</si>
  <si>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</si>
  <si>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7"/>
  </si>
  <si>
    <t>財政調整基金残高</t>
    <phoneticPr fontId="5"/>
  </si>
  <si>
    <t>実質単年度収支</t>
    <rPh sb="0" eb="2">
      <t>ジッシツ</t>
    </rPh>
    <rPh sb="2" eb="5">
      <t>タンネンド</t>
    </rPh>
    <rPh sb="5" eb="7">
      <t>シュウシ</t>
    </rPh>
    <phoneticPr fontId="17"/>
  </si>
  <si>
    <t>連結実質赤字比率に係る赤字・黒字の構成分析</t>
  </si>
  <si>
    <t>赤字額</t>
    <rPh sb="0" eb="2">
      <t>アカジ</t>
    </rPh>
    <rPh sb="2" eb="3">
      <t>ガク</t>
    </rPh>
    <phoneticPr fontId="17"/>
  </si>
  <si>
    <t>黒字額</t>
    <rPh sb="0" eb="2">
      <t>クロジ</t>
    </rPh>
    <rPh sb="2" eb="3">
      <t>ガク</t>
    </rPh>
    <phoneticPr fontId="17"/>
  </si>
  <si>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</si>
  <si>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</si>
  <si>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</si>
  <si>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7"/>
  </si>
  <si>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</si>
  <si>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</si>
  <si>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</si>
  <si>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</si>
  <si>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</si>
  <si>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</si>
  <si>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</si>
  <si>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</si>
  <si>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</si>
  <si>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</si>
  <si>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20"/>
  </si>
  <si>
    <t>財政調整基金</t>
    <phoneticPr fontId="20"/>
  </si>
  <si>
    <t>減債基金</t>
    <phoneticPr fontId="20"/>
  </si>
  <si>
    <t>その他特定目的基金</t>
    <phoneticPr fontId="20"/>
  </si>
  <si>
    <t>令和5年度　財政状況資料集</t>
    <phoneticPr fontId="5"/>
  </si>
  <si>
    <t>総括表（市町村）</t>
    <rPh sb="0" eb="2">
      <t>ソウカツ</t>
    </rPh>
    <rPh sb="2" eb="3">
      <t>ヒョウ</t>
    </rPh>
    <rPh sb="4" eb="7">
      <t>シチョウソン</t>
    </rPh>
    <phoneticPr fontId="5"/>
  </si>
  <si>
    <t>都道府県名</t>
    <phoneticPr fontId="5"/>
  </si>
  <si>
    <t>千葉県</t>
    <phoneticPr fontId="5"/>
  </si>
  <si>
    <t>市町村類型</t>
    <phoneticPr fontId="5"/>
  </si>
  <si>
    <t>Ⅰ－１</t>
    <phoneticPr fontId="5"/>
  </si>
  <si>
    <t>指定団体等の指定状況</t>
    <phoneticPr fontId="5"/>
  </si>
  <si>
    <t>令和5年度(千円)</t>
    <rPh sb="0" eb="2">
      <t>レイワ</t>
    </rPh>
    <rPh sb="3" eb="5">
      <t>ネンド</t>
    </rPh>
    <rPh sb="6" eb="8">
      <t>センエン</t>
    </rPh>
    <phoneticPr fontId="5"/>
  </si>
  <si>
    <t>令和4年度(千円)</t>
    <rPh sb="0" eb="2">
      <t>レイワ</t>
    </rPh>
    <rPh sb="3" eb="5">
      <t>ネンド</t>
    </rPh>
    <rPh sb="4" eb="5">
      <t>ド</t>
    </rPh>
    <rPh sb="6" eb="8">
      <t>センエン</t>
    </rPh>
    <phoneticPr fontId="5"/>
  </si>
  <si>
    <t>令和5年度(千円･％)</t>
    <rPh sb="0" eb="2">
      <t>レイワ</t>
    </rPh>
    <rPh sb="3" eb="5">
      <t>ネンド</t>
    </rPh>
    <rPh sb="6" eb="8">
      <t>センエン</t>
    </rPh>
    <phoneticPr fontId="5"/>
  </si>
  <si>
    <t>令和4年度(千円･％)</t>
    <rPh sb="0" eb="2">
      <t>レイワ</t>
    </rPh>
    <rPh sb="3" eb="5">
      <t>ネンド</t>
    </rPh>
    <rPh sb="4" eb="5">
      <t>ド</t>
    </rPh>
    <rPh sb="6" eb="8">
      <t>センエン</t>
    </rPh>
    <phoneticPr fontId="5"/>
  </si>
  <si>
    <t>歳入総額</t>
    <phoneticPr fontId="26"/>
  </si>
  <si>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</si>
  <si>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</si>
  <si>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</si>
  <si>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6"/>
  </si>
  <si>
    <t>経常収支比率</t>
    <rPh sb="0" eb="2">
      <t>ケイジョウ</t>
    </rPh>
    <rPh sb="2" eb="4">
      <t>シュウシ</t>
    </rPh>
    <rPh sb="4" eb="6">
      <t>ヒリツ</t>
    </rPh>
    <phoneticPr fontId="5"/>
  </si>
  <si>
    <t>市町村名</t>
    <rPh sb="0" eb="3">
      <t>シチョウソン</t>
    </rPh>
    <rPh sb="3" eb="4">
      <t>メイ</t>
    </rPh>
    <phoneticPr fontId="5"/>
  </si>
  <si>
    <t>匝瑳市</t>
    <phoneticPr fontId="5"/>
  </si>
  <si>
    <t>地方交付税種地</t>
    <rPh sb="0" eb="2">
      <t>チホウ</t>
    </rPh>
    <rPh sb="2" eb="5">
      <t>コウフゼイ</t>
    </rPh>
    <rPh sb="5" eb="6">
      <t>シュ</t>
    </rPh>
    <rPh sb="6" eb="7">
      <t>チ</t>
    </rPh>
    <phoneticPr fontId="5"/>
  </si>
  <si>
    <t>1-1</t>
    <phoneticPr fontId="5"/>
  </si>
  <si>
    <t>財源超過</t>
    <rPh sb="0" eb="2">
      <t>ザイゲン</t>
    </rPh>
    <rPh sb="2" eb="4">
      <t>チョウカ</t>
    </rPh>
    <phoneticPr fontId="5"/>
  </si>
  <si>
    <t>歳入歳出差引</t>
    <phoneticPr fontId="26"/>
  </si>
  <si>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</si>
  <si>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</si>
  <si>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</si>
  <si>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</si>
  <si>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</si>
  <si>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6"/>
  </si>
  <si>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</si>
  <si>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</si>
  <si>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</si>
  <si>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</si>
  <si>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</si>
  <si>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6"/>
  </si>
  <si>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</si>
  <si>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</si>
  <si>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</si>
  <si>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t>
    <phoneticPr fontId="5"/>
  </si>
  <si>
    <t>積立金</t>
    <phoneticPr fontId="26"/>
  </si>
  <si>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</si>
  <si>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</si>
  <si>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-6.0</t>
    <phoneticPr fontId="5"/>
  </si>
  <si>
    <t>山振</t>
    <rPh sb="0" eb="1">
      <t>ヤマ</t>
    </rPh>
    <rPh sb="1" eb="2">
      <t>フ</t>
    </rPh>
    <phoneticPr fontId="5"/>
  </si>
  <si>
    <t>繰上償還金</t>
    <phoneticPr fontId="26"/>
  </si>
  <si>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</si>
  <si>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</si>
  <si>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</si>
  <si>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令06.01.01(人)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</si>
  <si>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</si>
  <si>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</si>
  <si>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</si>
  <si>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6"/>
  </si>
  <si>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</si>
  <si>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</si>
  <si>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</si>
  <si>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</si>
  <si>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6"/>
  </si>
  <si>
    <t>　実質公債費比率</t>
    <rPh sb="1" eb="3">
      <t>ジッシツ</t>
    </rPh>
    <rPh sb="3" eb="6">
      <t>コウサイヒ</t>
    </rPh>
    <rPh sb="6" eb="8">
      <t>ヒリツ</t>
    </rPh>
    <phoneticPr fontId="5"/>
  </si>
  <si>
    <t>令05.01.01(人)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</si>
  <si>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</si>
  <si>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</si>
  <si>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6"/>
  </si>
  <si>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</si>
  <si>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</si>
  <si>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-1.6</t>
    <phoneticPr fontId="5"/>
  </si>
  <si>
    <t>基準財政需要額</t>
    <phoneticPr fontId="26"/>
  </si>
  <si>
    <t>うち日本人(％)</t>
    <phoneticPr fontId="5"/>
  </si>
  <si>
    <t>-1.9</t>
    <phoneticPr fontId="5"/>
  </si>
  <si>
    <t>第3次</t>
    <rPh sb="0" eb="1">
      <t>ダイ</t>
    </rPh>
    <rPh sb="2" eb="3">
      <t>ジ</t>
    </rPh>
    <phoneticPr fontId="5"/>
  </si>
  <si>
    <t>標準税収入額等</t>
    <phoneticPr fontId="26"/>
  </si>
  <si>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</si>
  <si>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6"/>
  </si>
  <si>
    <t>人口密度 (人/k㎡)</t>
    <rPh sb="0" eb="2">
      <t>ジンコウ</t>
    </rPh>
    <rPh sb="2" eb="4">
      <t>ミツド</t>
    </rPh>
    <phoneticPr fontId="5"/>
  </si>
  <si>
    <t>歳入一般財源等</t>
    <rPh sb="0" eb="2">
      <t>サイニュウ</t>
    </rPh>
    <rPh sb="2" eb="4">
      <t>イッパン</t>
    </rPh>
    <rPh sb="4" eb="6">
      <t>ザイゲン</t>
    </rPh>
    <rPh sb="6" eb="7">
      <t>トウ</t>
    </rPh>
    <phoneticPr fontId="26"/>
  </si>
  <si>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</si>
  <si>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</si>
  <si>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</si>
  <si>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</si>
  <si>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</si>
  <si>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</si>
  <si>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</si>
  <si>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</si>
  <si>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</si>
  <si>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</si>
  <si>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</si>
  <si>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</si>
  <si>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</si>
  <si>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</si>
  <si>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</si>
  <si>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</si>
  <si>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</si>
  <si>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</si>
  <si>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</si>
  <si>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</si>
  <si>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</si>
  <si>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6"/>
  </si>
  <si>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</si>
  <si>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</si>
  <si>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6"/>
  </si>
  <si>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</si>
  <si>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</si>
  <si>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</si>
  <si>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</si>
  <si>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</si>
  <si>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</si>
  <si>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</si>
  <si>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</si>
  <si>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</si>
  <si>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</si>
  <si>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</si>
  <si>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</si>
  <si>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</si>
  <si>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</si>
  <si>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</si>
  <si>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</si>
  <si>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</si>
  <si>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</si>
  <si>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</si>
  <si>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9"/>
  </si>
  <si>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</si>
  <si>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</si>
  <si>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</si>
  <si>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</si>
  <si>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30"/>
  </si>
  <si>
    <t>※8：職員の状況については、調査対象年度の地方公務員給与実態調査に基づいている。</t>
    <phoneticPr fontId="30"/>
  </si>
  <si>
    <t>令和5年度</t>
    <phoneticPr fontId="26"/>
  </si>
  <si>
    <t>千葉県匝瑳市</t>
    <phoneticPr fontId="26"/>
  </si>
  <si>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</si>
  <si>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</si>
  <si>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</si>
  <si>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</si>
  <si>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</si>
  <si>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</si>
  <si>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</si>
  <si>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</si>
  <si>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</si>
  <si>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</si>
  <si>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</si>
  <si>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</si>
  <si>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5"/>
  </si>
  <si>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</si>
  <si>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</si>
  <si>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</si>
  <si>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</si>
  <si>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</si>
  <si>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</si>
  <si>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</si>
  <si>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</si>
  <si>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</si>
  <si>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5"/>
  </si>
  <si>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</si>
  <si>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</si>
  <si>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5"/>
  </si>
  <si>
    <t>　　　所得割</t>
    <phoneticPr fontId="5"/>
  </si>
  <si>
    <t>衛生費</t>
  </si>
  <si>
    <t>分離課税所得割交付金</t>
    <phoneticPr fontId="26"/>
  </si>
  <si>
    <t>　　　法人均等割</t>
    <phoneticPr fontId="5"/>
  </si>
  <si>
    <t>労働費</t>
  </si>
  <si>
    <t>地方消費税交付金</t>
  </si>
  <si>
    <t>　　　法人税割</t>
    <phoneticPr fontId="5"/>
  </si>
  <si>
    <t>農林水産業費</t>
  </si>
  <si>
    <t>ゴルフ場利用税交付金</t>
  </si>
  <si>
    <t>　　固定資産税</t>
    <phoneticPr fontId="5"/>
  </si>
  <si>
    <t>商工費</t>
  </si>
  <si>
    <t>特別地方消費税交付金</t>
  </si>
  <si>
    <t>　　　うち純固定資産税</t>
    <phoneticPr fontId="5"/>
  </si>
  <si>
    <t>土木費</t>
  </si>
  <si>
    <t>自動車取得税交付金</t>
  </si>
  <si>
    <t>　　軽自動車税</t>
    <phoneticPr fontId="5"/>
  </si>
  <si>
    <t>消防費</t>
  </si>
  <si>
    <t>軽油引取税交付金</t>
  </si>
  <si>
    <t>　　市町村たばこ税</t>
    <phoneticPr fontId="5"/>
  </si>
  <si>
    <t>教育費</t>
  </si>
  <si>
    <t>自動車税環境性能割交付金</t>
    <phoneticPr fontId="5"/>
  </si>
  <si>
    <t>　　鉱産税</t>
    <phoneticPr fontId="5"/>
  </si>
  <si>
    <t>災害復旧費</t>
  </si>
  <si>
    <t>法人事業税交付金</t>
    <phoneticPr fontId="17"/>
  </si>
  <si>
    <t>　　特別土地保有税</t>
    <phoneticPr fontId="5"/>
  </si>
  <si>
    <t>公債費</t>
  </si>
  <si>
    <t>地方特例交付金等</t>
    <rPh sb="7" eb="8">
      <t>トウ</t>
    </rPh>
    <phoneticPr fontId="17"/>
  </si>
  <si>
    <t>　法定外普通税</t>
    <phoneticPr fontId="5"/>
  </si>
  <si>
    <t>諸支出金</t>
    <rPh sb="3" eb="4">
      <t>キン</t>
    </rPh>
    <phoneticPr fontId="26"/>
  </si>
  <si>
    <t>　地方特例交付金</t>
    <rPh sb="1" eb="3">
      <t>チホウ</t>
    </rPh>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</si>
  <si>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</si>
  <si>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</si>
  <si>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</si>
  <si>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</si>
  <si>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</si>
  <si>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</si>
  <si>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</si>
  <si>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</si>
  <si>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</si>
  <si>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</si>
  <si>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</si>
  <si>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</si>
  <si>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</si>
  <si>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</si>
  <si>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</si>
  <si>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</si>
  <si>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1"/>
  </si>
  <si>
    <t>　震災復興特別交付税</t>
    <phoneticPr fontId="26"/>
  </si>
  <si>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</si>
  <si>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</si>
  <si>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</si>
  <si>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</si>
  <si>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</si>
  <si>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</si>
  <si>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</si>
  <si>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</si>
  <si>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</si>
  <si>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</si>
  <si>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</si>
  <si>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</si>
  <si>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</si>
  <si>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</si>
  <si>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</si>
  <si>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</si>
  <si>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令和5年度</t>
    <rPh sb="0" eb="2">
      <t>レイワ</t>
    </rPh>
    <rPh sb="3" eb="5">
      <t>ネンド</t>
    </rPh>
    <phoneticPr fontId="5"/>
  </si>
  <si>
    <t>令和4年度</t>
    <rPh sb="0" eb="2">
      <t>レイワ</t>
    </rPh>
    <rPh sb="3" eb="5">
      <t>ネンド</t>
    </rPh>
    <rPh sb="4" eb="5">
      <t>ド</t>
    </rPh>
    <phoneticPr fontId="5"/>
  </si>
  <si>
    <t>　うち元金</t>
    <phoneticPr fontId="26"/>
  </si>
  <si>
    <t>国有提供交付金(特別区財調交付金)</t>
  </si>
  <si>
    <t>徴収率
(％)</t>
    <rPh sb="0" eb="2">
      <t>チョウシュウ</t>
    </rPh>
    <rPh sb="2" eb="3">
      <t>リツ</t>
    </rPh>
    <phoneticPr fontId="5"/>
  </si>
  <si>
    <t>現年</t>
    <rPh sb="0" eb="1">
      <t>ゲン</t>
    </rPh>
    <rPh sb="1" eb="2">
      <t>ネン</t>
    </rPh>
    <phoneticPr fontId="5"/>
  </si>
  <si>
    <t>　うち利子</t>
    <phoneticPr fontId="26"/>
  </si>
  <si>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</si>
  <si>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</si>
  <si>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</si>
  <si>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</si>
  <si>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</si>
  <si>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</si>
  <si>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</si>
  <si>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</si>
  <si>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</si>
  <si>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</si>
  <si>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</si>
  <si>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</si>
  <si>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</si>
  <si>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</si>
  <si>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</si>
  <si>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</si>
  <si>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</si>
  <si>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</si>
  <si>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病院</t>
    <phoneticPr fontId="5"/>
  </si>
  <si>
    <t>再差引収支</t>
    <rPh sb="0" eb="1">
      <t>サイ</t>
    </rPh>
    <rPh sb="1" eb="3">
      <t>サシヒキ</t>
    </rPh>
    <rPh sb="3" eb="5">
      <t>シュウシ</t>
    </rPh>
    <phoneticPr fontId="5"/>
  </si>
  <si>
    <t>　　うち一部事務組合負担金</t>
    <phoneticPr fontId="5"/>
  </si>
  <si>
    <t>地方債</t>
  </si>
  <si>
    <t>上水道</t>
    <phoneticPr fontId="5"/>
  </si>
  <si>
    <t>加入世帯数(世帯)</t>
  </si>
  <si>
    <t>　繰出金</t>
    <phoneticPr fontId="5"/>
  </si>
  <si>
    <t>　うち減収補塡債(特例分)</t>
    <rPh sb="4" eb="5">
      <t>シュウ</t>
    </rPh>
    <rPh sb="9" eb="10">
      <t>トク</t>
    </rPh>
    <rPh sb="10" eb="11">
      <t>レイ</t>
    </rPh>
    <rPh sb="11" eb="12">
      <t>ブン</t>
    </rPh>
    <phoneticPr fontId="17"/>
  </si>
  <si>
    <t>工業用水道</t>
    <phoneticPr fontId="5"/>
  </si>
  <si>
    <t>被保険者数(人)</t>
  </si>
  <si>
    <t>　積立金</t>
    <phoneticPr fontId="5"/>
  </si>
  <si>
    <t>　うち臨時財政対策債</t>
    <phoneticPr fontId="5"/>
  </si>
  <si>
    <t>交通</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</si>
  <si>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</si>
  <si>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</si>
  <si>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</si>
  <si>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</si>
  <si>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</si>
  <si>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</si>
  <si>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</si>
  <si>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</si>
  <si>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</si>
  <si>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</si>
  <si>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</si>
  <si>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</si>
  <si>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</si>
  <si>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</si>
  <si>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</si>
  <si>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</si>
  <si>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</si>
  <si>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</si>
  <si>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</si>
  <si>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</si>
  <si>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</si>
  <si>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令和5年度</t>
  </si>
  <si>
    <t>千葉県匝瑳市</t>
  </si>
  <si>
    <t>一般会計等の財政状況（単位：百万円）</t>
    <rPh sb="0" eb="2">
      <t>イッパン</t>
    </rPh>
    <rPh sb="2" eb="4">
      <t>カイケイ</t>
    </rPh>
    <rPh sb="4" eb="5">
      <t>トウ</t>
    </rPh>
    <rPh sb="6" eb="8">
      <t>ザイセイ</t>
    </rPh>
    <rPh sb="8" eb="10">
      <t>ジョウキョウ</t>
    </rPh>
    <phoneticPr fontId="32"/>
  </si>
  <si>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2"/>
  </si>
  <si>
    <t>会計名</t>
    <rPh sb="0" eb="2">
      <t>カイケイ</t>
    </rPh>
    <rPh sb="2" eb="3">
      <t>メイ</t>
    </rPh>
    <phoneticPr fontId="32"/>
  </si>
  <si>
    <t>歳入</t>
    <rPh sb="0" eb="2">
      <t>サイニュウ</t>
    </rPh>
    <phoneticPr fontId="32"/>
  </si>
  <si>
    <t>歳出</t>
    <phoneticPr fontId="32"/>
  </si>
  <si>
    <t>形式収支</t>
    <phoneticPr fontId="32"/>
  </si>
  <si>
    <t>実質収支</t>
    <phoneticPr fontId="32"/>
  </si>
  <si>
    <t>他会計等
からの
繰入金</t>
    <rPh sb="9" eb="11">
      <t>クリイレ</t>
    </rPh>
    <rPh sb="11" eb="12">
      <t>キン</t>
    </rPh>
    <phoneticPr fontId="32"/>
  </si>
  <si>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</si>
  <si>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</si>
  <si>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</si>
  <si>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</si>
  <si>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</si>
  <si>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</si>
  <si>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</si>
  <si>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</si>
  <si>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</si>
  <si>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</si>
  <si>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</si>
  <si>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</si>
  <si>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</si>
  <si>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</si>
  <si>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</si>
  <si>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</si>
  <si>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</si>
  <si>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</si>
  <si>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</si>
  <si>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</si>
  <si>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</si>
  <si>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</si>
  <si>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</si>
  <si>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</si>
  <si>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</si>
  <si>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</si>
  <si>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介護保険特別会計</t>
    <phoneticPr fontId="5"/>
  </si>
  <si>
    <t>後期高齢者医療特別会計</t>
    <phoneticPr fontId="5"/>
  </si>
  <si>
    <t>病院事業会計</t>
    <phoneticPr fontId="5"/>
  </si>
  <si>
    <t>法適用企業</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</si>
  <si>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</si>
  <si>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</si>
  <si>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</si>
  <si>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2"/>
  </si>
  <si>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</si>
  <si>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</si>
  <si>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</si>
  <si>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</si>
  <si>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</si>
  <si>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</si>
  <si>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</si>
  <si>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</si>
  <si>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</si>
  <si>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2"/>
  </si>
  <si>
    <t>令和3年度</t>
    <rPh sb="0" eb="2">
      <t>レイワ</t>
    </rPh>
    <rPh sb="3" eb="5">
      <t>ネンド</t>
    </rPh>
    <phoneticPr fontId="5"/>
  </si>
  <si>
    <t>令和4年度</t>
    <rPh sb="0" eb="2">
      <t>レイワ</t>
    </rPh>
    <rPh sb="3" eb="5">
      <t>ネンド</t>
    </rPh>
    <phoneticPr fontId="5"/>
  </si>
  <si>
    <t>分母比</t>
    <rPh sb="0" eb="2">
      <t>ブンボ</t>
    </rPh>
    <rPh sb="2" eb="3">
      <t>ヒ</t>
    </rPh>
    <phoneticPr fontId="5"/>
  </si>
  <si>
    <t>内訳</t>
    <rPh sb="0" eb="2">
      <t>ウチワケ</t>
    </rPh>
    <phoneticPr fontId="32"/>
  </si>
  <si>
    <t>元利償還金</t>
    <rPh sb="0" eb="2">
      <t>ガンリ</t>
    </rPh>
    <rPh sb="2" eb="5">
      <t>ショウカンキン</t>
    </rPh>
    <phoneticPr fontId="32"/>
  </si>
  <si>
    <t xml:space="preserve">一般会計等に係る地方債の現在高 </t>
    <rPh sb="0" eb="2">
      <t>イッパン</t>
    </rPh>
    <rPh sb="2" eb="4">
      <t>カイケイ</t>
    </rPh>
    <rPh sb="4" eb="5">
      <t>トウ</t>
    </rPh>
    <rPh sb="6" eb="7">
      <t>カカ</t>
    </rPh>
    <rPh sb="8" eb="11">
      <t>チホウサイ</t>
    </rPh>
    <rPh sb="12" eb="15">
      <t>ゲンザイダカ</t>
    </rPh>
    <phoneticPr fontId="32"/>
  </si>
  <si>
    <t>債務負担行為</t>
    <rPh sb="0" eb="2">
      <t>サイム</t>
    </rPh>
    <rPh sb="2" eb="4">
      <t>フタン</t>
    </rPh>
    <rPh sb="4" eb="6">
      <t>コウイ</t>
    </rPh>
    <phoneticPr fontId="5"/>
  </si>
  <si>
    <t>PFI事業に係るもの</t>
    <rPh sb="3" eb="5">
      <t>ジギョウ</t>
    </rPh>
    <rPh sb="6" eb="7">
      <t>カカ</t>
    </rPh>
    <phoneticPr fontId="32"/>
  </si>
  <si>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</si>
  <si>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2"/>
  </si>
  <si>
    <t>いわゆる五省協定等に係るもの</t>
    <rPh sb="4" eb="6">
      <t>ゴショウ</t>
    </rPh>
    <rPh sb="6" eb="9">
      <t>キョウテイトウ</t>
    </rPh>
    <rPh sb="10" eb="11">
      <t>カカ</t>
    </rPh>
    <phoneticPr fontId="32"/>
  </si>
  <si>
    <t>準元利償還金</t>
    <rPh sb="0" eb="1">
      <t>ジュン</t>
    </rPh>
    <rPh sb="1" eb="3">
      <t>ガンリ</t>
    </rPh>
    <rPh sb="3" eb="6">
      <t>ショウカンキン</t>
    </rPh>
    <phoneticPr fontId="32"/>
  </si>
  <si>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2"/>
  </si>
  <si>
    <t xml:space="preserve">公営企業債等繰入見込額 </t>
    <rPh sb="0" eb="2">
      <t>コウエイ</t>
    </rPh>
    <rPh sb="2" eb="5">
      <t>キギョウサイ</t>
    </rPh>
    <rPh sb="5" eb="6">
      <t>トウ</t>
    </rPh>
    <rPh sb="6" eb="8">
      <t>クリイ</t>
    </rPh>
    <rPh sb="8" eb="11">
      <t>ミコミガク</t>
    </rPh>
    <phoneticPr fontId="32"/>
  </si>
  <si>
    <t>国営土地改良事業に係るもの</t>
    <rPh sb="0" eb="2">
      <t>コクエイ</t>
    </rPh>
    <rPh sb="2" eb="4">
      <t>トチ</t>
    </rPh>
    <rPh sb="4" eb="6">
      <t>カイリョウ</t>
    </rPh>
    <rPh sb="6" eb="8">
      <t>ジギョウ</t>
    </rPh>
    <rPh sb="9" eb="10">
      <t>カカ</t>
    </rPh>
    <phoneticPr fontId="32"/>
  </si>
  <si>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2"/>
  </si>
  <si>
    <t xml:space="preserve">組合等負担等見込額 </t>
    <rPh sb="0" eb="2">
      <t>クミアイ</t>
    </rPh>
    <rPh sb="2" eb="3">
      <t>トウ</t>
    </rPh>
    <rPh sb="3" eb="5">
      <t>フタン</t>
    </rPh>
    <rPh sb="5" eb="6">
      <t>トウ</t>
    </rPh>
    <rPh sb="6" eb="9">
      <t>ミコミガク</t>
    </rPh>
    <phoneticPr fontId="32"/>
  </si>
  <si>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</si>
  <si>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2"/>
  </si>
  <si>
    <t xml:space="preserve">退職手当負担見込額 </t>
    <rPh sb="0" eb="2">
      <t>タイショク</t>
    </rPh>
    <rPh sb="2" eb="4">
      <t>テアテ</t>
    </rPh>
    <rPh sb="4" eb="6">
      <t>フタン</t>
    </rPh>
    <rPh sb="6" eb="9">
      <t>ミコミガク</t>
    </rPh>
    <phoneticPr fontId="32"/>
  </si>
  <si>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</si>
  <si>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2"/>
  </si>
  <si>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2"/>
  </si>
  <si>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</si>
  <si>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2"/>
  </si>
  <si>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</si>
  <si>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</si>
  <si>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</si>
  <si>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</si>
  <si>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</si>
  <si>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2"/>
  </si>
  <si>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</si>
  <si>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</si>
  <si>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</si>
  <si>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</si>
  <si>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2"/>
  </si>
  <si>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</si>
  <si>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2"/>
  </si>
  <si>
    <t xml:space="preserve">充当可能特定歳入 </t>
    <rPh sb="0" eb="2">
      <t>ジュウトウ</t>
    </rPh>
    <rPh sb="2" eb="4">
      <t>カノウ</t>
    </rPh>
    <rPh sb="4" eb="6">
      <t>トクテイ</t>
    </rPh>
    <rPh sb="6" eb="8">
      <t>サイニュウ</t>
    </rPh>
    <phoneticPr fontId="32"/>
  </si>
  <si>
    <t xml:space="preserve">基準財政需要額算入見込額 </t>
    <rPh sb="0" eb="2">
      <t>キジュン</t>
    </rPh>
    <rPh sb="2" eb="4">
      <t>ザイセイ</t>
    </rPh>
    <rPh sb="4" eb="7">
      <t>ジュヨウガク</t>
    </rPh>
    <rPh sb="7" eb="9">
      <t>サンニュウ</t>
    </rPh>
    <rPh sb="9" eb="12">
      <t>ミコミガク</t>
    </rPh>
    <phoneticPr fontId="32"/>
  </si>
  <si>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</si>
  <si>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</si>
  <si>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</si>
  <si>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</si>
  <si>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2"/>
  </si>
  <si>
    <t>土地開発公社に係る将来負担額</t>
    <rPh sb="0" eb="2">
      <t>トチ</t>
    </rPh>
    <rPh sb="2" eb="4">
      <t>カイハツ</t>
    </rPh>
    <rPh sb="4" eb="6">
      <t>コウシャ</t>
    </rPh>
    <rPh sb="7" eb="8">
      <t>カカ</t>
    </rPh>
    <rPh sb="9" eb="11">
      <t>ショウライ</t>
    </rPh>
    <rPh sb="11" eb="14">
      <t>フタンガク</t>
    </rPh>
    <phoneticPr fontId="32"/>
  </si>
  <si>
    <t>利子補給に係るもの</t>
  </si>
  <si>
    <t>健全化判断比率</t>
    <rPh sb="0" eb="3">
      <t>ケンゼンカ</t>
    </rPh>
    <rPh sb="3" eb="5">
      <t>ハンダン</t>
    </rPh>
    <rPh sb="5" eb="7">
      <t>ヒリツ</t>
    </rPh>
    <phoneticPr fontId="21"/>
  </si>
  <si>
    <t>令和5年度</t>
    <rPh sb="0" eb="2">
      <t>レイワ</t>
    </rPh>
    <rPh sb="3" eb="5">
      <t>ネンド</t>
    </rPh>
    <phoneticPr fontId="21"/>
  </si>
  <si>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</si>
  <si>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</si>
  <si>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</si>
  <si>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</si>
  <si>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</si>
  <si>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1"/>
  </si>
  <si>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2"/>
  </si>
  <si>
    <t>(Ｃ)</t>
    <phoneticPr fontId="5"/>
  </si>
  <si>
    <t>連結実質赤字比率</t>
    <rPh sb="0" eb="2">
      <t>レンケツ</t>
    </rPh>
    <rPh sb="2" eb="4">
      <t>ジッシツ</t>
    </rPh>
    <rPh sb="4" eb="6">
      <t>アカジ</t>
    </rPh>
    <rPh sb="6" eb="8">
      <t>ヒリツ</t>
    </rPh>
    <phoneticPr fontId="21"/>
  </si>
  <si>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</si>
  <si>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</si>
  <si>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1"/>
  </si>
  <si>
    <t>(Ｃ)－(Ｄ)</t>
    <phoneticPr fontId="5"/>
  </si>
  <si>
    <t>将来負担比率</t>
    <rPh sb="0" eb="2">
      <t>ショウライ</t>
    </rPh>
    <rPh sb="2" eb="4">
      <t>フタン</t>
    </rPh>
    <rPh sb="4" eb="6">
      <t>ヒリツ</t>
    </rPh>
    <phoneticPr fontId="21"/>
  </si>
  <si>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</si>
  <si>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</si>
  <si>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</si>
  <si>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</si>
  <si>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</si>
  <si>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</si>
  <si>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</si>
  <si>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</si>
  <si>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</si>
  <si>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</si>
  <si>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</si>
  <si>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</si>
  <si>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</si>
  <si>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</si>
  <si>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</si>
  <si>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</si>
  <si>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</si>
  <si>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</si>
  <si>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</si>
  <si>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</si>
  <si>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</si>
  <si>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</si>
  <si>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</si>
  <si>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</si>
  <si>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</si>
  <si>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</si>
  <si>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</si>
  <si>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</si>
  <si>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</si>
  <si>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8"/>
  </si>
  <si>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</si>
  <si>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</si>
  <si>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</si>
  <si>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</si>
  <si>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</si>
  <si>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</si>
  <si>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</si>
  <si>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</si>
  <si>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</si>
  <si>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</si>
  <si>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</si>
  <si>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</si>
  <si>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</si>
  <si>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</si>
  <si>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</si>
  <si>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R01</t>
  </si>
  <si>
    <t>うち単独分</t>
    <rPh sb="2" eb="4">
      <t>タンドク</t>
    </rPh>
    <rPh sb="4" eb="5">
      <t>ブン</t>
    </rPh>
    <phoneticPr fontId="5"/>
  </si>
  <si>
    <t xml:space="preserve"> R02</t>
  </si>
  <si>
    <t xml:space="preserve"> R03</t>
  </si>
  <si>
    <t xml:space="preserve"> R04</t>
  </si>
  <si>
    <t xml:space="preserve"> R05</t>
  </si>
  <si>
    <t xml:space="preserve"> 過去５年間平均</t>
    <rPh sb="1" eb="3">
      <t>カコ</t>
    </rPh>
    <rPh sb="4" eb="6">
      <t>ネンカン</t>
    </rPh>
    <rPh sb="6" eb="8">
      <t>ヘイキン</t>
    </rPh>
    <phoneticPr fontId="5"/>
  </si>
  <si>
    <t>類似団体内平均(円)</t>
    <rPh sb="0" eb="2">
      <t>ルイジ</t>
    </rPh>
    <rPh sb="2" eb="4">
      <t>ダンタイ</t>
    </rPh>
    <phoneticPr fontId="5"/>
  </si>
  <si>
    <t>R01</t>
  </si>
  <si>
    <t>R02</t>
  </si>
  <si>
    <t>R03</t>
  </si>
  <si>
    <t>R04</t>
  </si>
  <si>
    <t>R05</t>
  </si>
  <si>
    <t>▲ 8.50</t>
  </si>
  <si>
    <t>▲ 4.49</t>
  </si>
  <si>
    <t>▲ 0.07</t>
  </si>
  <si>
    <t>▲ 2.30</t>
  </si>
  <si>
    <t>▲ 7.59</t>
  </si>
  <si>
    <t>一般会計</t>
  </si>
  <si>
    <t>病院事業会計</t>
  </si>
  <si>
    <t>介護保険特別会計</t>
  </si>
  <si>
    <t>国民健康保険特別会計</t>
  </si>
  <si>
    <t>後期高齢者医療特別会計</t>
  </si>
  <si>
    <t>その他会計（赤字）</t>
  </si>
  <si>
    <t>その他会計（黒字）</t>
  </si>
  <si>
    <t>R01</t>
    <phoneticPr fontId="5"/>
  </si>
  <si>
    <t>R02</t>
    <phoneticPr fontId="5"/>
  </si>
  <si>
    <t>R03</t>
    <phoneticPr fontId="5"/>
  </si>
  <si>
    <t>R04</t>
    <phoneticPr fontId="5"/>
  </si>
  <si>
    <t>R05</t>
    <phoneticPr fontId="5"/>
  </si>
  <si>
    <t>-</t>
    <phoneticPr fontId="2"/>
  </si>
  <si>
    <t>千葉県市町村総合事務組合（一般会計）</t>
  </si>
  <si>
    <t>千葉県市町村総合事務組合（千葉県自治会館管理運営特別会計）</t>
  </si>
  <si>
    <t>千葉県市町村総合事務組合（千葉県自治研修センター特別会計）</t>
  </si>
  <si>
    <t>千葉県市町村総合事務組合（千葉県市町村交通災害共済特別会計）</t>
  </si>
  <si>
    <t>千葉県後期高齢者医療広域連合（一般会計）</t>
  </si>
  <si>
    <t>千葉県後期高齢者医療広域連合（後期高齢者医療特別会計）</t>
  </si>
  <si>
    <t>九十九里地域水道企業団（水道用水供給事業会計）</t>
    <rPh sb="0" eb="4">
      <t>クジュウクリ</t>
    </rPh>
    <rPh sb="4" eb="6">
      <t>チイキ</t>
    </rPh>
    <rPh sb="6" eb="8">
      <t>スイドウ</t>
    </rPh>
    <rPh sb="8" eb="10">
      <t>キギョウ</t>
    </rPh>
    <rPh sb="10" eb="11">
      <t>ダン</t>
    </rPh>
    <rPh sb="12" eb="14">
      <t>スイドウ</t>
    </rPh>
    <rPh sb="14" eb="16">
      <t>ヨウスイ</t>
    </rPh>
    <rPh sb="16" eb="18">
      <t>キョウキュウ</t>
    </rPh>
    <rPh sb="18" eb="20">
      <t>ジギョウ</t>
    </rPh>
    <rPh sb="20" eb="22">
      <t>カイケイ</t>
    </rPh>
    <phoneticPr fontId="2"/>
  </si>
  <si>
    <t>匝瑳市ほか二町環境衛生組合（一般会計）</t>
    <rPh sb="0" eb="3">
      <t>ソウサシ</t>
    </rPh>
    <rPh sb="5" eb="7">
      <t>ニチョウ</t>
    </rPh>
    <rPh sb="7" eb="9">
      <t>カンキョウ</t>
    </rPh>
    <rPh sb="9" eb="11">
      <t>エイセイ</t>
    </rPh>
    <rPh sb="11" eb="13">
      <t>クミアイ</t>
    </rPh>
    <rPh sb="14" eb="16">
      <t>イッパン</t>
    </rPh>
    <rPh sb="16" eb="18">
      <t>カイケイ</t>
    </rPh>
    <phoneticPr fontId="2"/>
  </si>
  <si>
    <t>匝瑳市横芝光町消防組合（一般会計）</t>
    <rPh sb="0" eb="3">
      <t>ソウサシ</t>
    </rPh>
    <rPh sb="3" eb="7">
      <t>ヨコシバヒカリマチ</t>
    </rPh>
    <rPh sb="7" eb="9">
      <t>ショウボウ</t>
    </rPh>
    <rPh sb="9" eb="11">
      <t>クミアイ</t>
    </rPh>
    <rPh sb="12" eb="14">
      <t>イッパン</t>
    </rPh>
    <rPh sb="14" eb="16">
      <t>カイケイ</t>
    </rPh>
    <phoneticPr fontId="2"/>
  </si>
  <si>
    <t>東総衛生組合（一般会計）</t>
    <rPh sb="0" eb="2">
      <t>トウソウ</t>
    </rPh>
    <rPh sb="2" eb="4">
      <t>エイセイ</t>
    </rPh>
    <rPh sb="4" eb="6">
      <t>クミアイ</t>
    </rPh>
    <rPh sb="7" eb="9">
      <t>イッパン</t>
    </rPh>
    <rPh sb="9" eb="11">
      <t>カイケイ</t>
    </rPh>
    <phoneticPr fontId="2"/>
  </si>
  <si>
    <t>東総地区広域市町村圏事務組合（一般会計）</t>
    <rPh sb="0" eb="2">
      <t>トウソウ</t>
    </rPh>
    <rPh sb="2" eb="4">
      <t>チク</t>
    </rPh>
    <rPh sb="4" eb="6">
      <t>コウイキ</t>
    </rPh>
    <rPh sb="6" eb="9">
      <t>シチョウソン</t>
    </rPh>
    <rPh sb="9" eb="10">
      <t>ケン</t>
    </rPh>
    <rPh sb="10" eb="12">
      <t>ジム</t>
    </rPh>
    <rPh sb="12" eb="14">
      <t>クミアイ</t>
    </rPh>
    <rPh sb="15" eb="17">
      <t>イッパン</t>
    </rPh>
    <rPh sb="17" eb="19">
      <t>カイケイ</t>
    </rPh>
    <phoneticPr fontId="2"/>
  </si>
  <si>
    <t>東総地区広域市町村圏事務組合（一般廃棄物処理事業特別会計）</t>
    <rPh sb="0" eb="2">
      <t>トウソウ</t>
    </rPh>
    <rPh sb="2" eb="4">
      <t>チク</t>
    </rPh>
    <rPh sb="4" eb="6">
      <t>コウイキ</t>
    </rPh>
    <rPh sb="6" eb="9">
      <t>シチョウソン</t>
    </rPh>
    <rPh sb="9" eb="10">
      <t>ケン</t>
    </rPh>
    <rPh sb="10" eb="12">
      <t>ジム</t>
    </rPh>
    <rPh sb="12" eb="14">
      <t>クミアイ</t>
    </rPh>
    <rPh sb="15" eb="17">
      <t>イッパン</t>
    </rPh>
    <rPh sb="17" eb="20">
      <t>ハイキブツ</t>
    </rPh>
    <rPh sb="20" eb="22">
      <t>ショリ</t>
    </rPh>
    <rPh sb="22" eb="24">
      <t>ジギョウ</t>
    </rPh>
    <rPh sb="24" eb="26">
      <t>トクベツ</t>
    </rPh>
    <rPh sb="26" eb="28">
      <t>カイケイ</t>
    </rPh>
    <phoneticPr fontId="2"/>
  </si>
  <si>
    <t>東総地区広域市町村圏事務組合（東総地区ふるさと市町村圏事業特別会計）</t>
    <rPh sb="0" eb="2">
      <t>トウソウ</t>
    </rPh>
    <rPh sb="2" eb="4">
      <t>チク</t>
    </rPh>
    <rPh sb="4" eb="6">
      <t>コウイキ</t>
    </rPh>
    <rPh sb="6" eb="9">
      <t>シチョウソン</t>
    </rPh>
    <rPh sb="9" eb="10">
      <t>ケン</t>
    </rPh>
    <rPh sb="10" eb="12">
      <t>ジム</t>
    </rPh>
    <rPh sb="12" eb="14">
      <t>クミアイ</t>
    </rPh>
    <rPh sb="15" eb="17">
      <t>トウソウ</t>
    </rPh>
    <rPh sb="17" eb="19">
      <t>チク</t>
    </rPh>
    <rPh sb="23" eb="26">
      <t>シチョウソン</t>
    </rPh>
    <rPh sb="26" eb="27">
      <t>ケン</t>
    </rPh>
    <rPh sb="27" eb="29">
      <t>ジギョウ</t>
    </rPh>
    <rPh sb="29" eb="31">
      <t>トクベツ</t>
    </rPh>
    <rPh sb="31" eb="33">
      <t>カイケイ</t>
    </rPh>
    <phoneticPr fontId="2"/>
  </si>
  <si>
    <t>八匝水道企業団（水道事業会計）</t>
    <rPh sb="0" eb="1">
      <t>ハチ</t>
    </rPh>
    <rPh sb="1" eb="2">
      <t>ソウ</t>
    </rPh>
    <rPh sb="2" eb="4">
      <t>スイドウ</t>
    </rPh>
    <rPh sb="4" eb="6">
      <t>キギョウ</t>
    </rPh>
    <rPh sb="6" eb="7">
      <t>ダン</t>
    </rPh>
    <rPh sb="8" eb="10">
      <t>スイドウ</t>
    </rPh>
    <rPh sb="10" eb="12">
      <t>ジギョウ</t>
    </rPh>
    <rPh sb="12" eb="14">
      <t>カイケイ</t>
    </rPh>
    <phoneticPr fontId="2"/>
  </si>
  <si>
    <t>ふれあいパーク八日市場有限会社</t>
    <rPh sb="7" eb="11">
      <t>ヨウカイチバ</t>
    </rPh>
    <rPh sb="11" eb="15">
      <t>ユウゲンガイシャ</t>
    </rPh>
    <phoneticPr fontId="2"/>
  </si>
  <si>
    <t>地域振興基金</t>
  </si>
  <si>
    <t>ふるさと振興基金</t>
  </si>
  <si>
    <t>社会福祉振興基金</t>
  </si>
  <si>
    <t>スポーツ推進基金</t>
  </si>
  <si>
    <t>森林環境整備基金</t>
  </si>
  <si>
    <t>-</t>
    <phoneticPr fontId="2"/>
  </si>
  <si>
    <t>-</t>
    <phoneticPr fontId="2"/>
  </si>
  <si>
    <t>-</t>
    <phoneticPr fontId="2"/>
  </si>
  <si>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42"/>
  </si>
  <si>
    <t>分析欄</t>
    <rPh sb="0" eb="2">
      <t>ブンセキ</t>
    </rPh>
    <rPh sb="2" eb="3">
      <t>ラン</t>
    </rPh>
    <phoneticPr fontId="42"/>
  </si>
  <si>
    <t>令和5年度において、将来負担比率は令和4年度よりも減少し、類似団体内平均と比較すると低い水準にあるが、有形固定資産減価償却率は令和4年度よりも上昇し、類似団体内平均と比較すると高い水準である。
有形固定資産減価償却率は上昇傾向にあり、庁舎や橋りょう・トンネル、福祉施設は80％以上となっている。今後も庁舎を始めとする施設の老朽化により上昇が見込まれ、施設整備のために地方債の借入れをすることとなると将来負担比率を増加させる要因となるため、施設の更新や統廃合、長寿命化を計画的に行う必要がある。</t>
  </si>
  <si>
    <t>(　参考　）</t>
    <rPh sb="2" eb="4">
      <t>サンコウ</t>
    </rPh>
    <phoneticPr fontId="42"/>
  </si>
  <si>
    <t>当該団体値</t>
    <rPh sb="0" eb="2">
      <t>トウガイ</t>
    </rPh>
    <rPh sb="2" eb="4">
      <t>ダンタイ</t>
    </rPh>
    <rPh sb="4" eb="5">
      <t>アタイ</t>
    </rPh>
    <phoneticPr fontId="42"/>
  </si>
  <si>
    <t>将来負担比率</t>
  </si>
  <si>
    <t>有形固定資産減価償却率</t>
  </si>
  <si>
    <t>類似団体内平均値</t>
  </si>
  <si>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42"/>
  </si>
  <si>
    <t>令和5年度において将来負担比率は5.7％、実質公債費比率は7.3％であり、令和4年度から将来負担比率は4.0ポイント減少し、実質公債費比率は0.5ポイント上昇している。地方債の償還額が発行額を上回ったこと等により将来負担比率が減少している。また、類似団体内平均と比較すると将来負担比率、実質公債費率ともに低い水準である。
地方債の新規発行を抑制し、地方債の発行にあたっては交付税算入率の高い地方債を選択することで、今後も将来負担比率や実質公債費比率が低い水準となるよう努める。</t>
  </si>
  <si>
    <t>実質公債費比率</t>
  </si>
  <si>
    <t xml:space="preserv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</si>
</sst>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5" x14ac:knownFonts="1">
    <font>
      <sz val="11"/>
      <color theme="1"/>
      <name val="ＭＳ ゴシック"/>
      <family val="2"/>
      <charset val="128"/>
    </font>
    <font>
      <sz val="11"/>
      <color indexed="8"/>
      <name val="ＭＳ Ｐゴシック"/>
      <family val="3"/>
      <charset val="128"/>
    </font>
    <font>
      <sz val="6"/>
      <name val="ＭＳ 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6"/>
      <name val="ＭＳ Ｐゴシック"/>
      <family val="2"/>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name val="ＭＳ Ｐゴシック"/>
      <family val="3"/>
    </font>
    <font>
      <sz val="11"/>
      <color indexed="8"/>
      <name val="ＭＳ Ｐゴシック"/>
      <family val="3"/>
    </font>
    <font>
      <sz val="14"/>
      <color indexed="8"/>
      <name val="ＭＳ Ｐゴシック"/>
      <family val="3"/>
    </font>
    <font>
      <sz val="6"/>
      <name val="ＭＳ Ｐゴシック"/>
      <family val="3"/>
    </font>
    <font>
      <sz val="11"/>
      <color theme="1"/>
      <name val="ＭＳ Ｐゴシック"/>
      <family val="3"/>
    </font>
    <font>
      <sz val="14"/>
      <color theme="1"/>
      <name val="ＭＳ Ｐゴシック"/>
      <family val="3"/>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6">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5" fillId="0" borderId="0">
      <alignment vertical="center"/>
    </xf>
    <xf numFmtId="0" fontId="17" fillId="0" borderId="0"/>
    <xf numFmtId="0" fontId="17" fillId="0" borderId="0">
      <alignment vertical="center"/>
    </xf>
    <xf numFmtId="0" fontId="15" fillId="0" borderId="0">
      <alignment vertical="center"/>
    </xf>
    <xf numFmtId="0" fontId="1" fillId="0" borderId="0">
      <alignment vertical="center"/>
    </xf>
    <xf numFmtId="0" fontId="2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7" fillId="0" borderId="0">
      <alignment vertical="center"/>
    </xf>
    <xf numFmtId="0" fontId="17" fillId="0" borderId="0">
      <alignment vertical="center"/>
    </xf>
    <xf numFmtId="0" fontId="17" fillId="0" borderId="0"/>
    <xf numFmtId="0" fontId="17" fillId="0" borderId="0"/>
    <xf numFmtId="0" fontId="39" fillId="0" borderId="0"/>
    <xf numFmtId="0" fontId="39" fillId="0" borderId="0">
      <alignment vertical="center"/>
    </xf>
    <xf numFmtId="0" fontId="39" fillId="0" borderId="0">
      <alignment vertical="center"/>
    </xf>
    <xf numFmtId="0" fontId="39" fillId="0" borderId="0"/>
    <xf numFmtId="0" fontId="39" fillId="0" borderId="0"/>
    <xf numFmtId="0" fontId="43" fillId="0" borderId="0">
      <alignment vertical="center"/>
    </xf>
  </cellStyleXfs>
  <cellXfs count="1261">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2" fillId="0" borderId="0" xfId="3" applyFont="1" applyAlignment="1">
      <alignment horizontal="center" vertical="center" wrapText="1"/>
    </xf>
    <xf numFmtId="0" fontId="8" fillId="0" borderId="0" xfId="3" applyFont="1" applyAlignment="1">
      <alignment vertical="top"/>
    </xf>
    <xf numFmtId="0" fontId="13" fillId="0" borderId="0" xfId="3" applyFont="1">
      <alignment vertical="center"/>
    </xf>
    <xf numFmtId="0" fontId="12"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4" fillId="2" borderId="1" xfId="1" applyFont="1" applyFill="1" applyBorder="1" applyAlignment="1"/>
    <xf numFmtId="0" fontId="14" fillId="2" borderId="2" xfId="1" applyFont="1" applyFill="1" applyBorder="1" applyAlignment="1">
      <alignment horizontal="right" vertical="top"/>
    </xf>
    <xf numFmtId="0" fontId="14" fillId="2" borderId="3" xfId="1" applyFont="1" applyFill="1" applyBorder="1" applyAlignment="1">
      <alignment horizontal="right" vertical="top"/>
    </xf>
    <xf numFmtId="0" fontId="16" fillId="4" borderId="5" xfId="5" applyFont="1" applyFill="1" applyBorder="1" applyAlignment="1">
      <alignment horizontal="center" vertical="center"/>
    </xf>
    <xf numFmtId="0" fontId="16" fillId="4" borderId="6" xfId="5" applyFont="1" applyFill="1" applyBorder="1" applyAlignment="1">
      <alignment horizontal="center" vertical="center"/>
    </xf>
    <xf numFmtId="0" fontId="14" fillId="0" borderId="7" xfId="1" applyFont="1" applyBorder="1" applyAlignment="1">
      <alignment horizontal="center" vertical="center" wrapText="1"/>
    </xf>
    <xf numFmtId="177" fontId="14" fillId="0" borderId="5" xfId="5" applyNumberFormat="1" applyFont="1" applyBorder="1" applyAlignment="1">
      <alignment horizontal="right" vertical="center" shrinkToFit="1"/>
    </xf>
    <xf numFmtId="177" fontId="14" fillId="0" borderId="10" xfId="5" applyNumberFormat="1" applyFont="1" applyBorder="1" applyAlignment="1">
      <alignment horizontal="right" vertical="center" shrinkToFit="1"/>
    </xf>
    <xf numFmtId="0" fontId="14" fillId="0" borderId="11" xfId="1" applyFont="1" applyBorder="1" applyAlignment="1">
      <alignment horizontal="center" vertical="center" wrapText="1"/>
    </xf>
    <xf numFmtId="177" fontId="14" fillId="0" borderId="15" xfId="5" applyNumberFormat="1" applyFont="1" applyBorder="1" applyAlignment="1">
      <alignment horizontal="right" vertical="center" shrinkToFit="1"/>
    </xf>
    <xf numFmtId="177" fontId="14" fillId="0" borderId="16" xfId="5" applyNumberFormat="1" applyFont="1" applyBorder="1" applyAlignment="1">
      <alignment horizontal="right" vertical="center" shrinkToFit="1"/>
    </xf>
    <xf numFmtId="177" fontId="14" fillId="0" borderId="34" xfId="5" applyNumberFormat="1" applyFont="1" applyBorder="1" applyAlignment="1">
      <alignment horizontal="right" vertical="center" shrinkToFit="1"/>
    </xf>
    <xf numFmtId="177" fontId="14" fillId="0" borderId="35" xfId="5" applyNumberFormat="1" applyFont="1" applyBorder="1" applyAlignment="1">
      <alignment horizontal="right" vertical="center" shrinkToFit="1"/>
    </xf>
    <xf numFmtId="0" fontId="14" fillId="0" borderId="47" xfId="1" applyFont="1" applyBorder="1" applyAlignment="1">
      <alignment horizontal="center" vertical="center"/>
    </xf>
    <xf numFmtId="177" fontId="14" fillId="0" borderId="34" xfId="5" applyNumberFormat="1" applyFont="1" applyBorder="1" applyAlignment="1" applyProtection="1">
      <alignment horizontal="right" vertical="center" shrinkToFit="1"/>
      <protection locked="0"/>
    </xf>
    <xf numFmtId="177" fontId="14" fillId="0" borderId="35" xfId="5" applyNumberFormat="1" applyFont="1" applyBorder="1" applyAlignment="1" applyProtection="1">
      <alignment horizontal="right" vertical="center" shrinkToFit="1"/>
      <protection locked="0"/>
    </xf>
    <xf numFmtId="0" fontId="14" fillId="0" borderId="52" xfId="1" applyFont="1" applyBorder="1" applyAlignment="1">
      <alignment horizontal="center" vertical="center"/>
    </xf>
    <xf numFmtId="177" fontId="14" fillId="0" borderId="21" xfId="5" applyNumberFormat="1" applyFont="1" applyBorder="1" applyAlignment="1" applyProtection="1">
      <alignment horizontal="right" vertical="center" shrinkToFit="1"/>
      <protection locked="0"/>
    </xf>
    <xf numFmtId="177" fontId="14" fillId="0" borderId="22" xfId="5" applyNumberFormat="1" applyFont="1" applyBorder="1" applyAlignment="1" applyProtection="1">
      <alignment horizontal="right" vertical="center" shrinkToFit="1"/>
      <protection locked="0"/>
    </xf>
    <xf numFmtId="0" fontId="14" fillId="0" borderId="1" xfId="1" applyFont="1" applyBorder="1" applyAlignment="1">
      <alignment horizontal="center" vertical="center"/>
    </xf>
    <xf numFmtId="177" fontId="14" fillId="0" borderId="53" xfId="5" applyNumberFormat="1" applyFont="1" applyBorder="1" applyAlignment="1">
      <alignment horizontal="right" vertical="center" shrinkToFit="1"/>
    </xf>
    <xf numFmtId="177" fontId="14" fillId="0" borderId="6" xfId="5" applyNumberFormat="1" applyFont="1" applyBorder="1" applyAlignment="1">
      <alignment horizontal="right" vertical="center" shrinkToFit="1"/>
    </xf>
    <xf numFmtId="178" fontId="18" fillId="0" borderId="41" xfId="6" applyNumberFormat="1" applyFont="1" applyBorder="1" applyAlignment="1">
      <alignment vertical="center"/>
    </xf>
    <xf numFmtId="178" fontId="18" fillId="0" borderId="51" xfId="6" applyNumberFormat="1" applyFont="1" applyBorder="1" applyAlignment="1">
      <alignment vertical="center"/>
    </xf>
    <xf numFmtId="178" fontId="18" fillId="0" borderId="15" xfId="6" applyNumberFormat="1" applyFont="1" applyBorder="1" applyAlignment="1">
      <alignment horizontal="center" vertical="center" wrapText="1"/>
    </xf>
    <xf numFmtId="178" fontId="18" fillId="0" borderId="39" xfId="6" applyNumberFormat="1" applyFont="1" applyBorder="1" applyAlignment="1">
      <alignment horizontal="center" vertical="center"/>
    </xf>
    <xf numFmtId="178" fontId="18" fillId="0" borderId="31" xfId="6" applyNumberFormat="1" applyFont="1" applyBorder="1" applyAlignment="1">
      <alignment horizontal="center" vertical="center"/>
    </xf>
    <xf numFmtId="178" fontId="18" fillId="0" borderId="42" xfId="6" applyNumberFormat="1" applyFont="1" applyBorder="1" applyAlignment="1">
      <alignment horizontal="center" vertical="center"/>
    </xf>
    <xf numFmtId="0" fontId="17" fillId="0" borderId="0" xfId="6"/>
    <xf numFmtId="178" fontId="18" fillId="0" borderId="37" xfId="6" applyNumberFormat="1" applyFont="1" applyBorder="1" applyAlignment="1">
      <alignment vertical="center"/>
    </xf>
    <xf numFmtId="178" fontId="18" fillId="0" borderId="40" xfId="6" applyNumberFormat="1" applyFont="1" applyBorder="1" applyAlignment="1">
      <alignment vertical="center"/>
    </xf>
    <xf numFmtId="0" fontId="17" fillId="0" borderId="50" xfId="6" applyBorder="1" applyAlignment="1">
      <alignment vertical="center"/>
    </xf>
    <xf numFmtId="178" fontId="18" fillId="0" borderId="41" xfId="6" applyNumberFormat="1" applyFont="1" applyBorder="1" applyAlignment="1">
      <alignment horizontal="center" vertical="center"/>
    </xf>
    <xf numFmtId="178" fontId="18" fillId="0" borderId="54" xfId="6" applyNumberFormat="1" applyFont="1" applyBorder="1" applyAlignment="1">
      <alignment horizontal="center" vertical="center" wrapText="1"/>
    </xf>
    <xf numFmtId="178" fontId="18" fillId="0" borderId="55" xfId="6" applyNumberFormat="1" applyFont="1" applyBorder="1" applyAlignment="1">
      <alignment horizontal="center" vertical="center"/>
    </xf>
    <xf numFmtId="178" fontId="18" fillId="0" borderId="56" xfId="6" applyNumberFormat="1" applyFont="1" applyBorder="1" applyAlignment="1">
      <alignment horizontal="center" vertical="center" wrapText="1"/>
    </xf>
    <xf numFmtId="178" fontId="18" fillId="0" borderId="34" xfId="6" applyNumberFormat="1" applyFont="1" applyBorder="1" applyAlignment="1">
      <alignment horizontal="center" vertical="center"/>
    </xf>
    <xf numFmtId="178" fontId="18" fillId="0" borderId="51" xfId="6" applyNumberFormat="1" applyFont="1" applyBorder="1" applyAlignment="1">
      <alignment horizontal="center" vertical="center"/>
    </xf>
    <xf numFmtId="179" fontId="18" fillId="0" borderId="15" xfId="6" applyNumberFormat="1" applyFont="1" applyBorder="1" applyAlignment="1">
      <alignment vertical="center"/>
    </xf>
    <xf numFmtId="179" fontId="18" fillId="0" borderId="41" xfId="6" applyNumberFormat="1" applyFont="1" applyBorder="1" applyAlignment="1">
      <alignment vertical="center"/>
    </xf>
    <xf numFmtId="180" fontId="18" fillId="0" borderId="57" xfId="6" applyNumberFormat="1" applyFont="1" applyBorder="1" applyAlignment="1">
      <alignment vertical="center"/>
    </xf>
    <xf numFmtId="179" fontId="18" fillId="0" borderId="55" xfId="6" applyNumberFormat="1" applyFont="1" applyBorder="1" applyAlignment="1">
      <alignment vertical="center"/>
    </xf>
    <xf numFmtId="180" fontId="18" fillId="0" borderId="58" xfId="6" applyNumberFormat="1" applyFont="1" applyBorder="1" applyAlignment="1">
      <alignment vertical="center"/>
    </xf>
    <xf numFmtId="180" fontId="18" fillId="0" borderId="15" xfId="6" applyNumberFormat="1" applyFont="1" applyBorder="1" applyAlignment="1">
      <alignment vertical="center"/>
    </xf>
    <xf numFmtId="178" fontId="18" fillId="0" borderId="37" xfId="6" applyNumberFormat="1" applyFont="1" applyBorder="1" applyAlignment="1">
      <alignment horizontal="center" vertical="center"/>
    </xf>
    <xf numFmtId="178" fontId="18" fillId="0" borderId="59" xfId="6" applyNumberFormat="1" applyFont="1" applyBorder="1" applyAlignment="1">
      <alignment horizontal="center" vertical="center"/>
    </xf>
    <xf numFmtId="179" fontId="18" fillId="0" borderId="60" xfId="6" applyNumberFormat="1" applyFont="1" applyBorder="1" applyAlignment="1">
      <alignment vertical="center"/>
    </xf>
    <xf numFmtId="179" fontId="18" fillId="0" borderId="61" xfId="6" applyNumberFormat="1" applyFont="1" applyBorder="1" applyAlignment="1">
      <alignment vertical="center"/>
    </xf>
    <xf numFmtId="180" fontId="18" fillId="0" borderId="59" xfId="6" applyNumberFormat="1" applyFont="1" applyBorder="1" applyAlignment="1">
      <alignment vertical="center"/>
    </xf>
    <xf numFmtId="179" fontId="18" fillId="0" borderId="62" xfId="6" applyNumberFormat="1" applyFont="1" applyBorder="1" applyAlignment="1">
      <alignment vertical="center"/>
    </xf>
    <xf numFmtId="180" fontId="18" fillId="0" borderId="63" xfId="6" applyNumberFormat="1" applyFont="1" applyBorder="1" applyAlignment="1">
      <alignment vertical="center"/>
    </xf>
    <xf numFmtId="180" fontId="18" fillId="0" borderId="60" xfId="6" applyNumberFormat="1" applyFont="1" applyBorder="1" applyAlignment="1">
      <alignment vertical="center"/>
    </xf>
    <xf numFmtId="179" fontId="18" fillId="0" borderId="60" xfId="6" applyNumberFormat="1" applyFont="1" applyBorder="1" applyAlignment="1">
      <alignment vertical="center" wrapText="1"/>
    </xf>
    <xf numFmtId="180" fontId="18" fillId="0" borderId="12" xfId="6" applyNumberFormat="1" applyFont="1" applyBorder="1" applyAlignment="1">
      <alignment vertical="center"/>
    </xf>
    <xf numFmtId="0" fontId="17" fillId="0" borderId="34" xfId="6" applyBorder="1"/>
    <xf numFmtId="0" fontId="17" fillId="0" borderId="34" xfId="6" applyBorder="1" applyAlignment="1">
      <alignment vertical="center"/>
    </xf>
    <xf numFmtId="0" fontId="19" fillId="0" borderId="34" xfId="6" applyFont="1" applyBorder="1"/>
    <xf numFmtId="0" fontId="17" fillId="0" borderId="0" xfId="7" applyAlignment="1"/>
    <xf numFmtId="0" fontId="17" fillId="0" borderId="34" xfId="7" applyBorder="1" applyAlignment="1"/>
    <xf numFmtId="177" fontId="17" fillId="0" borderId="34" xfId="7" applyNumberFormat="1" applyBorder="1" applyAlignment="1"/>
    <xf numFmtId="0" fontId="21" fillId="0" borderId="0" xfId="8" applyFont="1">
      <alignment vertical="center"/>
    </xf>
    <xf numFmtId="49" fontId="21" fillId="0" borderId="0" xfId="8" applyNumberFormat="1" applyFont="1">
      <alignment vertical="center"/>
    </xf>
    <xf numFmtId="0" fontId="23" fillId="0" borderId="0" xfId="8" applyFont="1">
      <alignment vertical="center"/>
    </xf>
    <xf numFmtId="0" fontId="24" fillId="0" borderId="0" xfId="8" applyFont="1">
      <alignment vertical="center"/>
    </xf>
    <xf numFmtId="0" fontId="21" fillId="0" borderId="36" xfId="8" applyFont="1" applyBorder="1" applyAlignment="1">
      <alignment horizontal="left" vertical="center"/>
    </xf>
    <xf numFmtId="0" fontId="21" fillId="0" borderId="8" xfId="8" applyFont="1" applyBorder="1" applyAlignment="1">
      <alignment horizontal="left" vertical="center"/>
    </xf>
    <xf numFmtId="0" fontId="21" fillId="0" borderId="9" xfId="8" applyFont="1" applyBorder="1" applyAlignment="1">
      <alignment horizontal="left" vertical="center"/>
    </xf>
    <xf numFmtId="184" fontId="21" fillId="0" borderId="36" xfId="8" applyNumberFormat="1" applyFont="1" applyBorder="1" applyAlignment="1">
      <alignment horizontal="right" vertical="center" shrinkToFit="1"/>
    </xf>
    <xf numFmtId="184" fontId="21" fillId="0" borderId="8" xfId="8" applyNumberFormat="1" applyFont="1" applyBorder="1" applyAlignment="1">
      <alignment horizontal="right" vertical="center" shrinkToFit="1"/>
    </xf>
    <xf numFmtId="184" fontId="21" fillId="0" borderId="9" xfId="8" applyNumberFormat="1" applyFont="1" applyBorder="1" applyAlignment="1">
      <alignment horizontal="right" vertical="center" shrinkToFit="1"/>
    </xf>
    <xf numFmtId="0" fontId="25" fillId="0" borderId="50" xfId="9" applyFont="1" applyBorder="1">
      <alignment vertical="center"/>
    </xf>
    <xf numFmtId="184" fontId="21" fillId="0" borderId="36" xfId="8" applyNumberFormat="1" applyFont="1" applyBorder="1" applyAlignment="1">
      <alignment vertical="center" shrinkToFit="1"/>
    </xf>
    <xf numFmtId="184" fontId="21" fillId="0" borderId="8" xfId="8" applyNumberFormat="1" applyFont="1" applyBorder="1" applyAlignment="1">
      <alignment vertical="center" shrinkToFit="1"/>
    </xf>
    <xf numFmtId="184" fontId="21" fillId="0" borderId="9" xfId="8" applyNumberFormat="1" applyFont="1" applyBorder="1" applyAlignment="1">
      <alignment vertical="center" shrinkToFit="1"/>
    </xf>
    <xf numFmtId="0" fontId="21" fillId="0" borderId="7" xfId="8" applyFont="1" applyBorder="1" applyAlignment="1">
      <alignment horizontal="left" vertical="center"/>
    </xf>
    <xf numFmtId="0" fontId="25" fillId="0" borderId="71" xfId="9" applyFont="1" applyBorder="1" applyAlignment="1">
      <alignment horizontal="center" vertical="center"/>
    </xf>
    <xf numFmtId="0" fontId="21" fillId="0" borderId="7" xfId="8" applyFont="1" applyBorder="1" applyAlignment="1">
      <alignment horizontal="center" vertical="center"/>
    </xf>
    <xf numFmtId="0" fontId="21" fillId="0" borderId="74" xfId="8" applyFont="1" applyBorder="1" applyAlignment="1">
      <alignment horizontal="center" vertical="center"/>
    </xf>
    <xf numFmtId="0" fontId="27" fillId="0" borderId="75" xfId="8" applyFont="1" applyBorder="1" applyAlignment="1">
      <alignment vertical="center" wrapText="1"/>
    </xf>
    <xf numFmtId="0" fontId="27" fillId="0" borderId="76" xfId="8" applyFont="1" applyBorder="1" applyAlignment="1">
      <alignment vertical="center" wrapText="1"/>
    </xf>
    <xf numFmtId="181" fontId="21" fillId="0" borderId="74" xfId="8" applyNumberFormat="1" applyFont="1" applyBorder="1">
      <alignment vertical="center"/>
    </xf>
    <xf numFmtId="181" fontId="21" fillId="0" borderId="75" xfId="8" applyNumberFormat="1" applyFont="1" applyBorder="1">
      <alignment vertical="center"/>
    </xf>
    <xf numFmtId="181" fontId="21" fillId="0" borderId="76" xfId="8" applyNumberFormat="1" applyFont="1" applyBorder="1">
      <alignment vertical="center"/>
    </xf>
    <xf numFmtId="0" fontId="21" fillId="0" borderId="7" xfId="8" applyFont="1" applyBorder="1">
      <alignment vertical="center"/>
    </xf>
    <xf numFmtId="0" fontId="21" fillId="0" borderId="66" xfId="8" applyFont="1" applyBorder="1">
      <alignment vertical="center"/>
    </xf>
    <xf numFmtId="49" fontId="21" fillId="0" borderId="7" xfId="8" applyNumberFormat="1" applyFont="1" applyBorder="1">
      <alignment vertical="center"/>
    </xf>
    <xf numFmtId="0" fontId="21" fillId="0" borderId="0" xfId="8" applyFont="1" applyAlignment="1">
      <alignment horizontal="center" vertical="center"/>
    </xf>
    <xf numFmtId="49" fontId="21" fillId="0" borderId="0" xfId="8" applyNumberFormat="1" applyFont="1" applyAlignment="1">
      <alignment horizontal="center" vertical="center"/>
    </xf>
    <xf numFmtId="0" fontId="21" fillId="0" borderId="66" xfId="8" applyFont="1" applyBorder="1" applyAlignment="1">
      <alignment horizontal="center" vertical="center"/>
    </xf>
    <xf numFmtId="0" fontId="21" fillId="0" borderId="74" xfId="8" applyFont="1" applyBorder="1">
      <alignment vertical="center"/>
    </xf>
    <xf numFmtId="0" fontId="21" fillId="0" borderId="75" xfId="8" applyFont="1" applyBorder="1">
      <alignment vertical="center"/>
    </xf>
    <xf numFmtId="0" fontId="21" fillId="0" borderId="76" xfId="8" applyFont="1" applyBorder="1">
      <alignment vertical="center"/>
    </xf>
    <xf numFmtId="49" fontId="31" fillId="0" borderId="0" xfId="11" applyNumberFormat="1" applyFont="1">
      <alignment vertical="center"/>
    </xf>
    <xf numFmtId="49" fontId="21" fillId="0" borderId="0" xfId="11" applyNumberFormat="1" applyFont="1">
      <alignment vertical="center"/>
    </xf>
    <xf numFmtId="0" fontId="21" fillId="0" borderId="0" xfId="11" applyFont="1">
      <alignment vertical="center"/>
    </xf>
    <xf numFmtId="0" fontId="32"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1" fillId="0" borderId="12" xfId="11" applyFont="1" applyBorder="1">
      <alignment vertical="center"/>
    </xf>
    <xf numFmtId="0" fontId="21" fillId="0" borderId="56" xfId="11" applyFont="1" applyBorder="1">
      <alignment vertical="center"/>
    </xf>
    <xf numFmtId="0" fontId="21" fillId="0" borderId="41" xfId="11" applyFont="1" applyBorder="1" applyAlignment="1">
      <alignment horizontal="center" vertical="center"/>
    </xf>
    <xf numFmtId="0" fontId="21" fillId="0" borderId="12" xfId="11" applyFont="1" applyBorder="1" applyAlignment="1">
      <alignment horizontal="center" vertical="center"/>
    </xf>
    <xf numFmtId="0" fontId="21" fillId="0" borderId="65" xfId="11" applyFont="1" applyBorder="1" applyAlignment="1">
      <alignment horizontal="center" vertical="center"/>
    </xf>
    <xf numFmtId="0" fontId="21" fillId="0" borderId="0" xfId="11" applyFont="1" applyAlignment="1">
      <alignment horizontal="center" vertical="center" wrapText="1"/>
    </xf>
    <xf numFmtId="0" fontId="21" fillId="0" borderId="56" xfId="11" applyFont="1" applyBorder="1" applyAlignment="1">
      <alignment horizontal="center" vertical="center" wrapText="1"/>
    </xf>
    <xf numFmtId="0" fontId="25" fillId="0" borderId="0" xfId="11" applyFont="1">
      <alignment vertical="center"/>
    </xf>
    <xf numFmtId="0" fontId="21" fillId="0" borderId="0" xfId="11" applyFont="1" applyAlignment="1">
      <alignment vertical="center" shrinkToFit="1"/>
    </xf>
    <xf numFmtId="49" fontId="21" fillId="6" borderId="0" xfId="12" applyNumberFormat="1" applyFont="1" applyFill="1">
      <alignment vertical="center"/>
    </xf>
    <xf numFmtId="0" fontId="21" fillId="6" borderId="0" xfId="12" applyFont="1" applyFill="1">
      <alignment vertical="center"/>
    </xf>
    <xf numFmtId="0" fontId="21" fillId="6" borderId="75" xfId="12" applyFont="1" applyFill="1" applyBorder="1">
      <alignment vertical="center"/>
    </xf>
    <xf numFmtId="0" fontId="1" fillId="6" borderId="0" xfId="13" applyFill="1">
      <alignment vertical="center"/>
    </xf>
    <xf numFmtId="0" fontId="1" fillId="0" borderId="0" xfId="13">
      <alignment vertical="center"/>
    </xf>
    <xf numFmtId="0" fontId="35" fillId="6" borderId="0" xfId="12" applyFont="1" applyFill="1">
      <alignment vertical="center"/>
    </xf>
    <xf numFmtId="0" fontId="36" fillId="6" borderId="0" xfId="12" applyFont="1" applyFill="1">
      <alignment vertical="center"/>
    </xf>
    <xf numFmtId="0" fontId="36" fillId="6" borderId="0" xfId="13" applyFont="1" applyFill="1">
      <alignment vertical="center"/>
    </xf>
    <xf numFmtId="0" fontId="36" fillId="0" borderId="0" xfId="13" applyFont="1">
      <alignment vertical="center"/>
    </xf>
    <xf numFmtId="0" fontId="35" fillId="0" borderId="97" xfId="12" applyFont="1" applyBorder="1" applyAlignment="1" applyProtection="1">
      <alignment horizontal="center" vertical="center" shrinkToFit="1"/>
      <protection locked="0"/>
    </xf>
    <xf numFmtId="0" fontId="35" fillId="0" borderId="109" xfId="15" applyFont="1" applyBorder="1" applyAlignment="1" applyProtection="1">
      <alignment horizontal="center" vertical="center" shrinkToFit="1"/>
      <protection locked="0"/>
    </xf>
    <xf numFmtId="0" fontId="35" fillId="0" borderId="111" xfId="12" applyFont="1" applyBorder="1" applyAlignment="1" applyProtection="1">
      <alignment horizontal="center" vertical="center" shrinkToFit="1"/>
      <protection locked="0"/>
    </xf>
    <xf numFmtId="0" fontId="35" fillId="0" borderId="122" xfId="15" applyFont="1" applyBorder="1" applyAlignment="1" applyProtection="1">
      <alignment horizontal="center" vertical="center" shrinkToFit="1"/>
      <protection locked="0"/>
    </xf>
    <xf numFmtId="0" fontId="35" fillId="8" borderId="20" xfId="12" applyFont="1" applyFill="1" applyBorder="1" applyAlignment="1" applyProtection="1">
      <alignment horizontal="center" vertical="center" shrinkToFit="1"/>
      <protection locked="0"/>
    </xf>
    <xf numFmtId="0" fontId="28" fillId="6" borderId="0" xfId="12" applyFont="1" applyFill="1">
      <alignment vertical="center"/>
    </xf>
    <xf numFmtId="0" fontId="35" fillId="0" borderId="135" xfId="12" applyFont="1" applyBorder="1" applyAlignment="1" applyProtection="1">
      <alignment horizontal="center" vertical="center" shrinkToFit="1"/>
      <protection locked="0"/>
    </xf>
    <xf numFmtId="0" fontId="35" fillId="6" borderId="122" xfId="12" applyFont="1" applyFill="1" applyBorder="1" applyAlignment="1" applyProtection="1">
      <alignment horizontal="center" vertical="center" shrinkToFit="1"/>
      <protection locked="0"/>
    </xf>
    <xf numFmtId="0" fontId="35" fillId="0" borderId="144" xfId="12" applyFont="1" applyBorder="1" applyAlignment="1" applyProtection="1">
      <alignment horizontal="center" vertical="center" shrinkToFit="1"/>
      <protection locked="0"/>
    </xf>
    <xf numFmtId="0" fontId="35" fillId="6" borderId="0" xfId="12" applyFont="1" applyFill="1" applyAlignment="1">
      <alignment horizontal="center" vertical="center" shrinkToFit="1"/>
    </xf>
    <xf numFmtId="0" fontId="35" fillId="6" borderId="0" xfId="12" applyFont="1" applyFill="1" applyAlignment="1">
      <alignment horizontal="left" vertical="center" shrinkToFit="1"/>
    </xf>
    <xf numFmtId="177" fontId="35" fillId="6" borderId="0" xfId="12" applyNumberFormat="1" applyFont="1" applyFill="1" applyAlignment="1">
      <alignment horizontal="right" vertical="center" shrinkToFit="1"/>
    </xf>
    <xf numFmtId="177" fontId="35" fillId="6" borderId="0" xfId="12" applyNumberFormat="1" applyFont="1" applyFill="1" applyAlignment="1">
      <alignment horizontal="left" vertical="center" shrinkToFit="1"/>
    </xf>
    <xf numFmtId="0" fontId="35" fillId="6" borderId="75" xfId="12" applyFont="1" applyFill="1" applyBorder="1">
      <alignment vertical="center"/>
    </xf>
    <xf numFmtId="0" fontId="35" fillId="6" borderId="75" xfId="12" applyFont="1" applyFill="1" applyBorder="1" applyAlignment="1">
      <alignment horizontal="center" vertical="center"/>
    </xf>
    <xf numFmtId="0" fontId="35" fillId="6" borderId="31" xfId="12" applyFont="1" applyFill="1" applyBorder="1">
      <alignment vertical="center"/>
    </xf>
    <xf numFmtId="0" fontId="35" fillId="6" borderId="11" xfId="12" applyFont="1" applyFill="1" applyBorder="1">
      <alignment vertical="center"/>
    </xf>
    <xf numFmtId="0" fontId="35" fillId="6" borderId="12" xfId="12" applyFont="1" applyFill="1" applyBorder="1">
      <alignment vertical="center"/>
    </xf>
    <xf numFmtId="0" fontId="35" fillId="6" borderId="66" xfId="12" applyFont="1" applyFill="1" applyBorder="1">
      <alignment vertical="center"/>
    </xf>
    <xf numFmtId="0" fontId="35" fillId="6" borderId="0" xfId="12" applyFont="1" applyFill="1" applyAlignment="1">
      <alignment horizontal="center" vertical="center"/>
    </xf>
    <xf numFmtId="0" fontId="36" fillId="6" borderId="0" xfId="12" applyFont="1" applyFill="1" applyAlignment="1">
      <alignment horizontal="center" vertical="center"/>
    </xf>
    <xf numFmtId="0" fontId="36" fillId="6" borderId="7" xfId="12" applyFont="1" applyFill="1" applyBorder="1">
      <alignment vertical="center"/>
    </xf>
    <xf numFmtId="0" fontId="38" fillId="6" borderId="0" xfId="13" applyFont="1" applyFill="1">
      <alignment vertical="center"/>
    </xf>
    <xf numFmtId="0" fontId="17" fillId="6" borderId="0" xfId="6" applyFill="1" applyProtection="1">
      <protection hidden="1"/>
    </xf>
    <xf numFmtId="0" fontId="17" fillId="6" borderId="0" xfId="6" applyFill="1"/>
    <xf numFmtId="0" fontId="1" fillId="0" borderId="0" xfId="16" applyFont="1">
      <alignment vertical="center"/>
    </xf>
    <xf numFmtId="0" fontId="35"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1"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8" fillId="0" borderId="34" xfId="16" applyNumberFormat="1" applyFont="1" applyBorder="1" applyAlignment="1">
      <alignment horizontal="right" vertical="center" shrinkToFit="1"/>
    </xf>
    <xf numFmtId="190" fontId="18"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8" fillId="0" borderId="34" xfId="16" applyNumberFormat="1" applyFont="1" applyBorder="1" applyAlignment="1">
      <alignment horizontal="right" vertical="center" shrinkToFit="1"/>
    </xf>
    <xf numFmtId="187" fontId="18"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5"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8" fillId="0" borderId="41" xfId="18" applyNumberFormat="1" applyFont="1" applyBorder="1" applyAlignment="1">
      <alignment vertical="center"/>
    </xf>
    <xf numFmtId="178" fontId="18" fillId="0" borderId="51" xfId="18" applyNumberFormat="1" applyFont="1" applyBorder="1" applyAlignment="1">
      <alignment vertical="center"/>
    </xf>
    <xf numFmtId="178" fontId="18" fillId="0" borderId="37" xfId="18" applyNumberFormat="1" applyFont="1" applyBorder="1" applyAlignment="1">
      <alignment vertical="center"/>
    </xf>
    <xf numFmtId="178" fontId="18" fillId="0" borderId="40" xfId="18" applyNumberFormat="1" applyFont="1" applyBorder="1" applyAlignment="1">
      <alignment vertical="center"/>
    </xf>
    <xf numFmtId="178" fontId="18" fillId="0" borderId="41" xfId="18" applyNumberFormat="1" applyFont="1" applyBorder="1" applyAlignment="1">
      <alignment horizontal="center" vertical="center"/>
    </xf>
    <xf numFmtId="178" fontId="18" fillId="0" borderId="54" xfId="18" applyNumberFormat="1" applyFont="1" applyBorder="1" applyAlignment="1">
      <alignment horizontal="center" vertical="center" wrapText="1"/>
    </xf>
    <xf numFmtId="178" fontId="25" fillId="0" borderId="55" xfId="18" applyNumberFormat="1" applyFont="1" applyBorder="1" applyAlignment="1">
      <alignment horizontal="center" vertical="center"/>
    </xf>
    <xf numFmtId="178" fontId="18" fillId="0" borderId="56" xfId="18" applyNumberFormat="1" applyFont="1" applyBorder="1" applyAlignment="1">
      <alignment horizontal="center" vertical="center" wrapText="1"/>
    </xf>
    <xf numFmtId="178" fontId="18" fillId="0" borderId="34" xfId="18" applyNumberFormat="1" applyFont="1" applyBorder="1" applyAlignment="1">
      <alignment horizontal="center" vertical="center"/>
    </xf>
    <xf numFmtId="177" fontId="18" fillId="0" borderId="15" xfId="19" applyNumberFormat="1" applyFont="1" applyBorder="1" applyAlignment="1">
      <alignment horizontal="right" vertical="center" shrinkToFit="1"/>
    </xf>
    <xf numFmtId="177" fontId="18" fillId="0" borderId="41" xfId="19" applyNumberFormat="1" applyFont="1" applyBorder="1" applyAlignment="1">
      <alignment horizontal="right" vertical="center" shrinkToFit="1"/>
    </xf>
    <xf numFmtId="187" fontId="18" fillId="0" borderId="57" xfId="19" applyNumberFormat="1" applyFont="1" applyBorder="1" applyAlignment="1">
      <alignment horizontal="right" vertical="center" shrinkToFit="1"/>
    </xf>
    <xf numFmtId="177" fontId="18" fillId="0" borderId="55" xfId="19" applyNumberFormat="1" applyFont="1" applyBorder="1" applyAlignment="1">
      <alignment horizontal="right" vertical="center" shrinkToFit="1"/>
    </xf>
    <xf numFmtId="187" fontId="18" fillId="0" borderId="58" xfId="19" applyNumberFormat="1" applyFont="1" applyBorder="1" applyAlignment="1">
      <alignment horizontal="right" vertical="center" shrinkToFit="1"/>
    </xf>
    <xf numFmtId="187" fontId="18" fillId="0" borderId="15" xfId="19" applyNumberFormat="1" applyFont="1" applyBorder="1" applyAlignment="1">
      <alignment horizontal="right" vertical="center" shrinkToFit="1"/>
    </xf>
    <xf numFmtId="178" fontId="18" fillId="0" borderId="37" xfId="18" applyNumberFormat="1" applyFont="1" applyBorder="1" applyAlignment="1">
      <alignment horizontal="center" vertical="center"/>
    </xf>
    <xf numFmtId="178" fontId="18" fillId="0" borderId="59" xfId="18" applyNumberFormat="1" applyFont="1" applyBorder="1" applyAlignment="1">
      <alignment horizontal="center" vertical="center"/>
    </xf>
    <xf numFmtId="177" fontId="18" fillId="0" borderId="60" xfId="19" applyNumberFormat="1" applyFont="1" applyBorder="1" applyAlignment="1">
      <alignment horizontal="right" vertical="center" shrinkToFit="1"/>
    </xf>
    <xf numFmtId="177" fontId="18" fillId="0" borderId="61" xfId="19" applyNumberFormat="1" applyFont="1" applyBorder="1" applyAlignment="1">
      <alignment horizontal="right" vertical="center" shrinkToFit="1"/>
    </xf>
    <xf numFmtId="187" fontId="18" fillId="0" borderId="59" xfId="19" applyNumberFormat="1" applyFont="1" applyBorder="1" applyAlignment="1">
      <alignment horizontal="right" vertical="center" shrinkToFit="1"/>
    </xf>
    <xf numFmtId="177" fontId="18" fillId="0" borderId="62" xfId="19" applyNumberFormat="1" applyFont="1" applyBorder="1" applyAlignment="1">
      <alignment horizontal="right" vertical="center" shrinkToFit="1"/>
    </xf>
    <xf numFmtId="187" fontId="18" fillId="0" borderId="63" xfId="19" applyNumberFormat="1" applyFont="1" applyBorder="1" applyAlignment="1">
      <alignment horizontal="right" vertical="center" shrinkToFit="1"/>
    </xf>
    <xf numFmtId="187" fontId="18" fillId="0" borderId="60" xfId="19" applyNumberFormat="1" applyFont="1" applyBorder="1" applyAlignment="1">
      <alignment horizontal="right" vertical="center" shrinkToFit="1"/>
    </xf>
    <xf numFmtId="178" fontId="18" fillId="0" borderId="51" xfId="18" applyNumberFormat="1" applyFont="1" applyBorder="1" applyAlignment="1">
      <alignment horizontal="center" vertical="center"/>
    </xf>
    <xf numFmtId="187" fontId="18"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0" fontId="21" fillId="0" borderId="0" xfId="8" applyFont="1">
      <alignment vertical="center"/>
    </xf>
    <xf numFmtId="0" fontId="21" fillId="0" borderId="0" xfId="8" applyFont="1" applyAlignment="1" applyProtection="1">
      <alignment horizontal="center" vertical="center" shrinkToFit="1"/>
      <protection hidden="1"/>
    </xf>
    <xf numFmtId="0" fontId="21" fillId="0" borderId="0" xfId="10">
      <alignment vertical="center"/>
    </xf>
    <xf numFmtId="186" fontId="21" fillId="0" borderId="0" xfId="8" applyNumberFormat="1" applyFont="1" applyAlignment="1" applyProtection="1">
      <alignment horizontal="center" vertical="center" shrinkToFit="1"/>
      <protection hidden="1"/>
    </xf>
    <xf numFmtId="0" fontId="27" fillId="0" borderId="0" xfId="8" applyFont="1" applyAlignment="1" applyProtection="1">
      <alignment horizontal="left" vertical="center" wrapText="1"/>
      <protection hidden="1"/>
    </xf>
    <xf numFmtId="0" fontId="21" fillId="0" borderId="0" xfId="8" applyFont="1" applyAlignment="1">
      <alignment horizontal="center" vertical="center" shrinkToFit="1"/>
    </xf>
    <xf numFmtId="0" fontId="21" fillId="0" borderId="0" xfId="8" applyFont="1" applyAlignment="1">
      <alignment horizontal="center" vertical="center"/>
    </xf>
    <xf numFmtId="49" fontId="21" fillId="0" borderId="0" xfId="8" applyNumberFormat="1" applyFont="1" applyAlignment="1">
      <alignment horizontal="center" vertical="center"/>
    </xf>
    <xf numFmtId="178" fontId="21" fillId="0" borderId="39" xfId="8" applyNumberFormat="1" applyFont="1" applyBorder="1" applyAlignment="1">
      <alignment horizontal="right" vertical="center" shrinkToFit="1"/>
    </xf>
    <xf numFmtId="178" fontId="21" fillId="0" borderId="31" xfId="8" applyNumberFormat="1" applyFont="1" applyBorder="1" applyAlignment="1">
      <alignment horizontal="right" vertical="center" shrinkToFit="1"/>
    </xf>
    <xf numFmtId="178" fontId="21" fillId="0" borderId="42" xfId="8" applyNumberFormat="1" applyFont="1" applyBorder="1" applyAlignment="1">
      <alignment horizontal="right" vertical="center" shrinkToFit="1"/>
    </xf>
    <xf numFmtId="0" fontId="21" fillId="0" borderId="39" xfId="8" applyFont="1" applyBorder="1">
      <alignment vertical="center"/>
    </xf>
    <xf numFmtId="0" fontId="21" fillId="0" borderId="31" xfId="8" applyFont="1" applyBorder="1">
      <alignment vertical="center"/>
    </xf>
    <xf numFmtId="0" fontId="21" fillId="0" borderId="42" xfId="8" applyFont="1" applyBorder="1">
      <alignment vertical="center"/>
    </xf>
    <xf numFmtId="49" fontId="21" fillId="0" borderId="0" xfId="8" applyNumberFormat="1" applyFont="1" applyAlignment="1">
      <alignment horizontal="left" vertical="center"/>
    </xf>
    <xf numFmtId="0" fontId="21" fillId="0" borderId="0" xfId="8" applyFont="1" applyAlignment="1">
      <alignment horizontal="left" vertical="center"/>
    </xf>
    <xf numFmtId="0" fontId="21" fillId="0" borderId="44" xfId="8" applyFont="1" applyBorder="1">
      <alignment vertical="center"/>
    </xf>
    <xf numFmtId="0" fontId="21" fillId="0" borderId="18" xfId="8" applyFont="1" applyBorder="1">
      <alignment vertical="center"/>
    </xf>
    <xf numFmtId="0" fontId="21" fillId="0" borderId="43" xfId="8" applyFont="1" applyBorder="1">
      <alignment vertical="center"/>
    </xf>
    <xf numFmtId="178" fontId="21" fillId="0" borderId="44" xfId="8" applyNumberFormat="1" applyFont="1" applyBorder="1" applyAlignment="1">
      <alignment horizontal="right" vertical="center"/>
    </xf>
    <xf numFmtId="178" fontId="21" fillId="0" borderId="18" xfId="8" applyNumberFormat="1" applyFont="1" applyBorder="1" applyAlignment="1">
      <alignment horizontal="right" vertical="center"/>
    </xf>
    <xf numFmtId="178" fontId="21" fillId="0" borderId="43" xfId="8" applyNumberFormat="1" applyFont="1" applyBorder="1" applyAlignment="1">
      <alignment horizontal="right" vertical="center"/>
    </xf>
    <xf numFmtId="0" fontId="21" fillId="0" borderId="72" xfId="8" applyFont="1" applyBorder="1" applyAlignment="1">
      <alignment horizontal="center" vertical="center" shrinkToFit="1"/>
    </xf>
    <xf numFmtId="0" fontId="21" fillId="0" borderId="75" xfId="8" applyFont="1" applyBorder="1" applyAlignment="1">
      <alignment horizontal="center" vertical="center" shrinkToFit="1"/>
    </xf>
    <xf numFmtId="0" fontId="21" fillId="0" borderId="70" xfId="8" applyFont="1" applyBorder="1" applyAlignment="1">
      <alignment horizontal="center" vertical="center" shrinkToFit="1"/>
    </xf>
    <xf numFmtId="181" fontId="21" fillId="0" borderId="44" xfId="8" applyNumberFormat="1" applyFont="1" applyBorder="1" applyAlignment="1">
      <alignment horizontal="right" vertical="center" shrinkToFit="1"/>
    </xf>
    <xf numFmtId="181" fontId="21" fillId="0" borderId="18" xfId="8" applyNumberFormat="1" applyFont="1" applyBorder="1" applyAlignment="1">
      <alignment horizontal="right" vertical="center" shrinkToFit="1"/>
    </xf>
    <xf numFmtId="181" fontId="21" fillId="0" borderId="19" xfId="8" applyNumberFormat="1" applyFont="1" applyBorder="1" applyAlignment="1">
      <alignment horizontal="right" vertical="center" shrinkToFit="1"/>
    </xf>
    <xf numFmtId="0" fontId="25" fillId="0" borderId="74" xfId="7" applyFont="1" applyBorder="1" applyAlignment="1">
      <alignment horizontal="left" vertical="center"/>
    </xf>
    <xf numFmtId="0" fontId="25" fillId="0" borderId="75" xfId="7" applyFont="1" applyBorder="1" applyAlignment="1">
      <alignment horizontal="left" vertical="center"/>
    </xf>
    <xf numFmtId="0" fontId="25" fillId="0" borderId="76" xfId="7" applyFont="1" applyBorder="1" applyAlignment="1">
      <alignment horizontal="left" vertical="center"/>
    </xf>
    <xf numFmtId="0" fontId="21" fillId="0" borderId="11" xfId="8" applyFont="1" applyBorder="1" applyAlignment="1">
      <alignment horizontal="center" vertical="center" textRotation="255"/>
    </xf>
    <xf numFmtId="0" fontId="21" fillId="0" borderId="12" xfId="8" applyFont="1" applyBorder="1" applyAlignment="1">
      <alignment horizontal="center" vertical="center" textRotation="255"/>
    </xf>
    <xf numFmtId="0" fontId="21" fillId="0" borderId="51" xfId="8" applyFont="1" applyBorder="1" applyAlignment="1">
      <alignment horizontal="center" vertical="center" textRotation="255"/>
    </xf>
    <xf numFmtId="0" fontId="21" fillId="0" borderId="7" xfId="8" applyFont="1" applyBorder="1" applyAlignment="1">
      <alignment horizontal="center" vertical="center" textRotation="255"/>
    </xf>
    <xf numFmtId="0" fontId="21" fillId="0" borderId="0" xfId="8" applyFont="1" applyAlignment="1">
      <alignment horizontal="center" vertical="center" textRotation="255"/>
    </xf>
    <xf numFmtId="0" fontId="21" fillId="0" borderId="38" xfId="8" applyFont="1" applyBorder="1" applyAlignment="1">
      <alignment horizontal="center" vertical="center" textRotation="255"/>
    </xf>
    <xf numFmtId="0" fontId="21" fillId="0" borderId="74" xfId="8" applyFont="1" applyBorder="1" applyAlignment="1">
      <alignment horizontal="center" vertical="center" textRotation="255"/>
    </xf>
    <xf numFmtId="0" fontId="21" fillId="0" borderId="75" xfId="8" applyFont="1" applyBorder="1" applyAlignment="1">
      <alignment horizontal="center" vertical="center" textRotation="255"/>
    </xf>
    <xf numFmtId="0" fontId="21" fillId="0" borderId="70" xfId="8" applyFont="1" applyBorder="1" applyAlignment="1">
      <alignment horizontal="center" vertical="center" textRotation="255"/>
    </xf>
    <xf numFmtId="0" fontId="21" fillId="0" borderId="41" xfId="8" applyFont="1" applyBorder="1" applyAlignment="1">
      <alignment horizontal="center" vertical="center"/>
    </xf>
    <xf numFmtId="0" fontId="21" fillId="0" borderId="12" xfId="8" applyFont="1" applyBorder="1" applyAlignment="1">
      <alignment horizontal="center" vertical="center"/>
    </xf>
    <xf numFmtId="0" fontId="21" fillId="0" borderId="51" xfId="8" applyFont="1" applyBorder="1" applyAlignment="1">
      <alignment horizontal="center" vertical="center"/>
    </xf>
    <xf numFmtId="0" fontId="21" fillId="0" borderId="37" xfId="8" applyFont="1" applyBorder="1" applyAlignment="1">
      <alignment horizontal="center" vertical="center"/>
    </xf>
    <xf numFmtId="0" fontId="21" fillId="0" borderId="56" xfId="8" applyFont="1" applyBorder="1" applyAlignment="1">
      <alignment horizontal="center" vertical="center"/>
    </xf>
    <xf numFmtId="0" fontId="21" fillId="0" borderId="40" xfId="8" applyFont="1" applyBorder="1" applyAlignment="1">
      <alignment horizontal="center" vertical="center"/>
    </xf>
    <xf numFmtId="0" fontId="27" fillId="0" borderId="41" xfId="8" applyFont="1" applyBorder="1" applyAlignment="1">
      <alignment horizontal="center" vertical="center" wrapText="1"/>
    </xf>
    <xf numFmtId="0" fontId="27" fillId="0" borderId="12" xfId="8" applyFont="1" applyBorder="1" applyAlignment="1">
      <alignment horizontal="center" vertical="center" wrapText="1"/>
    </xf>
    <xf numFmtId="0" fontId="27" fillId="0" borderId="51" xfId="8" applyFont="1" applyBorder="1" applyAlignment="1">
      <alignment horizontal="center" vertical="center" wrapText="1"/>
    </xf>
    <xf numFmtId="0" fontId="27" fillId="0" borderId="37" xfId="8" applyFont="1" applyBorder="1" applyAlignment="1">
      <alignment horizontal="center" vertical="center" wrapText="1"/>
    </xf>
    <xf numFmtId="0" fontId="27" fillId="0" borderId="56" xfId="8" applyFont="1" applyBorder="1" applyAlignment="1">
      <alignment horizontal="center" vertical="center" wrapText="1"/>
    </xf>
    <xf numFmtId="0" fontId="27" fillId="0" borderId="40" xfId="8" applyFont="1" applyBorder="1" applyAlignment="1">
      <alignment horizontal="center" vertical="center" wrapText="1"/>
    </xf>
    <xf numFmtId="181" fontId="21" fillId="0" borderId="7" xfId="8" applyNumberFormat="1" applyFont="1" applyBorder="1" applyAlignment="1">
      <alignment horizontal="right" vertical="center" shrinkToFit="1"/>
    </xf>
    <xf numFmtId="181" fontId="21" fillId="0" borderId="0" xfId="8" applyNumberFormat="1" applyFont="1" applyAlignment="1">
      <alignment horizontal="right" vertical="center" shrinkToFit="1"/>
    </xf>
    <xf numFmtId="181" fontId="21" fillId="0" borderId="66" xfId="8" applyNumberFormat="1" applyFont="1" applyBorder="1" applyAlignment="1">
      <alignment horizontal="right" vertical="center" shrinkToFit="1"/>
    </xf>
    <xf numFmtId="178" fontId="21" fillId="0" borderId="7" xfId="8" applyNumberFormat="1" applyFont="1" applyBorder="1" applyAlignment="1">
      <alignment horizontal="right" vertical="center" shrinkToFit="1"/>
    </xf>
    <xf numFmtId="178" fontId="21" fillId="0" borderId="0" xfId="8" applyNumberFormat="1" applyFont="1" applyAlignment="1">
      <alignment horizontal="right" vertical="center" shrinkToFit="1"/>
    </xf>
    <xf numFmtId="178" fontId="21" fillId="0" borderId="66" xfId="8" applyNumberFormat="1" applyFont="1" applyBorder="1" applyAlignment="1">
      <alignment horizontal="right" vertical="center" shrinkToFit="1"/>
    </xf>
    <xf numFmtId="0" fontId="21" fillId="0" borderId="41" xfId="8" applyFont="1" applyBorder="1" applyAlignment="1">
      <alignment horizontal="center" vertical="center" wrapText="1"/>
    </xf>
    <xf numFmtId="0" fontId="21" fillId="0" borderId="12" xfId="8" applyFont="1" applyBorder="1" applyAlignment="1">
      <alignment horizontal="center" vertical="center" wrapText="1"/>
    </xf>
    <xf numFmtId="0" fontId="21" fillId="0" borderId="51" xfId="8" applyFont="1" applyBorder="1" applyAlignment="1">
      <alignment horizontal="center" vertical="center" wrapText="1"/>
    </xf>
    <xf numFmtId="0" fontId="21" fillId="0" borderId="37" xfId="8" applyFont="1" applyBorder="1" applyAlignment="1">
      <alignment horizontal="center" vertical="center" wrapText="1"/>
    </xf>
    <xf numFmtId="0" fontId="21" fillId="0" borderId="56" xfId="8" applyFont="1" applyBorder="1" applyAlignment="1">
      <alignment horizontal="center" vertical="center" wrapText="1"/>
    </xf>
    <xf numFmtId="0" fontId="21" fillId="0" borderId="40" xfId="8" applyFont="1" applyBorder="1" applyAlignment="1">
      <alignment horizontal="center" vertical="center" wrapText="1"/>
    </xf>
    <xf numFmtId="0" fontId="27" fillId="0" borderId="13" xfId="8" applyFont="1" applyBorder="1" applyAlignment="1">
      <alignment horizontal="center" vertical="center" wrapText="1"/>
    </xf>
    <xf numFmtId="0" fontId="27" fillId="0" borderId="67" xfId="8" applyFont="1" applyBorder="1" applyAlignment="1">
      <alignment horizontal="center" vertical="center" wrapText="1"/>
    </xf>
    <xf numFmtId="0" fontId="28" fillId="0" borderId="31" xfId="8" applyFont="1" applyBorder="1">
      <alignment vertical="center"/>
    </xf>
    <xf numFmtId="0" fontId="28" fillId="0" borderId="42" xfId="8" applyFont="1" applyBorder="1">
      <alignment vertical="center"/>
    </xf>
    <xf numFmtId="178" fontId="21" fillId="0" borderId="32" xfId="8" applyNumberFormat="1" applyFont="1" applyBorder="1" applyAlignment="1">
      <alignment horizontal="right" vertical="center" shrinkToFit="1"/>
    </xf>
    <xf numFmtId="0" fontId="25" fillId="0" borderId="7" xfId="7" applyFont="1" applyBorder="1" applyAlignment="1">
      <alignment horizontal="left" vertical="center"/>
    </xf>
    <xf numFmtId="0" fontId="25" fillId="0" borderId="0" xfId="7" applyFont="1" applyAlignment="1">
      <alignment horizontal="left" vertical="center"/>
    </xf>
    <xf numFmtId="0" fontId="25" fillId="0" borderId="66" xfId="7" applyFont="1" applyBorder="1" applyAlignment="1">
      <alignment horizontal="left" vertical="center"/>
    </xf>
    <xf numFmtId="0" fontId="25" fillId="0" borderId="36" xfId="7" applyFont="1" applyBorder="1" applyAlignment="1">
      <alignment horizontal="center" vertical="center" wrapText="1"/>
    </xf>
    <xf numFmtId="0" fontId="25" fillId="0" borderId="8" xfId="7" applyFont="1" applyBorder="1" applyAlignment="1">
      <alignment horizontal="center" vertical="center" wrapText="1"/>
    </xf>
    <xf numFmtId="0" fontId="25" fillId="0" borderId="9" xfId="7" applyFont="1" applyBorder="1" applyAlignment="1">
      <alignment horizontal="center" vertical="center" wrapText="1"/>
    </xf>
    <xf numFmtId="0" fontId="25" fillId="0" borderId="7" xfId="7" applyFont="1" applyBorder="1" applyAlignment="1">
      <alignment horizontal="center" vertical="center" wrapText="1"/>
    </xf>
    <xf numFmtId="0" fontId="25" fillId="0" borderId="0" xfId="7" applyFont="1" applyAlignment="1">
      <alignment horizontal="center" vertical="center" wrapText="1"/>
    </xf>
    <xf numFmtId="0" fontId="25" fillId="0" borderId="66" xfId="7" applyFont="1" applyBorder="1" applyAlignment="1">
      <alignment horizontal="center" vertical="center" wrapText="1"/>
    </xf>
    <xf numFmtId="0" fontId="25" fillId="0" borderId="74" xfId="7" applyFont="1" applyBorder="1" applyAlignment="1">
      <alignment horizontal="center" vertical="center" wrapText="1"/>
    </xf>
    <xf numFmtId="0" fontId="25" fillId="0" borderId="75" xfId="7" applyFont="1" applyBorder="1" applyAlignment="1">
      <alignment horizontal="center" vertical="center" wrapText="1"/>
    </xf>
    <xf numFmtId="0" fontId="25" fillId="0" borderId="76" xfId="7" applyFont="1" applyBorder="1" applyAlignment="1">
      <alignment horizontal="center" vertical="center" wrapText="1"/>
    </xf>
    <xf numFmtId="0" fontId="25" fillId="0" borderId="36" xfId="7" applyFont="1" applyBorder="1" applyAlignment="1">
      <alignment horizontal="left" vertical="center"/>
    </xf>
    <xf numFmtId="0" fontId="25" fillId="0" borderId="8" xfId="7" applyFont="1" applyBorder="1" applyAlignment="1">
      <alignment horizontal="left" vertical="center"/>
    </xf>
    <xf numFmtId="0" fontId="25" fillId="0" borderId="9" xfId="7" applyFont="1" applyBorder="1" applyAlignment="1">
      <alignment horizontal="left" vertical="center"/>
    </xf>
    <xf numFmtId="178" fontId="21" fillId="0" borderId="36" xfId="8" applyNumberFormat="1" applyFont="1" applyBorder="1" applyAlignment="1">
      <alignment horizontal="right" vertical="center" shrinkToFit="1"/>
    </xf>
    <xf numFmtId="178" fontId="21" fillId="0" borderId="8" xfId="8" applyNumberFormat="1" applyFont="1" applyBorder="1" applyAlignment="1">
      <alignment horizontal="right" vertical="center" shrinkToFit="1"/>
    </xf>
    <xf numFmtId="178" fontId="21" fillId="0" borderId="9" xfId="8" applyNumberFormat="1" applyFont="1" applyBorder="1" applyAlignment="1">
      <alignment horizontal="right" vertical="center" shrinkToFit="1"/>
    </xf>
    <xf numFmtId="0" fontId="27" fillId="0" borderId="0" xfId="8" applyFont="1" applyAlignment="1">
      <alignment horizontal="left" vertical="center" wrapText="1"/>
    </xf>
    <xf numFmtId="0" fontId="27" fillId="0" borderId="66" xfId="8" applyFont="1" applyBorder="1" applyAlignment="1">
      <alignment horizontal="left" vertical="center" wrapText="1"/>
    </xf>
    <xf numFmtId="178" fontId="21" fillId="0" borderId="74" xfId="8" applyNumberFormat="1" applyFont="1" applyBorder="1" applyAlignment="1">
      <alignment horizontal="right" vertical="center" shrinkToFit="1"/>
    </xf>
    <xf numFmtId="178" fontId="21" fillId="0" borderId="75" xfId="8" applyNumberFormat="1" applyFont="1" applyBorder="1" applyAlignment="1">
      <alignment horizontal="right" vertical="center" shrinkToFit="1"/>
    </xf>
    <xf numFmtId="178" fontId="21" fillId="0" borderId="76" xfId="8" applyNumberFormat="1" applyFont="1" applyBorder="1" applyAlignment="1">
      <alignment horizontal="right" vertical="center" shrinkToFit="1"/>
    </xf>
    <xf numFmtId="0" fontId="21" fillId="0" borderId="74" xfId="8" applyFont="1" applyBorder="1" applyAlignment="1">
      <alignment horizontal="left" vertical="center"/>
    </xf>
    <xf numFmtId="0" fontId="21" fillId="0" borderId="75" xfId="8" applyFont="1" applyBorder="1" applyAlignment="1">
      <alignment horizontal="left" vertical="center"/>
    </xf>
    <xf numFmtId="0" fontId="21" fillId="0" borderId="76" xfId="8" applyFont="1" applyBorder="1" applyAlignment="1">
      <alignment horizontal="left" vertical="center"/>
    </xf>
    <xf numFmtId="0" fontId="21" fillId="0" borderId="7" xfId="8" applyFont="1" applyBorder="1" applyAlignment="1">
      <alignment horizontal="left" vertical="center"/>
    </xf>
    <xf numFmtId="0" fontId="21" fillId="0" borderId="66" xfId="8" applyFont="1" applyBorder="1" applyAlignment="1">
      <alignment horizontal="left" vertical="center"/>
    </xf>
    <xf numFmtId="0" fontId="21" fillId="0" borderId="41" xfId="8" applyFont="1" applyBorder="1" applyAlignment="1">
      <alignment horizontal="center" vertical="center" textRotation="255"/>
    </xf>
    <xf numFmtId="0" fontId="21" fillId="0" borderId="65" xfId="8" applyFont="1" applyBorder="1" applyAlignment="1">
      <alignment horizontal="center" vertical="center" textRotation="255"/>
    </xf>
    <xf numFmtId="0" fontId="21" fillId="0" borderId="37" xfId="8" applyFont="1" applyBorder="1" applyAlignment="1">
      <alignment horizontal="center" vertical="center" textRotation="255"/>
    </xf>
    <xf numFmtId="0" fontId="21" fillId="0" borderId="56" xfId="8" applyFont="1" applyBorder="1" applyAlignment="1">
      <alignment horizontal="center" vertical="center" textRotation="255"/>
    </xf>
    <xf numFmtId="0" fontId="21" fillId="0" borderId="40" xfId="8" applyFont="1" applyBorder="1" applyAlignment="1">
      <alignment horizontal="center" vertical="center" textRotation="255"/>
    </xf>
    <xf numFmtId="0" fontId="21" fillId="0" borderId="81" xfId="8" applyFont="1" applyBorder="1" applyAlignment="1">
      <alignment horizontal="center" vertical="center"/>
    </xf>
    <xf numFmtId="0" fontId="21" fillId="0" borderId="25" xfId="8" applyFont="1" applyBorder="1" applyAlignment="1">
      <alignment horizontal="center" vertical="center"/>
    </xf>
    <xf numFmtId="0" fontId="21" fillId="0" borderId="26" xfId="8" applyFont="1" applyBorder="1" applyAlignment="1">
      <alignment horizontal="center" vertical="center"/>
    </xf>
    <xf numFmtId="0" fontId="21" fillId="0" borderId="78" xfId="8" applyFont="1" applyBorder="1" applyAlignment="1">
      <alignment horizontal="center" vertical="center"/>
    </xf>
    <xf numFmtId="0" fontId="21" fillId="0" borderId="77" xfId="8" applyFont="1" applyBorder="1" applyAlignment="1">
      <alignment horizontal="center" vertical="center"/>
    </xf>
    <xf numFmtId="0" fontId="21" fillId="0" borderId="53" xfId="8" applyFont="1" applyBorder="1" applyAlignment="1">
      <alignment horizontal="center" vertical="center"/>
    </xf>
    <xf numFmtId="183" fontId="21" fillId="0" borderId="53" xfId="8" applyNumberFormat="1" applyFont="1" applyBorder="1" applyAlignment="1">
      <alignment horizontal="right" vertical="center" shrinkToFit="1"/>
    </xf>
    <xf numFmtId="183" fontId="21" fillId="0" borderId="79" xfId="8" applyNumberFormat="1" applyFont="1" applyBorder="1" applyAlignment="1">
      <alignment horizontal="right" vertical="center" shrinkToFit="1"/>
    </xf>
    <xf numFmtId="183" fontId="21" fillId="0" borderId="6" xfId="8" applyNumberFormat="1" applyFont="1" applyBorder="1" applyAlignment="1">
      <alignment horizontal="right" vertical="center" shrinkToFit="1"/>
    </xf>
    <xf numFmtId="181" fontId="21" fillId="0" borderId="43" xfId="8" applyNumberFormat="1" applyFont="1" applyBorder="1" applyAlignment="1">
      <alignment horizontal="right" vertical="center" shrinkToFit="1"/>
    </xf>
    <xf numFmtId="0" fontId="21" fillId="0" borderId="30" xfId="8" applyFont="1" applyBorder="1">
      <alignment vertical="center"/>
    </xf>
    <xf numFmtId="0" fontId="21" fillId="0" borderId="39" xfId="8" applyFont="1" applyBorder="1" applyAlignment="1">
      <alignment horizontal="center" vertical="center"/>
    </xf>
    <xf numFmtId="0" fontId="21" fillId="0" borderId="31" xfId="8" applyFont="1" applyBorder="1" applyAlignment="1">
      <alignment horizontal="center" vertical="center"/>
    </xf>
    <xf numFmtId="178" fontId="21" fillId="0" borderId="53" xfId="8" applyNumberFormat="1" applyFont="1" applyBorder="1" applyAlignment="1">
      <alignment horizontal="right" vertical="center" shrinkToFit="1"/>
    </xf>
    <xf numFmtId="178" fontId="21" fillId="0" borderId="79" xfId="8" applyNumberFormat="1" applyFont="1" applyBorder="1" applyAlignment="1">
      <alignment horizontal="right" vertical="center" shrinkToFit="1"/>
    </xf>
    <xf numFmtId="178" fontId="21" fillId="0" borderId="6" xfId="8" applyNumberFormat="1" applyFont="1" applyBorder="1" applyAlignment="1">
      <alignment horizontal="right" vertical="center" shrinkToFit="1"/>
    </xf>
    <xf numFmtId="181" fontId="21" fillId="0" borderId="75" xfId="8" applyNumberFormat="1" applyFont="1" applyBorder="1" applyAlignment="1">
      <alignment horizontal="right" vertical="center"/>
    </xf>
    <xf numFmtId="181" fontId="21" fillId="0" borderId="76" xfId="8" applyNumberFormat="1" applyFont="1" applyBorder="1" applyAlignment="1">
      <alignment horizontal="right" vertical="center"/>
    </xf>
    <xf numFmtId="0" fontId="21" fillId="0" borderId="17" xfId="8" applyFont="1" applyBorder="1">
      <alignment vertical="center"/>
    </xf>
    <xf numFmtId="0" fontId="21" fillId="0" borderId="22" xfId="8" applyFont="1" applyBorder="1" applyAlignment="1">
      <alignment horizontal="center" vertical="center"/>
    </xf>
    <xf numFmtId="0" fontId="21" fillId="0" borderId="19" xfId="8" applyFont="1" applyBorder="1" applyAlignment="1">
      <alignment horizontal="center" vertical="center"/>
    </xf>
    <xf numFmtId="0" fontId="21" fillId="0" borderId="80" xfId="8" applyFont="1" applyBorder="1" applyAlignment="1">
      <alignment horizontal="center" vertical="center"/>
    </xf>
    <xf numFmtId="0" fontId="21" fillId="0" borderId="36" xfId="8" applyFont="1" applyBorder="1" applyAlignment="1">
      <alignment horizontal="center" vertical="center"/>
    </xf>
    <xf numFmtId="0" fontId="21" fillId="0" borderId="8" xfId="8" applyFont="1" applyBorder="1" applyAlignment="1">
      <alignment horizontal="center" vertical="center"/>
    </xf>
    <xf numFmtId="0" fontId="21" fillId="0" borderId="74" xfId="8" applyFont="1" applyBorder="1" applyAlignment="1">
      <alignment horizontal="center" vertical="center"/>
    </xf>
    <xf numFmtId="0" fontId="21" fillId="0" borderId="75" xfId="8" applyFont="1" applyBorder="1" applyAlignment="1">
      <alignment horizontal="center" vertical="center"/>
    </xf>
    <xf numFmtId="178" fontId="21" fillId="0" borderId="8" xfId="8" applyNumberFormat="1" applyFont="1" applyBorder="1" applyAlignment="1">
      <alignment horizontal="right" vertical="center"/>
    </xf>
    <xf numFmtId="0" fontId="25" fillId="0" borderId="41" xfId="8" applyFont="1" applyBorder="1">
      <alignment vertical="center"/>
    </xf>
    <xf numFmtId="0" fontId="25" fillId="0" borderId="12" xfId="8" applyFont="1" applyBorder="1">
      <alignment vertical="center"/>
    </xf>
    <xf numFmtId="0" fontId="25" fillId="0" borderId="51" xfId="8" applyFont="1" applyBorder="1">
      <alignment vertical="center"/>
    </xf>
    <xf numFmtId="185" fontId="25" fillId="0" borderId="41" xfId="8" applyNumberFormat="1" applyFont="1" applyBorder="1" applyAlignment="1">
      <alignment horizontal="right" vertical="center" shrinkToFit="1"/>
    </xf>
    <xf numFmtId="185" fontId="25" fillId="0" borderId="12" xfId="8" applyNumberFormat="1" applyFont="1" applyBorder="1" applyAlignment="1">
      <alignment horizontal="right" vertical="center" shrinkToFit="1"/>
    </xf>
    <xf numFmtId="185" fontId="25" fillId="0" borderId="13" xfId="8" applyNumberFormat="1" applyFont="1" applyBorder="1" applyAlignment="1">
      <alignment horizontal="right" vertical="center" shrinkToFit="1"/>
    </xf>
    <xf numFmtId="181" fontId="21" fillId="0" borderId="39" xfId="8" applyNumberFormat="1" applyFont="1" applyBorder="1" applyAlignment="1">
      <alignment horizontal="right" vertical="center" shrinkToFit="1"/>
    </xf>
    <xf numFmtId="181" fontId="21" fillId="0" borderId="31" xfId="8" applyNumberFormat="1" applyFont="1" applyBorder="1" applyAlignment="1">
      <alignment horizontal="right" vertical="center" shrinkToFit="1"/>
    </xf>
    <xf numFmtId="181" fontId="21" fillId="0" borderId="42" xfId="8" applyNumberFormat="1" applyFont="1" applyBorder="1" applyAlignment="1">
      <alignment horizontal="right" vertical="center" shrinkToFit="1"/>
    </xf>
    <xf numFmtId="181" fontId="21" fillId="0" borderId="32" xfId="8" applyNumberFormat="1" applyFont="1" applyBorder="1" applyAlignment="1">
      <alignment horizontal="right" vertical="center" shrinkToFit="1"/>
    </xf>
    <xf numFmtId="0" fontId="25" fillId="0" borderId="41" xfId="9" applyFont="1" applyBorder="1" applyAlignment="1">
      <alignment horizontal="center" vertical="center" shrinkToFit="1"/>
    </xf>
    <xf numFmtId="0" fontId="25" fillId="0" borderId="12" xfId="9" applyFont="1" applyBorder="1" applyAlignment="1">
      <alignment horizontal="center" vertical="center" shrinkToFit="1"/>
    </xf>
    <xf numFmtId="0" fontId="25" fillId="0" borderId="51" xfId="9" applyFont="1" applyBorder="1" applyAlignment="1">
      <alignment horizontal="center" vertical="center" shrinkToFit="1"/>
    </xf>
    <xf numFmtId="178" fontId="25" fillId="0" borderId="39" xfId="8" applyNumberFormat="1" applyFont="1" applyBorder="1" applyAlignment="1">
      <alignment horizontal="right" vertical="center" shrinkToFit="1"/>
    </xf>
    <xf numFmtId="178" fontId="25" fillId="0" borderId="31" xfId="8" applyNumberFormat="1" applyFont="1" applyBorder="1" applyAlignment="1">
      <alignment horizontal="right" vertical="center" shrinkToFit="1"/>
    </xf>
    <xf numFmtId="178" fontId="25" fillId="0" borderId="32" xfId="8" applyNumberFormat="1" applyFont="1" applyBorder="1" applyAlignment="1">
      <alignment horizontal="right" vertical="center" shrinkToFit="1"/>
    </xf>
    <xf numFmtId="0" fontId="21" fillId="0" borderId="11" xfId="8" applyFont="1" applyBorder="1" applyAlignment="1">
      <alignment horizontal="center" vertical="center"/>
    </xf>
    <xf numFmtId="0" fontId="21" fillId="0" borderId="24" xfId="8" applyFont="1" applyBorder="1" applyAlignment="1">
      <alignment horizontal="center" vertical="center"/>
    </xf>
    <xf numFmtId="178" fontId="21" fillId="0" borderId="9" xfId="8" applyNumberFormat="1" applyFont="1" applyBorder="1" applyAlignment="1">
      <alignment horizontal="right" vertical="center"/>
    </xf>
    <xf numFmtId="0" fontId="25" fillId="0" borderId="44" xfId="9" applyFont="1" applyBorder="1" applyAlignment="1">
      <alignment horizontal="center" vertical="center" shrinkToFit="1"/>
    </xf>
    <xf numFmtId="0" fontId="25" fillId="0" borderId="18" xfId="9" applyFont="1" applyBorder="1" applyAlignment="1">
      <alignment horizontal="center" vertical="center" shrinkToFit="1"/>
    </xf>
    <xf numFmtId="0" fontId="25" fillId="0" borderId="43" xfId="9" applyFont="1" applyBorder="1" applyAlignment="1">
      <alignment horizontal="center" vertical="center" shrinkToFit="1"/>
    </xf>
    <xf numFmtId="0" fontId="21" fillId="0" borderId="70" xfId="8" applyFont="1" applyBorder="1" applyAlignment="1">
      <alignment horizontal="center" vertical="center"/>
    </xf>
    <xf numFmtId="181" fontId="21" fillId="0" borderId="74" xfId="8" applyNumberFormat="1" applyFont="1" applyBorder="1" applyAlignment="1">
      <alignment horizontal="right" vertical="center" shrinkToFit="1"/>
    </xf>
    <xf numFmtId="181" fontId="21" fillId="0" borderId="75" xfId="8" applyNumberFormat="1" applyFont="1" applyBorder="1" applyAlignment="1">
      <alignment horizontal="right" vertical="center" shrinkToFit="1"/>
    </xf>
    <xf numFmtId="181" fontId="21" fillId="0" borderId="76" xfId="8" applyNumberFormat="1" applyFont="1" applyBorder="1" applyAlignment="1">
      <alignment horizontal="right" vertical="center" shrinkToFit="1"/>
    </xf>
    <xf numFmtId="0" fontId="21" fillId="0" borderId="36" xfId="10" applyBorder="1" applyAlignment="1">
      <alignment horizontal="left" vertical="center"/>
    </xf>
    <xf numFmtId="0" fontId="21" fillId="0" borderId="8" xfId="10" applyBorder="1" applyAlignment="1">
      <alignment horizontal="left" vertical="center"/>
    </xf>
    <xf numFmtId="0" fontId="21" fillId="0" borderId="9" xfId="10" applyBorder="1" applyAlignment="1">
      <alignment horizontal="left" vertical="center"/>
    </xf>
    <xf numFmtId="183" fontId="21" fillId="0" borderId="7" xfId="8" applyNumberFormat="1" applyFont="1" applyBorder="1" applyAlignment="1">
      <alignment horizontal="right" vertical="center" shrinkToFit="1"/>
    </xf>
    <xf numFmtId="183" fontId="21" fillId="0" borderId="0" xfId="8" applyNumberFormat="1" applyFont="1" applyAlignment="1">
      <alignment horizontal="right" vertical="center" shrinkToFit="1"/>
    </xf>
    <xf numFmtId="183" fontId="21" fillId="0" borderId="66" xfId="8" applyNumberFormat="1" applyFont="1" applyBorder="1" applyAlignment="1">
      <alignment horizontal="right" vertical="center" shrinkToFit="1"/>
    </xf>
    <xf numFmtId="0" fontId="21" fillId="0" borderId="36" xfId="8" applyFont="1" applyBorder="1" applyAlignment="1">
      <alignment horizontal="center" vertical="center" wrapText="1"/>
    </xf>
    <xf numFmtId="0" fontId="21" fillId="0" borderId="8" xfId="8" applyFont="1" applyBorder="1" applyAlignment="1">
      <alignment horizontal="center" vertical="center" wrapText="1"/>
    </xf>
    <xf numFmtId="0" fontId="21" fillId="0" borderId="23" xfId="8" applyFont="1" applyBorder="1" applyAlignment="1">
      <alignment horizontal="center" vertical="center" wrapText="1"/>
    </xf>
    <xf numFmtId="0" fontId="21" fillId="0" borderId="7" xfId="8" applyFont="1" applyBorder="1" applyAlignment="1">
      <alignment horizontal="center" vertical="center" wrapText="1"/>
    </xf>
    <xf numFmtId="0" fontId="21" fillId="0" borderId="0" xfId="8" applyFont="1" applyAlignment="1">
      <alignment horizontal="center" vertical="center" wrapText="1"/>
    </xf>
    <xf numFmtId="0" fontId="21" fillId="0" borderId="38" xfId="8" applyFont="1" applyBorder="1" applyAlignment="1">
      <alignment horizontal="center" vertical="center" wrapText="1"/>
    </xf>
    <xf numFmtId="0" fontId="21" fillId="0" borderId="74" xfId="8" applyFont="1" applyBorder="1" applyAlignment="1">
      <alignment horizontal="center" vertical="center" wrapText="1"/>
    </xf>
    <xf numFmtId="0" fontId="21" fillId="0" borderId="75" xfId="8" applyFont="1" applyBorder="1" applyAlignment="1">
      <alignment horizontal="center" vertical="center" wrapText="1"/>
    </xf>
    <xf numFmtId="0" fontId="21" fillId="0" borderId="70" xfId="8" applyFont="1" applyBorder="1" applyAlignment="1">
      <alignment horizontal="center" vertical="center" wrapText="1"/>
    </xf>
    <xf numFmtId="0" fontId="25" fillId="0" borderId="64" xfId="8" applyFont="1" applyBorder="1">
      <alignment vertical="center"/>
    </xf>
    <xf numFmtId="0" fontId="25" fillId="0" borderId="25" xfId="8" applyFont="1" applyBorder="1">
      <alignment vertical="center"/>
    </xf>
    <xf numFmtId="0" fontId="25" fillId="0" borderId="46" xfId="8" applyFont="1" applyBorder="1">
      <alignment vertical="center"/>
    </xf>
    <xf numFmtId="178" fontId="25" fillId="0" borderId="64" xfId="8" applyNumberFormat="1" applyFont="1" applyBorder="1" applyAlignment="1">
      <alignment horizontal="right" vertical="center" shrinkToFit="1"/>
    </xf>
    <xf numFmtId="178" fontId="25" fillId="0" borderId="8" xfId="8" applyNumberFormat="1" applyFont="1" applyBorder="1" applyAlignment="1">
      <alignment horizontal="right" vertical="center" shrinkToFit="1"/>
    </xf>
    <xf numFmtId="178" fontId="25" fillId="0" borderId="9" xfId="8" applyNumberFormat="1" applyFont="1" applyBorder="1" applyAlignment="1">
      <alignment horizontal="right" vertical="center" shrinkToFit="1"/>
    </xf>
    <xf numFmtId="0" fontId="21" fillId="0" borderId="30" xfId="8" applyFont="1" applyBorder="1" applyAlignment="1">
      <alignment horizontal="center" vertical="center"/>
    </xf>
    <xf numFmtId="0" fontId="21" fillId="0" borderId="42" xfId="8" applyFont="1" applyBorder="1" applyAlignment="1">
      <alignment horizontal="center" vertical="center"/>
    </xf>
    <xf numFmtId="0" fontId="21" fillId="0" borderId="39" xfId="8" applyFont="1" applyBorder="1" applyAlignment="1">
      <alignment horizontal="center" vertical="center" shrinkToFit="1"/>
    </xf>
    <xf numFmtId="0" fontId="21" fillId="0" borderId="31" xfId="8" applyFont="1" applyBorder="1" applyAlignment="1">
      <alignment horizontal="center" vertical="center" shrinkToFit="1"/>
    </xf>
    <xf numFmtId="0" fontId="21" fillId="0" borderId="42" xfId="8" applyFont="1" applyBorder="1" applyAlignment="1">
      <alignment horizontal="center" vertical="center" shrinkToFit="1"/>
    </xf>
    <xf numFmtId="0" fontId="21" fillId="0" borderId="32" xfId="8" applyFont="1" applyBorder="1" applyAlignment="1">
      <alignment horizontal="center" vertical="center" shrinkToFit="1"/>
    </xf>
    <xf numFmtId="0" fontId="25" fillId="0" borderId="31" xfId="8" applyFont="1" applyBorder="1">
      <alignment vertical="center"/>
    </xf>
    <xf numFmtId="0" fontId="25" fillId="0" borderId="42" xfId="8" applyFont="1" applyBorder="1">
      <alignment vertical="center"/>
    </xf>
    <xf numFmtId="185" fontId="21" fillId="0" borderId="44" xfId="8" applyNumberFormat="1" applyFont="1" applyBorder="1" applyAlignment="1">
      <alignment horizontal="right" vertical="center" shrinkToFit="1"/>
    </xf>
    <xf numFmtId="185" fontId="21" fillId="0" borderId="18" xfId="8" applyNumberFormat="1" applyFont="1" applyBorder="1" applyAlignment="1">
      <alignment horizontal="right" vertical="center" shrinkToFit="1"/>
    </xf>
    <xf numFmtId="185" fontId="21" fillId="0" borderId="19" xfId="8" applyNumberFormat="1" applyFont="1" applyBorder="1" applyAlignment="1">
      <alignment horizontal="right" vertical="center" shrinkToFit="1"/>
    </xf>
    <xf numFmtId="0" fontId="21" fillId="0" borderId="1" xfId="8" applyFont="1" applyBorder="1" applyAlignment="1">
      <alignment horizontal="center" vertical="center"/>
    </xf>
    <xf numFmtId="0" fontId="21" fillId="0" borderId="2" xfId="8" applyFont="1" applyBorder="1" applyAlignment="1">
      <alignment horizontal="center" vertical="center"/>
    </xf>
    <xf numFmtId="0" fontId="21" fillId="0" borderId="45" xfId="8" applyFont="1" applyBorder="1">
      <alignment vertical="center"/>
    </xf>
    <xf numFmtId="0" fontId="21" fillId="0" borderId="25" xfId="8" applyFont="1" applyBorder="1">
      <alignment vertical="center"/>
    </xf>
    <xf numFmtId="0" fontId="21" fillId="0" borderId="46" xfId="8" applyFont="1" applyBorder="1">
      <alignment vertical="center"/>
    </xf>
    <xf numFmtId="178" fontId="21" fillId="0" borderId="45" xfId="8" applyNumberFormat="1" applyFont="1" applyBorder="1" applyAlignment="1">
      <alignment horizontal="right" vertical="center" shrinkToFit="1"/>
    </xf>
    <xf numFmtId="178" fontId="21" fillId="0" borderId="25" xfId="8" applyNumberFormat="1" applyFont="1" applyBorder="1" applyAlignment="1">
      <alignment horizontal="right" vertical="center" shrinkToFit="1"/>
    </xf>
    <xf numFmtId="178" fontId="21" fillId="0" borderId="26" xfId="8" applyNumberFormat="1" applyFont="1" applyBorder="1" applyAlignment="1">
      <alignment horizontal="right" vertical="center" shrinkToFit="1"/>
    </xf>
    <xf numFmtId="0" fontId="21" fillId="0" borderId="9" xfId="8" applyFont="1" applyBorder="1" applyAlignment="1">
      <alignment horizontal="center" vertical="center"/>
    </xf>
    <xf numFmtId="0" fontId="21" fillId="0" borderId="7" xfId="8" applyFont="1" applyBorder="1" applyAlignment="1">
      <alignment horizontal="center" vertical="center"/>
    </xf>
    <xf numFmtId="0" fontId="21" fillId="0" borderId="66" xfId="8" applyFont="1" applyBorder="1" applyAlignment="1">
      <alignment horizontal="center" vertical="center"/>
    </xf>
    <xf numFmtId="182" fontId="21" fillId="0" borderId="7" xfId="8" applyNumberFormat="1" applyFont="1" applyBorder="1" applyAlignment="1">
      <alignment horizontal="right" vertical="center" shrinkToFit="1"/>
    </xf>
    <xf numFmtId="182" fontId="21" fillId="0" borderId="0" xfId="8" applyNumberFormat="1" applyFont="1" applyAlignment="1">
      <alignment horizontal="right" vertical="center" shrinkToFit="1"/>
    </xf>
    <xf numFmtId="182" fontId="21" fillId="0" borderId="66" xfId="8" applyNumberFormat="1" applyFont="1" applyBorder="1" applyAlignment="1">
      <alignment horizontal="right" vertical="center" shrinkToFit="1"/>
    </xf>
    <xf numFmtId="0" fontId="21" fillId="0" borderId="14" xfId="8" applyFont="1" applyBorder="1" applyAlignment="1">
      <alignment horizontal="center" vertical="center"/>
    </xf>
    <xf numFmtId="0" fontId="21" fillId="0" borderId="15" xfId="8" applyFont="1" applyBorder="1" applyAlignment="1">
      <alignment horizontal="center" vertical="center"/>
    </xf>
    <xf numFmtId="0" fontId="21" fillId="0" borderId="47" xfId="8" applyFont="1" applyBorder="1" applyAlignment="1">
      <alignment horizontal="center" vertical="center"/>
    </xf>
    <xf numFmtId="0" fontId="21" fillId="0" borderId="38" xfId="8" applyFont="1" applyBorder="1" applyAlignment="1">
      <alignment horizontal="center" vertical="center"/>
    </xf>
    <xf numFmtId="0" fontId="21" fillId="0" borderId="48" xfId="8" applyFont="1" applyBorder="1" applyAlignment="1">
      <alignment horizontal="center" vertical="center"/>
    </xf>
    <xf numFmtId="0" fontId="21" fillId="0" borderId="52" xfId="8" applyFont="1" applyBorder="1" applyAlignment="1">
      <alignment horizontal="center" vertical="center"/>
    </xf>
    <xf numFmtId="0" fontId="21" fillId="0" borderId="71" xfId="8" applyFont="1" applyBorder="1" applyAlignment="1">
      <alignment horizontal="center" vertical="center"/>
    </xf>
    <xf numFmtId="0" fontId="21" fillId="0" borderId="16" xfId="8" applyFont="1" applyBorder="1" applyAlignment="1">
      <alignment horizontal="center" vertical="center"/>
    </xf>
    <xf numFmtId="0" fontId="21" fillId="0" borderId="65" xfId="8" applyFont="1" applyBorder="1" applyAlignment="1">
      <alignment horizontal="center" vertical="center"/>
    </xf>
    <xf numFmtId="0" fontId="21" fillId="0" borderId="49" xfId="8" applyFont="1" applyBorder="1" applyAlignment="1">
      <alignment horizontal="center" vertical="center"/>
    </xf>
    <xf numFmtId="0" fontId="21" fillId="0" borderId="72" xfId="8" applyFont="1" applyBorder="1" applyAlignment="1">
      <alignment horizontal="center" vertical="center"/>
    </xf>
    <xf numFmtId="0" fontId="21" fillId="0" borderId="73" xfId="8" applyFont="1" applyBorder="1" applyAlignment="1">
      <alignment horizontal="center" vertical="center"/>
    </xf>
    <xf numFmtId="49" fontId="21" fillId="0" borderId="41" xfId="8" applyNumberFormat="1" applyFont="1" applyBorder="1" applyAlignment="1">
      <alignment horizontal="center" vertical="center"/>
    </xf>
    <xf numFmtId="49" fontId="21" fillId="0" borderId="12" xfId="8" applyNumberFormat="1" applyFont="1" applyBorder="1" applyAlignment="1">
      <alignment horizontal="center" vertical="center"/>
    </xf>
    <xf numFmtId="49" fontId="21" fillId="0" borderId="13" xfId="8" applyNumberFormat="1" applyFont="1" applyBorder="1" applyAlignment="1">
      <alignment horizontal="center" vertical="center"/>
    </xf>
    <xf numFmtId="49" fontId="21" fillId="0" borderId="65" xfId="8" applyNumberFormat="1" applyFont="1" applyBorder="1" applyAlignment="1">
      <alignment horizontal="center" vertical="center"/>
    </xf>
    <xf numFmtId="49" fontId="21" fillId="0" borderId="66" xfId="8" applyNumberFormat="1" applyFont="1" applyBorder="1" applyAlignment="1">
      <alignment horizontal="center" vertical="center"/>
    </xf>
    <xf numFmtId="49" fontId="21" fillId="0" borderId="72" xfId="8" applyNumberFormat="1" applyFont="1" applyBorder="1" applyAlignment="1">
      <alignment horizontal="center" vertical="center"/>
    </xf>
    <xf numFmtId="49" fontId="21" fillId="0" borderId="75" xfId="8" applyNumberFormat="1" applyFont="1" applyBorder="1" applyAlignment="1">
      <alignment horizontal="center" vertical="center"/>
    </xf>
    <xf numFmtId="49" fontId="21" fillId="0" borderId="76" xfId="8" applyNumberFormat="1" applyFont="1" applyBorder="1" applyAlignment="1">
      <alignment horizontal="center" vertical="center"/>
    </xf>
    <xf numFmtId="0" fontId="21" fillId="0" borderId="36" xfId="8" applyFont="1" applyBorder="1" applyAlignment="1">
      <alignment horizontal="left" vertical="center"/>
    </xf>
    <xf numFmtId="0" fontId="21" fillId="0" borderId="8" xfId="8" applyFont="1" applyBorder="1" applyAlignment="1">
      <alignment horizontal="left" vertical="center"/>
    </xf>
    <xf numFmtId="0" fontId="21" fillId="0" borderId="9" xfId="8" applyFont="1" applyBorder="1" applyAlignment="1">
      <alignment horizontal="left" vertical="center"/>
    </xf>
    <xf numFmtId="181" fontId="21" fillId="0" borderId="36" xfId="8" applyNumberFormat="1" applyFont="1" applyBorder="1" applyAlignment="1">
      <alignment horizontal="right" vertical="center" shrinkToFit="1"/>
    </xf>
    <xf numFmtId="181" fontId="21" fillId="0" borderId="8" xfId="8" applyNumberFormat="1" applyFont="1" applyBorder="1" applyAlignment="1">
      <alignment horizontal="right" vertical="center" shrinkToFit="1"/>
    </xf>
    <xf numFmtId="181" fontId="21" fillId="0" borderId="9" xfId="8" applyNumberFormat="1" applyFont="1" applyBorder="1" applyAlignment="1">
      <alignment horizontal="right" vertical="center" shrinkToFit="1"/>
    </xf>
    <xf numFmtId="49" fontId="22" fillId="0" borderId="0" xfId="8" applyNumberFormat="1" applyFont="1" applyAlignment="1">
      <alignment horizontal="center" vertical="center"/>
    </xf>
    <xf numFmtId="0" fontId="21" fillId="0" borderId="4" xfId="8" applyFont="1" applyBorder="1" applyAlignment="1">
      <alignment horizontal="center" vertical="center"/>
    </xf>
    <xf numFmtId="0" fontId="21" fillId="0" borderId="23" xfId="8" applyFont="1" applyBorder="1" applyAlignment="1">
      <alignment horizontal="center" vertical="center"/>
    </xf>
    <xf numFmtId="0" fontId="21" fillId="0" borderId="5" xfId="8" applyFont="1" applyBorder="1" applyAlignment="1">
      <alignment horizontal="center" vertical="center"/>
    </xf>
    <xf numFmtId="0" fontId="21" fillId="0" borderId="68" xfId="8" applyFont="1" applyBorder="1" applyAlignment="1">
      <alignment horizontal="center" vertical="center"/>
    </xf>
    <xf numFmtId="0" fontId="21" fillId="0" borderId="50" xfId="8" applyFont="1" applyBorder="1" applyAlignment="1">
      <alignment horizontal="center" vertical="center"/>
    </xf>
    <xf numFmtId="0" fontId="21" fillId="0" borderId="64" xfId="8" applyFont="1" applyBorder="1" applyAlignment="1">
      <alignment horizontal="center" vertical="center"/>
    </xf>
    <xf numFmtId="0" fontId="21" fillId="0" borderId="10" xfId="8" applyFont="1" applyBorder="1" applyAlignment="1">
      <alignment horizontal="center" vertical="center"/>
    </xf>
    <xf numFmtId="0" fontId="21" fillId="0" borderId="69" xfId="8" applyFont="1" applyBorder="1" applyAlignment="1">
      <alignment horizontal="center" vertical="center"/>
    </xf>
    <xf numFmtId="0" fontId="21" fillId="0" borderId="67" xfId="8" applyFont="1" applyBorder="1" applyAlignment="1">
      <alignment horizontal="center" vertical="center"/>
    </xf>
    <xf numFmtId="0" fontId="21" fillId="0" borderId="3" xfId="8" applyFont="1" applyBorder="1" applyAlignment="1">
      <alignment horizontal="center" vertical="center"/>
    </xf>
    <xf numFmtId="0" fontId="21" fillId="0" borderId="37" xfId="11" applyFont="1" applyBorder="1">
      <alignment vertical="center"/>
    </xf>
    <xf numFmtId="0" fontId="21" fillId="0" borderId="56" xfId="11" applyFont="1" applyBorder="1">
      <alignment vertical="center"/>
    </xf>
    <xf numFmtId="0" fontId="21" fillId="0" borderId="40" xfId="11" applyFont="1" applyBorder="1">
      <alignment vertical="center"/>
    </xf>
    <xf numFmtId="178" fontId="21"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0" fontId="1" fillId="0" borderId="89" xfId="11" applyBorder="1" applyAlignment="1">
      <alignment horizontal="right" vertical="center" shrinkToFit="1"/>
    </xf>
    <xf numFmtId="181" fontId="21" fillId="0" borderId="91" xfId="11" applyNumberFormat="1" applyFont="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1" fillId="0" borderId="91" xfId="11" applyNumberFormat="1" applyFont="1" applyBorder="1" applyAlignment="1">
      <alignment horizontal="right" vertical="center" shrinkToFit="1"/>
    </xf>
    <xf numFmtId="178" fontId="21" fillId="5" borderId="91" xfId="11" applyNumberFormat="1" applyFont="1" applyFill="1" applyBorder="1" applyAlignment="1">
      <alignment horizontal="right" vertical="center" shrinkToFit="1"/>
    </xf>
    <xf numFmtId="178" fontId="21" fillId="5" borderId="56" xfId="11" applyNumberFormat="1" applyFont="1" applyFill="1" applyBorder="1" applyAlignment="1">
      <alignment horizontal="right" vertical="center" shrinkToFit="1"/>
    </xf>
    <xf numFmtId="178" fontId="21" fillId="5" borderId="89" xfId="11" applyNumberFormat="1" applyFont="1" applyFill="1" applyBorder="1" applyAlignment="1">
      <alignment horizontal="right" vertical="center" shrinkToFit="1"/>
    </xf>
    <xf numFmtId="0" fontId="21" fillId="5" borderId="91" xfId="11" applyFont="1" applyFill="1" applyBorder="1" applyAlignment="1">
      <alignment horizontal="right" vertical="center" shrinkToFit="1"/>
    </xf>
    <xf numFmtId="0" fontId="21" fillId="5" borderId="56" xfId="11" applyFont="1" applyFill="1" applyBorder="1" applyAlignment="1">
      <alignment horizontal="right" vertical="center" shrinkToFit="1"/>
    </xf>
    <xf numFmtId="0" fontId="21" fillId="5" borderId="40" xfId="11" applyFont="1" applyFill="1" applyBorder="1" applyAlignment="1">
      <alignment horizontal="right" vertical="center" shrinkToFit="1"/>
    </xf>
    <xf numFmtId="0" fontId="21" fillId="0" borderId="65" xfId="11" applyFont="1" applyBorder="1">
      <alignment vertical="center"/>
    </xf>
    <xf numFmtId="0" fontId="21" fillId="0" borderId="0" xfId="11" applyFont="1">
      <alignment vertical="center"/>
    </xf>
    <xf numFmtId="0" fontId="21" fillId="0" borderId="38" xfId="11" applyFont="1" applyBorder="1">
      <alignment vertical="center"/>
    </xf>
    <xf numFmtId="178" fontId="21" fillId="0" borderId="65" xfId="11" applyNumberFormat="1" applyFont="1" applyBorder="1" applyAlignment="1">
      <alignment horizontal="right" vertical="center" shrinkToFit="1"/>
    </xf>
    <xf numFmtId="178" fontId="21" fillId="0" borderId="0" xfId="11" applyNumberFormat="1" applyFont="1" applyAlignment="1">
      <alignment horizontal="right" vertical="center" shrinkToFit="1"/>
    </xf>
    <xf numFmtId="178" fontId="21" fillId="0" borderId="85" xfId="11" applyNumberFormat="1" applyFont="1" applyBorder="1" applyAlignment="1">
      <alignment horizontal="right" vertical="center" shrinkToFit="1"/>
    </xf>
    <xf numFmtId="181" fontId="21" fillId="0" borderId="88" xfId="11" applyNumberFormat="1" applyFont="1" applyBorder="1" applyAlignment="1">
      <alignment horizontal="right" vertical="center" shrinkToFit="1"/>
    </xf>
    <xf numFmtId="181" fontId="21" fillId="0" borderId="0" xfId="11" applyNumberFormat="1" applyFont="1" applyAlignment="1">
      <alignment horizontal="right" vertical="center" shrinkToFit="1"/>
    </xf>
    <xf numFmtId="181" fontId="21" fillId="0" borderId="85" xfId="11" applyNumberFormat="1" applyFont="1" applyBorder="1" applyAlignment="1">
      <alignment horizontal="right" vertical="center" shrinkToFit="1"/>
    </xf>
    <xf numFmtId="178" fontId="21" fillId="0" borderId="88" xfId="11" applyNumberFormat="1" applyFont="1" applyBorder="1" applyAlignment="1">
      <alignment horizontal="right" vertical="center" shrinkToFit="1"/>
    </xf>
    <xf numFmtId="178" fontId="21" fillId="5" borderId="88" xfId="11" applyNumberFormat="1" applyFont="1" applyFill="1" applyBorder="1" applyAlignment="1">
      <alignment horizontal="right" vertical="center" shrinkToFit="1"/>
    </xf>
    <xf numFmtId="178" fontId="21" fillId="5" borderId="0" xfId="11" applyNumberFormat="1" applyFont="1" applyFill="1" applyAlignment="1">
      <alignment horizontal="right" vertical="center" shrinkToFit="1"/>
    </xf>
    <xf numFmtId="178" fontId="21" fillId="5" borderId="85" xfId="11" applyNumberFormat="1" applyFont="1" applyFill="1" applyBorder="1" applyAlignment="1">
      <alignment horizontal="right" vertical="center" shrinkToFit="1"/>
    </xf>
    <xf numFmtId="0" fontId="21" fillId="5" borderId="88" xfId="11" applyFont="1" applyFill="1" applyBorder="1" applyAlignment="1">
      <alignment horizontal="right" vertical="center" shrinkToFit="1"/>
    </xf>
    <xf numFmtId="0" fontId="21" fillId="5" borderId="0" xfId="11" applyFont="1" applyFill="1" applyAlignment="1">
      <alignment horizontal="right" vertical="center" shrinkToFit="1"/>
    </xf>
    <xf numFmtId="0" fontId="21" fillId="5" borderId="38" xfId="11" applyFont="1" applyFill="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0" xfId="11" applyNumberFormat="1" applyAlignment="1">
      <alignment horizontal="right" vertical="center" shrinkToFit="1"/>
    </xf>
    <xf numFmtId="181" fontId="1" fillId="0" borderId="85" xfId="11" applyNumberFormat="1" applyBorder="1" applyAlignment="1">
      <alignment horizontal="right" vertical="center" shrinkToFit="1"/>
    </xf>
    <xf numFmtId="0" fontId="25" fillId="0" borderId="0" xfId="11" applyFont="1">
      <alignment vertical="center"/>
    </xf>
    <xf numFmtId="0" fontId="25" fillId="0" borderId="38" xfId="11" applyFont="1" applyBorder="1">
      <alignment vertical="center"/>
    </xf>
    <xf numFmtId="0" fontId="21" fillId="0" borderId="41" xfId="11" applyFont="1" applyBorder="1" applyAlignment="1">
      <alignment horizontal="center" vertical="center" textRotation="255"/>
    </xf>
    <xf numFmtId="0" fontId="21" fillId="0" borderId="51" xfId="11" applyFont="1" applyBorder="1" applyAlignment="1">
      <alignment horizontal="center" vertical="center" textRotation="255"/>
    </xf>
    <xf numFmtId="0" fontId="21" fillId="0" borderId="65" xfId="11" applyFont="1" applyBorder="1" applyAlignment="1">
      <alignment horizontal="center" vertical="center" textRotation="255"/>
    </xf>
    <xf numFmtId="0" fontId="21" fillId="0" borderId="38" xfId="11" applyFont="1" applyBorder="1" applyAlignment="1">
      <alignment horizontal="center" vertical="center" textRotation="255"/>
    </xf>
    <xf numFmtId="0" fontId="21" fillId="0" borderId="37" xfId="11" applyFont="1" applyBorder="1" applyAlignment="1">
      <alignment horizontal="center" vertical="center" textRotation="255"/>
    </xf>
    <xf numFmtId="0" fontId="21" fillId="0" borderId="40" xfId="11" applyFont="1" applyBorder="1" applyAlignment="1">
      <alignment horizontal="center" vertical="center" textRotation="255"/>
    </xf>
    <xf numFmtId="178" fontId="21" fillId="0" borderId="56" xfId="11" applyNumberFormat="1" applyFont="1" applyBorder="1" applyAlignment="1">
      <alignment horizontal="right" vertical="center" shrinkToFit="1"/>
    </xf>
    <xf numFmtId="178" fontId="21" fillId="0" borderId="40" xfId="11" applyNumberFormat="1" applyFont="1" applyBorder="1" applyAlignment="1">
      <alignment horizontal="right" vertical="center" shrinkToFit="1"/>
    </xf>
    <xf numFmtId="181" fontId="1" fillId="0" borderId="38" xfId="11" applyNumberFormat="1" applyBorder="1" applyAlignment="1">
      <alignment horizontal="right" vertical="center" shrinkToFit="1"/>
    </xf>
    <xf numFmtId="178" fontId="21" fillId="0" borderId="89" xfId="11" applyNumberFormat="1" applyFont="1" applyBorder="1" applyAlignment="1">
      <alignment horizontal="right" vertical="center" shrinkToFit="1"/>
    </xf>
    <xf numFmtId="181" fontId="21" fillId="0" borderId="90" xfId="11" applyNumberFormat="1" applyFont="1" applyBorder="1" applyAlignment="1">
      <alignment horizontal="right" vertical="center" shrinkToFit="1"/>
    </xf>
    <xf numFmtId="178" fontId="21" fillId="0" borderId="90" xfId="11" applyNumberFormat="1" applyFont="1" applyBorder="1" applyAlignment="1">
      <alignment horizontal="right" vertical="center" shrinkToFit="1"/>
    </xf>
    <xf numFmtId="181" fontId="21" fillId="0" borderId="56" xfId="11" applyNumberFormat="1" applyFont="1" applyBorder="1" applyAlignment="1">
      <alignment horizontal="right" vertical="center" shrinkToFit="1"/>
    </xf>
    <xf numFmtId="181" fontId="21" fillId="0" borderId="40" xfId="11" applyNumberFormat="1" applyFont="1" applyBorder="1" applyAlignment="1">
      <alignment horizontal="right" vertical="center" shrinkToFit="1"/>
    </xf>
    <xf numFmtId="0" fontId="21" fillId="0" borderId="65" xfId="11" applyFont="1" applyBorder="1" applyAlignment="1">
      <alignment horizontal="left" vertical="center"/>
    </xf>
    <xf numFmtId="0" fontId="21" fillId="0" borderId="0" xfId="11" applyFont="1" applyAlignment="1">
      <alignment horizontal="left" vertical="center"/>
    </xf>
    <xf numFmtId="0" fontId="21" fillId="0" borderId="38" xfId="11" applyFont="1" applyBorder="1" applyAlignment="1">
      <alignment horizontal="left" vertical="center"/>
    </xf>
    <xf numFmtId="0" fontId="1" fillId="0" borderId="38" xfId="11" applyBorder="1" applyAlignment="1">
      <alignment horizontal="right" vertical="center" shrinkToFit="1"/>
    </xf>
    <xf numFmtId="178" fontId="21" fillId="0" borderId="38" xfId="11" applyNumberFormat="1" applyFont="1" applyBorder="1" applyAlignment="1">
      <alignment horizontal="right" vertical="center" shrinkToFit="1"/>
    </xf>
    <xf numFmtId="181" fontId="21" fillId="0" borderId="86" xfId="11" applyNumberFormat="1" applyFont="1" applyBorder="1" applyAlignment="1">
      <alignment horizontal="right" vertical="center" shrinkToFit="1"/>
    </xf>
    <xf numFmtId="178" fontId="21" fillId="0" borderId="86" xfId="11" applyNumberFormat="1" applyFont="1" applyBorder="1" applyAlignment="1">
      <alignment horizontal="right" vertical="center" shrinkToFit="1"/>
    </xf>
    <xf numFmtId="181" fontId="21" fillId="0" borderId="38" xfId="11" applyNumberFormat="1" applyFont="1" applyBorder="1" applyAlignment="1">
      <alignment horizontal="right" vertical="center" shrinkToFit="1"/>
    </xf>
    <xf numFmtId="0" fontId="21" fillId="0" borderId="65" xfId="11" applyFont="1" applyBorder="1" applyAlignment="1">
      <alignment horizontal="center" vertical="center" wrapText="1"/>
    </xf>
    <xf numFmtId="0" fontId="21" fillId="0" borderId="0" xfId="11" applyFont="1" applyAlignment="1">
      <alignment horizontal="center" vertical="center" wrapText="1"/>
    </xf>
    <xf numFmtId="0" fontId="21" fillId="0" borderId="37" xfId="11" applyFont="1" applyBorder="1" applyAlignment="1">
      <alignment horizontal="center" vertical="center" wrapText="1"/>
    </xf>
    <xf numFmtId="0" fontId="21" fillId="0" borderId="56" xfId="11" applyFont="1" applyBorder="1" applyAlignment="1">
      <alignment horizontal="center" vertical="center" wrapText="1"/>
    </xf>
    <xf numFmtId="0" fontId="21" fillId="0" borderId="37" xfId="11" applyFont="1" applyBorder="1" applyAlignment="1">
      <alignment horizontal="left" vertical="center"/>
    </xf>
    <xf numFmtId="0" fontId="21" fillId="0" borderId="56" xfId="11" applyFont="1" applyBorder="1" applyAlignment="1">
      <alignment horizontal="left" vertical="center"/>
    </xf>
    <xf numFmtId="0" fontId="21" fillId="0" borderId="40" xfId="11" applyFont="1" applyBorder="1" applyAlignment="1">
      <alignment horizontal="left" vertical="center"/>
    </xf>
    <xf numFmtId="0" fontId="1" fillId="0" borderId="40" xfId="11" applyBorder="1" applyAlignment="1">
      <alignment horizontal="right" vertical="center" shrinkToFit="1"/>
    </xf>
    <xf numFmtId="0" fontId="21" fillId="0" borderId="41" xfId="11" applyFont="1" applyBorder="1" applyAlignment="1">
      <alignment horizontal="left" vertical="center"/>
    </xf>
    <xf numFmtId="0" fontId="21" fillId="0" borderId="12" xfId="11" applyFont="1" applyBorder="1" applyAlignment="1">
      <alignment horizontal="left" vertical="center"/>
    </xf>
    <xf numFmtId="0" fontId="21" fillId="0" borderId="51" xfId="11" applyFont="1" applyBorder="1" applyAlignment="1">
      <alignment horizontal="left" vertical="center"/>
    </xf>
    <xf numFmtId="0" fontId="21" fillId="0" borderId="39" xfId="11" applyFont="1" applyBorder="1" applyAlignment="1">
      <alignment horizontal="center" vertical="center"/>
    </xf>
    <xf numFmtId="0" fontId="21" fillId="0" borderId="31" xfId="11" applyFont="1" applyBorder="1" applyAlignment="1">
      <alignment horizontal="center" vertical="center"/>
    </xf>
    <xf numFmtId="0" fontId="21" fillId="0" borderId="42" xfId="11" applyFont="1" applyBorder="1" applyAlignment="1">
      <alignment horizontal="center" vertical="center"/>
    </xf>
    <xf numFmtId="178" fontId="21" fillId="0" borderId="41" xfId="11" applyNumberFormat="1" applyFont="1" applyBorder="1" applyAlignment="1">
      <alignment horizontal="right" vertical="center" shrinkToFit="1"/>
    </xf>
    <xf numFmtId="178" fontId="21" fillId="0" borderId="12" xfId="11" applyNumberFormat="1" applyFont="1" applyBorder="1" applyAlignment="1">
      <alignment horizontal="right" vertical="center" shrinkToFit="1"/>
    </xf>
    <xf numFmtId="178" fontId="21" fillId="0" borderId="51" xfId="11" applyNumberFormat="1" applyFont="1" applyBorder="1" applyAlignment="1">
      <alignment horizontal="right" vertical="center" shrinkToFit="1"/>
    </xf>
    <xf numFmtId="0" fontId="21" fillId="0" borderId="41" xfId="11" applyFont="1" applyBorder="1">
      <alignment vertical="center"/>
    </xf>
    <xf numFmtId="0" fontId="21" fillId="0" borderId="12" xfId="11" applyFont="1" applyBorder="1">
      <alignment vertical="center"/>
    </xf>
    <xf numFmtId="0" fontId="21" fillId="0" borderId="51" xfId="11" applyFont="1" applyBorder="1">
      <alignment vertical="center"/>
    </xf>
    <xf numFmtId="181" fontId="21" fillId="0" borderId="37" xfId="11" applyNumberFormat="1" applyFont="1" applyBorder="1" applyAlignment="1">
      <alignment horizontal="right" vertical="center" shrinkToFit="1"/>
    </xf>
    <xf numFmtId="181" fontId="21" fillId="0" borderId="41" xfId="11" applyNumberFormat="1" applyFont="1" applyBorder="1" applyAlignment="1">
      <alignment horizontal="right" vertical="center" shrinkToFit="1"/>
    </xf>
    <xf numFmtId="0" fontId="1" fillId="0" borderId="12" xfId="11" applyBorder="1" applyAlignment="1">
      <alignment horizontal="right" vertical="center" shrinkToFit="1"/>
    </xf>
    <xf numFmtId="181" fontId="21" fillId="0" borderId="12" xfId="11" applyNumberFormat="1" applyFont="1" applyBorder="1" applyAlignment="1">
      <alignment horizontal="right" vertical="center" shrinkToFit="1"/>
    </xf>
    <xf numFmtId="0" fontId="1" fillId="0" borderId="51" xfId="11" applyBorder="1" applyAlignment="1">
      <alignment horizontal="right" vertical="center" shrinkToFit="1"/>
    </xf>
    <xf numFmtId="181" fontId="21" fillId="0" borderId="65" xfId="11" applyNumberFormat="1" applyFont="1" applyBorder="1" applyAlignment="1">
      <alignment horizontal="right" vertical="center" shrinkToFit="1"/>
    </xf>
    <xf numFmtId="0" fontId="27" fillId="0" borderId="65" xfId="11" applyFont="1" applyBorder="1">
      <alignment vertical="center"/>
    </xf>
    <xf numFmtId="0" fontId="27" fillId="0" borderId="0" xfId="11" applyFont="1">
      <alignment vertical="center"/>
    </xf>
    <xf numFmtId="0" fontId="27" fillId="0" borderId="38" xfId="11" applyFont="1" applyBorder="1">
      <alignment vertical="center"/>
    </xf>
    <xf numFmtId="0" fontId="21" fillId="0" borderId="41" xfId="11" applyFont="1" applyBorder="1" applyAlignment="1">
      <alignment horizontal="center" vertical="center" wrapText="1"/>
    </xf>
    <xf numFmtId="0" fontId="21" fillId="0" borderId="12" xfId="11" applyFont="1" applyBorder="1" applyAlignment="1">
      <alignment horizontal="center" vertical="center" wrapText="1"/>
    </xf>
    <xf numFmtId="0" fontId="21" fillId="0" borderId="12" xfId="11" applyFont="1" applyBorder="1" applyAlignment="1">
      <alignment vertical="center" textRotation="255"/>
    </xf>
    <xf numFmtId="0" fontId="21" fillId="0" borderId="0" xfId="11" applyFont="1" applyAlignment="1">
      <alignment vertical="center" textRotation="255"/>
    </xf>
    <xf numFmtId="0" fontId="21" fillId="0" borderId="56" xfId="11" applyFont="1" applyBorder="1" applyAlignment="1">
      <alignment vertical="center" textRotation="255"/>
    </xf>
    <xf numFmtId="0" fontId="1" fillId="0" borderId="31" xfId="11" applyBorder="1" applyAlignment="1">
      <alignment horizontal="center" vertical="center"/>
    </xf>
    <xf numFmtId="0" fontId="1" fillId="0" borderId="42" xfId="11" applyBorder="1" applyAlignment="1">
      <alignment horizontal="center" vertical="center"/>
    </xf>
    <xf numFmtId="0" fontId="17" fillId="0" borderId="0" xfId="6" applyAlignment="1">
      <alignment vertical="center"/>
    </xf>
    <xf numFmtId="0" fontId="17" fillId="0" borderId="38" xfId="6" applyBorder="1" applyAlignment="1">
      <alignment vertical="center"/>
    </xf>
    <xf numFmtId="178" fontId="21" fillId="0" borderId="87" xfId="11" applyNumberFormat="1" applyFont="1" applyBorder="1" applyAlignment="1">
      <alignment horizontal="right" vertical="center" shrinkToFit="1"/>
    </xf>
    <xf numFmtId="178" fontId="21" fillId="0" borderId="84" xfId="11" applyNumberFormat="1" applyFont="1" applyBorder="1" applyAlignment="1">
      <alignment horizontal="right" vertical="center" shrinkToFit="1"/>
    </xf>
    <xf numFmtId="178" fontId="21" fillId="0" borderId="82" xfId="11" applyNumberFormat="1" applyFont="1" applyBorder="1" applyAlignment="1">
      <alignment horizontal="right" vertical="center" shrinkToFit="1"/>
    </xf>
    <xf numFmtId="181" fontId="21" fillId="0" borderId="84" xfId="11" applyNumberFormat="1" applyFont="1" applyBorder="1" applyAlignment="1">
      <alignment horizontal="right" vertical="center" shrinkToFit="1"/>
    </xf>
    <xf numFmtId="181" fontId="21" fillId="0" borderId="51" xfId="11" applyNumberFormat="1" applyFont="1" applyBorder="1" applyAlignment="1">
      <alignment horizontal="right" vertical="center" shrinkToFit="1"/>
    </xf>
    <xf numFmtId="181" fontId="21" fillId="0" borderId="82" xfId="11" applyNumberFormat="1" applyFont="1" applyBorder="1" applyAlignment="1">
      <alignment horizontal="right" vertical="center" shrinkToFit="1"/>
    </xf>
    <xf numFmtId="178" fontId="21" fillId="0" borderId="65" xfId="11" applyNumberFormat="1" applyFont="1" applyBorder="1" applyAlignment="1">
      <alignment horizontal="right" vertical="center"/>
    </xf>
    <xf numFmtId="178" fontId="21" fillId="0" borderId="0" xfId="11" applyNumberFormat="1" applyFont="1" applyAlignment="1">
      <alignment horizontal="right" vertical="center"/>
    </xf>
    <xf numFmtId="178" fontId="21" fillId="0" borderId="85" xfId="11" applyNumberFormat="1" applyFont="1" applyBorder="1" applyAlignment="1">
      <alignment horizontal="right" vertical="center"/>
    </xf>
    <xf numFmtId="181" fontId="21" fillId="0" borderId="86" xfId="11" applyNumberFormat="1" applyFont="1" applyBorder="1" applyAlignment="1">
      <alignment horizontal="right" vertical="center"/>
    </xf>
    <xf numFmtId="178" fontId="21" fillId="0" borderId="88" xfId="11" applyNumberFormat="1" applyFont="1" applyBorder="1" applyAlignment="1">
      <alignment horizontal="right" vertical="center"/>
    </xf>
    <xf numFmtId="0" fontId="27" fillId="0" borderId="39" xfId="11" applyFont="1" applyBorder="1" applyAlignment="1">
      <alignment horizontal="center" vertical="center"/>
    </xf>
    <xf numFmtId="0" fontId="27" fillId="0" borderId="31" xfId="11" applyFont="1" applyBorder="1" applyAlignment="1">
      <alignment horizontal="center" vertical="center"/>
    </xf>
    <xf numFmtId="0" fontId="27" fillId="0" borderId="42" xfId="11" applyFont="1" applyBorder="1" applyAlignment="1">
      <alignment horizontal="center" vertical="center"/>
    </xf>
    <xf numFmtId="178" fontId="21" fillId="0" borderId="38" xfId="11" applyNumberFormat="1" applyFont="1" applyBorder="1" applyAlignment="1">
      <alignment horizontal="right" vertical="center"/>
    </xf>
    <xf numFmtId="181" fontId="21" fillId="0" borderId="83" xfId="11" applyNumberFormat="1" applyFont="1" applyBorder="1" applyAlignment="1">
      <alignment horizontal="right" vertical="center" shrinkToFit="1"/>
    </xf>
    <xf numFmtId="178" fontId="21" fillId="0" borderId="83" xfId="11" applyNumberFormat="1" applyFont="1" applyBorder="1" applyAlignment="1">
      <alignment horizontal="right" vertical="center" shrinkToFit="1"/>
    </xf>
    <xf numFmtId="49" fontId="24" fillId="0" borderId="1" xfId="11" applyNumberFormat="1" applyFont="1" applyBorder="1" applyAlignment="1">
      <alignment horizontal="center" vertical="center"/>
    </xf>
    <xf numFmtId="49" fontId="24" fillId="0" borderId="2" xfId="11" applyNumberFormat="1" applyFont="1" applyBorder="1" applyAlignment="1">
      <alignment horizontal="center" vertical="center"/>
    </xf>
    <xf numFmtId="49" fontId="24" fillId="0" borderId="3" xfId="11" applyNumberFormat="1" applyFont="1" applyBorder="1" applyAlignment="1">
      <alignment horizontal="center" vertical="center"/>
    </xf>
    <xf numFmtId="0" fontId="21" fillId="0" borderId="34" xfId="11" applyFont="1" applyBorder="1" applyAlignment="1">
      <alignment horizontal="center" vertical="center"/>
    </xf>
    <xf numFmtId="0" fontId="35" fillId="6" borderId="75" xfId="12" applyFont="1" applyFill="1" applyBorder="1" applyAlignment="1">
      <alignment horizontal="center" vertical="center"/>
    </xf>
    <xf numFmtId="0" fontId="35" fillId="6" borderId="70" xfId="12" applyFont="1" applyFill="1" applyBorder="1" applyAlignment="1">
      <alignment horizontal="center" vertical="center"/>
    </xf>
    <xf numFmtId="187" fontId="35" fillId="6" borderId="130" xfId="14" applyNumberFormat="1" applyFont="1" applyFill="1" applyBorder="1" applyAlignment="1">
      <alignment horizontal="right" vertical="center" shrinkToFit="1"/>
    </xf>
    <xf numFmtId="187" fontId="35" fillId="6" borderId="18" xfId="14" applyNumberFormat="1" applyFont="1" applyFill="1" applyBorder="1" applyAlignment="1">
      <alignment horizontal="right" vertical="center" shrinkToFit="1"/>
    </xf>
    <xf numFmtId="187" fontId="35" fillId="6" borderId="184" xfId="14" applyNumberFormat="1" applyFont="1" applyFill="1" applyBorder="1" applyAlignment="1">
      <alignment horizontal="right" vertical="center" shrinkToFit="1"/>
    </xf>
    <xf numFmtId="187" fontId="35" fillId="6" borderId="166" xfId="14" applyNumberFormat="1" applyFont="1" applyFill="1" applyBorder="1" applyAlignment="1">
      <alignment horizontal="right" vertical="center" shrinkToFit="1"/>
    </xf>
    <xf numFmtId="187" fontId="35" fillId="6" borderId="167" xfId="14" applyNumberFormat="1" applyFont="1" applyFill="1" applyBorder="1" applyAlignment="1">
      <alignment horizontal="right" vertical="center" shrinkToFit="1"/>
    </xf>
    <xf numFmtId="187" fontId="35" fillId="6" borderId="185" xfId="14" applyNumberFormat="1" applyFont="1" applyFill="1" applyBorder="1" applyAlignment="1">
      <alignment horizontal="right" vertical="center" shrinkToFit="1"/>
    </xf>
    <xf numFmtId="0" fontId="35" fillId="6" borderId="74" xfId="12" applyFont="1" applyFill="1" applyBorder="1">
      <alignment vertical="center"/>
    </xf>
    <xf numFmtId="0" fontId="35" fillId="6" borderId="75" xfId="12" applyFont="1" applyFill="1" applyBorder="1">
      <alignment vertical="center"/>
    </xf>
    <xf numFmtId="0" fontId="35" fillId="6" borderId="70" xfId="12" applyFont="1" applyFill="1" applyBorder="1">
      <alignment vertical="center"/>
    </xf>
    <xf numFmtId="188" fontId="35" fillId="6" borderId="72" xfId="14" applyNumberFormat="1" applyFont="1" applyFill="1" applyBorder="1" applyAlignment="1">
      <alignment horizontal="right" vertical="center" shrinkToFit="1"/>
    </xf>
    <xf numFmtId="188" fontId="35" fillId="6" borderId="75" xfId="14" applyNumberFormat="1" applyFont="1" applyFill="1" applyBorder="1" applyAlignment="1">
      <alignment horizontal="right" vertical="center" shrinkToFit="1"/>
    </xf>
    <xf numFmtId="188" fontId="35" fillId="6" borderId="70" xfId="14" applyNumberFormat="1" applyFont="1" applyFill="1" applyBorder="1" applyAlignment="1">
      <alignment horizontal="right" vertical="center" shrinkToFit="1"/>
    </xf>
    <xf numFmtId="188" fontId="35" fillId="6" borderId="181" xfId="14" applyNumberFormat="1" applyFont="1" applyFill="1" applyBorder="1" applyAlignment="1">
      <alignment horizontal="right" vertical="center" shrinkToFit="1"/>
    </xf>
    <xf numFmtId="188" fontId="35" fillId="6" borderId="182" xfId="14" applyNumberFormat="1" applyFont="1" applyFill="1" applyBorder="1" applyAlignment="1">
      <alignment horizontal="right" vertical="center" shrinkToFit="1"/>
    </xf>
    <xf numFmtId="188" fontId="35" fillId="6" borderId="183" xfId="14" applyNumberFormat="1" applyFont="1" applyFill="1" applyBorder="1" applyAlignment="1">
      <alignment horizontal="right" vertical="center" shrinkToFit="1"/>
    </xf>
    <xf numFmtId="0" fontId="35" fillId="6" borderId="11" xfId="12" applyFont="1" applyFill="1" applyBorder="1" applyAlignment="1">
      <alignment horizontal="left" vertical="center" wrapText="1"/>
    </xf>
    <xf numFmtId="0" fontId="35" fillId="6" borderId="12" xfId="12" applyFont="1" applyFill="1" applyBorder="1" applyAlignment="1">
      <alignment horizontal="left" vertical="center" wrapText="1"/>
    </xf>
    <xf numFmtId="0" fontId="35" fillId="6" borderId="74" xfId="12" applyFont="1" applyFill="1" applyBorder="1" applyAlignment="1">
      <alignment horizontal="left" vertical="center" wrapText="1"/>
    </xf>
    <xf numFmtId="0" fontId="35" fillId="6" borderId="75" xfId="12" applyFont="1" applyFill="1" applyBorder="1" applyAlignment="1">
      <alignment horizontal="left" vertical="center" wrapText="1"/>
    </xf>
    <xf numFmtId="0" fontId="35" fillId="6" borderId="12" xfId="12" applyFont="1" applyFill="1" applyBorder="1" applyAlignment="1">
      <alignment horizontal="center" vertical="center"/>
    </xf>
    <xf numFmtId="0" fontId="35" fillId="6" borderId="51" xfId="12" applyFont="1" applyFill="1" applyBorder="1" applyAlignment="1">
      <alignment horizontal="center" vertical="center"/>
    </xf>
    <xf numFmtId="187" fontId="35" fillId="6" borderId="39" xfId="14" applyNumberFormat="1" applyFont="1" applyFill="1" applyBorder="1" applyAlignment="1">
      <alignment horizontal="right" vertical="center" shrinkToFit="1"/>
    </xf>
    <xf numFmtId="187" fontId="35" fillId="6" borderId="31" xfId="14" applyNumberFormat="1" applyFont="1" applyFill="1" applyBorder="1" applyAlignment="1">
      <alignment horizontal="right" vertical="center" shrinkToFit="1"/>
    </xf>
    <xf numFmtId="187" fontId="35" fillId="6" borderId="156" xfId="14" applyNumberFormat="1" applyFont="1" applyFill="1" applyBorder="1" applyAlignment="1">
      <alignment horizontal="right" vertical="center" shrinkToFit="1"/>
    </xf>
    <xf numFmtId="187" fontId="35" fillId="6" borderId="157" xfId="14" applyNumberFormat="1" applyFont="1" applyFill="1" applyBorder="1" applyAlignment="1">
      <alignment horizontal="right" vertical="center" shrinkToFit="1"/>
    </xf>
    <xf numFmtId="187" fontId="35" fillId="6" borderId="158" xfId="14" applyNumberFormat="1" applyFont="1" applyFill="1" applyBorder="1" applyAlignment="1">
      <alignment horizontal="right" vertical="center" shrinkToFit="1"/>
    </xf>
    <xf numFmtId="187" fontId="35" fillId="6" borderId="159" xfId="14" applyNumberFormat="1" applyFont="1" applyFill="1" applyBorder="1" applyAlignment="1">
      <alignment horizontal="right" vertical="center" shrinkToFit="1"/>
    </xf>
    <xf numFmtId="187" fontId="35" fillId="6" borderId="160" xfId="14" applyNumberFormat="1" applyFont="1" applyFill="1" applyBorder="1" applyAlignment="1">
      <alignment horizontal="right" vertical="center" shrinkToFit="1"/>
    </xf>
    <xf numFmtId="0" fontId="35" fillId="6" borderId="7" xfId="12" applyFont="1" applyFill="1" applyBorder="1">
      <alignment vertical="center"/>
    </xf>
    <xf numFmtId="0" fontId="35" fillId="6" borderId="0" xfId="12" applyFont="1" applyFill="1">
      <alignment vertical="center"/>
    </xf>
    <xf numFmtId="0" fontId="35" fillId="6" borderId="38" xfId="12" applyFont="1" applyFill="1" applyBorder="1">
      <alignment vertical="center"/>
    </xf>
    <xf numFmtId="188" fontId="35" fillId="6" borderId="65" xfId="14" applyNumberFormat="1" applyFont="1" applyFill="1" applyBorder="1" applyAlignment="1">
      <alignment horizontal="right" vertical="center" shrinkToFit="1"/>
    </xf>
    <xf numFmtId="188" fontId="35" fillId="6" borderId="0" xfId="14" applyNumberFormat="1" applyFont="1" applyFill="1" applyAlignment="1">
      <alignment horizontal="right" vertical="center" shrinkToFit="1"/>
    </xf>
    <xf numFmtId="188" fontId="35" fillId="6" borderId="38" xfId="14" applyNumberFormat="1" applyFont="1" applyFill="1" applyBorder="1" applyAlignment="1">
      <alignment horizontal="right" vertical="center" shrinkToFit="1"/>
    </xf>
    <xf numFmtId="188" fontId="35" fillId="6" borderId="66" xfId="14" applyNumberFormat="1" applyFont="1" applyFill="1" applyBorder="1" applyAlignment="1">
      <alignment horizontal="right" vertical="center" shrinkToFit="1"/>
    </xf>
    <xf numFmtId="0" fontId="37" fillId="6" borderId="24" xfId="12" applyFont="1" applyFill="1" applyBorder="1" applyAlignment="1">
      <alignment horizontal="left" vertical="center"/>
    </xf>
    <xf numFmtId="0" fontId="35" fillId="6" borderId="56" xfId="12" applyFont="1" applyFill="1" applyBorder="1" applyAlignment="1">
      <alignment horizontal="left" vertical="center"/>
    </xf>
    <xf numFmtId="0" fontId="35" fillId="6" borderId="56" xfId="12" applyFont="1" applyFill="1" applyBorder="1" applyAlignment="1">
      <alignment horizontal="right" vertical="center" wrapText="1"/>
    </xf>
    <xf numFmtId="0" fontId="35" fillId="6" borderId="56" xfId="12" applyFont="1" applyFill="1" applyBorder="1" applyAlignment="1">
      <alignment horizontal="right" vertical="center"/>
    </xf>
    <xf numFmtId="0" fontId="35" fillId="6" borderId="40" xfId="12" applyFont="1" applyFill="1" applyBorder="1" applyAlignment="1">
      <alignment horizontal="right" vertical="center"/>
    </xf>
    <xf numFmtId="177" fontId="35" fillId="6" borderId="37" xfId="14" applyNumberFormat="1" applyFont="1" applyFill="1" applyBorder="1" applyAlignment="1">
      <alignment horizontal="right" vertical="center" shrinkToFit="1"/>
    </xf>
    <xf numFmtId="177" fontId="35" fillId="6" borderId="56" xfId="14" applyNumberFormat="1" applyFont="1" applyFill="1" applyBorder="1" applyAlignment="1">
      <alignment horizontal="right" vertical="center" shrinkToFit="1"/>
    </xf>
    <xf numFmtId="177" fontId="35" fillId="6" borderId="89" xfId="14" applyNumberFormat="1" applyFont="1" applyFill="1" applyBorder="1" applyAlignment="1">
      <alignment horizontal="right" vertical="center" shrinkToFit="1"/>
    </xf>
    <xf numFmtId="177" fontId="35" fillId="6" borderId="91" xfId="14" applyNumberFormat="1" applyFont="1" applyFill="1" applyBorder="1" applyAlignment="1">
      <alignment horizontal="right" vertical="center" shrinkToFit="1"/>
    </xf>
    <xf numFmtId="187" fontId="35" fillId="6" borderId="178" xfId="14" applyNumberFormat="1" applyFont="1" applyFill="1" applyBorder="1" applyAlignment="1">
      <alignment horizontal="right" vertical="center" shrinkToFit="1"/>
    </xf>
    <xf numFmtId="187" fontId="35" fillId="6" borderId="179" xfId="14" applyNumberFormat="1" applyFont="1" applyFill="1" applyBorder="1" applyAlignment="1">
      <alignment horizontal="right" vertical="center" shrinkToFit="1"/>
    </xf>
    <xf numFmtId="187" fontId="35" fillId="6" borderId="180" xfId="14" applyNumberFormat="1" applyFont="1" applyFill="1" applyBorder="1" applyAlignment="1">
      <alignment horizontal="right" vertical="center" shrinkToFit="1"/>
    </xf>
    <xf numFmtId="176" fontId="35" fillId="6" borderId="65" xfId="14" applyNumberFormat="1" applyFont="1" applyFill="1" applyBorder="1" applyAlignment="1">
      <alignment horizontal="right" vertical="center" shrinkToFit="1"/>
    </xf>
    <xf numFmtId="176" fontId="35" fillId="6" borderId="0" xfId="14" applyNumberFormat="1" applyFont="1" applyFill="1" applyAlignment="1">
      <alignment horizontal="right" vertical="center" shrinkToFit="1"/>
    </xf>
    <xf numFmtId="176" fontId="35" fillId="6" borderId="38" xfId="14" applyNumberFormat="1" applyFont="1" applyFill="1" applyBorder="1" applyAlignment="1">
      <alignment horizontal="right" vertical="center" shrinkToFit="1"/>
    </xf>
    <xf numFmtId="176" fontId="35" fillId="6" borderId="66" xfId="14" applyNumberFormat="1" applyFont="1" applyFill="1" applyBorder="1" applyAlignment="1">
      <alignment horizontal="right" vertical="center" shrinkToFit="1"/>
    </xf>
    <xf numFmtId="0" fontId="35" fillId="6" borderId="7" xfId="12" applyFont="1" applyFill="1" applyBorder="1" applyAlignment="1">
      <alignment horizontal="left" vertical="center"/>
    </xf>
    <xf numFmtId="0" fontId="35" fillId="6" borderId="0" xfId="12" applyFont="1" applyFill="1" applyAlignment="1">
      <alignment horizontal="left" vertical="center"/>
    </xf>
    <xf numFmtId="0" fontId="35" fillId="6" borderId="0" xfId="12" applyFont="1" applyFill="1" applyAlignment="1">
      <alignment horizontal="right" vertical="center" wrapText="1"/>
    </xf>
    <xf numFmtId="0" fontId="35" fillId="6" borderId="0" xfId="12" applyFont="1" applyFill="1" applyAlignment="1">
      <alignment horizontal="right" vertical="center"/>
    </xf>
    <xf numFmtId="0" fontId="35" fillId="6" borderId="38" xfId="12" applyFont="1" applyFill="1" applyBorder="1" applyAlignment="1">
      <alignment horizontal="right" vertical="center"/>
    </xf>
    <xf numFmtId="177" fontId="35" fillId="6" borderId="65" xfId="14" applyNumberFormat="1" applyFont="1" applyFill="1" applyBorder="1" applyAlignment="1">
      <alignment horizontal="right" vertical="center" shrinkToFit="1"/>
    </xf>
    <xf numFmtId="177" fontId="35" fillId="6" borderId="0" xfId="14" applyNumberFormat="1" applyFont="1" applyFill="1" applyAlignment="1">
      <alignment horizontal="right" vertical="center" shrinkToFit="1"/>
    </xf>
    <xf numFmtId="177" fontId="35" fillId="6" borderId="85" xfId="14" applyNumberFormat="1" applyFont="1" applyFill="1" applyBorder="1" applyAlignment="1">
      <alignment horizontal="right" vertical="center" shrinkToFit="1"/>
    </xf>
    <xf numFmtId="177" fontId="35" fillId="6" borderId="88" xfId="14" applyNumberFormat="1" applyFont="1" applyFill="1" applyBorder="1" applyAlignment="1">
      <alignment horizontal="right" vertical="center" shrinkToFit="1"/>
    </xf>
    <xf numFmtId="187" fontId="35" fillId="6" borderId="175" xfId="14" applyNumberFormat="1" applyFont="1" applyFill="1" applyBorder="1" applyAlignment="1">
      <alignment horizontal="right" vertical="center" shrinkToFit="1"/>
    </xf>
    <xf numFmtId="187" fontId="35" fillId="6" borderId="176" xfId="14" applyNumberFormat="1" applyFont="1" applyFill="1" applyBorder="1" applyAlignment="1">
      <alignment horizontal="right" vertical="center" shrinkToFit="1"/>
    </xf>
    <xf numFmtId="187" fontId="35" fillId="6" borderId="177" xfId="14" applyNumberFormat="1" applyFont="1" applyFill="1" applyBorder="1" applyAlignment="1">
      <alignment horizontal="right" vertical="center" shrinkToFit="1"/>
    </xf>
    <xf numFmtId="176" fontId="35" fillId="6" borderId="41" xfId="14" applyNumberFormat="1" applyFont="1" applyFill="1" applyBorder="1" applyAlignment="1">
      <alignment horizontal="right" vertical="center" shrinkToFit="1"/>
    </xf>
    <xf numFmtId="176" fontId="35" fillId="6" borderId="12" xfId="14" applyNumberFormat="1" applyFont="1" applyFill="1" applyBorder="1" applyAlignment="1">
      <alignment horizontal="right" vertical="center" shrinkToFit="1"/>
    </xf>
    <xf numFmtId="176" fontId="35" fillId="6" borderId="13" xfId="14" applyNumberFormat="1" applyFont="1" applyFill="1" applyBorder="1" applyAlignment="1">
      <alignment horizontal="right" vertical="center" shrinkToFit="1"/>
    </xf>
    <xf numFmtId="0" fontId="35" fillId="6" borderId="72" xfId="12" applyFont="1" applyFill="1" applyBorder="1">
      <alignment vertical="center"/>
    </xf>
    <xf numFmtId="177" fontId="35" fillId="6" borderId="172" xfId="14" applyNumberFormat="1" applyFont="1" applyFill="1" applyBorder="1" applyAlignment="1">
      <alignment horizontal="right" vertical="center" shrinkToFit="1"/>
    </xf>
    <xf numFmtId="177" fontId="35" fillId="6" borderId="173" xfId="14" applyNumberFormat="1" applyFont="1" applyFill="1" applyBorder="1" applyAlignment="1">
      <alignment horizontal="right" vertical="center" shrinkToFit="1"/>
    </xf>
    <xf numFmtId="187" fontId="35" fillId="6" borderId="173" xfId="14" applyNumberFormat="1" applyFont="1" applyFill="1" applyBorder="1" applyAlignment="1">
      <alignment horizontal="right" vertical="center" shrinkToFit="1"/>
    </xf>
    <xf numFmtId="187" fontId="35" fillId="6" borderId="174" xfId="14" applyNumberFormat="1" applyFont="1" applyFill="1" applyBorder="1" applyAlignment="1">
      <alignment horizontal="right" vertical="center" shrinkToFit="1"/>
    </xf>
    <xf numFmtId="187" fontId="35" fillId="6" borderId="86" xfId="14" applyNumberFormat="1" applyFont="1" applyFill="1" applyBorder="1" applyAlignment="1">
      <alignment horizontal="right" vertical="center" shrinkToFit="1"/>
    </xf>
    <xf numFmtId="187" fontId="35" fillId="6" borderId="155" xfId="14" applyNumberFormat="1" applyFont="1" applyFill="1" applyBorder="1" applyAlignment="1">
      <alignment horizontal="right" vertical="center" shrinkToFit="1"/>
    </xf>
    <xf numFmtId="0" fontId="35" fillId="6" borderId="11" xfId="12" applyFont="1" applyFill="1" applyBorder="1" applyAlignment="1">
      <alignment horizontal="left" vertical="center"/>
    </xf>
    <xf numFmtId="0" fontId="35" fillId="6" borderId="12" xfId="12" applyFont="1" applyFill="1" applyBorder="1" applyAlignment="1">
      <alignment horizontal="left" vertical="center"/>
    </xf>
    <xf numFmtId="0" fontId="35" fillId="6" borderId="12" xfId="12" applyFont="1" applyFill="1" applyBorder="1" applyAlignment="1">
      <alignment horizontal="right" vertical="center"/>
    </xf>
    <xf numFmtId="0" fontId="35" fillId="6" borderId="51" xfId="12" applyFont="1" applyFill="1" applyBorder="1" applyAlignment="1">
      <alignment horizontal="right" vertical="center"/>
    </xf>
    <xf numFmtId="177" fontId="35" fillId="6" borderId="41" xfId="13" applyNumberFormat="1" applyFont="1" applyFill="1" applyBorder="1" applyAlignment="1">
      <alignment horizontal="right" vertical="center" shrinkToFit="1"/>
    </xf>
    <xf numFmtId="177" fontId="35" fillId="6" borderId="12" xfId="13" applyNumberFormat="1" applyFont="1" applyFill="1" applyBorder="1" applyAlignment="1">
      <alignment horizontal="right" vertical="center" shrinkToFit="1"/>
    </xf>
    <xf numFmtId="177" fontId="35" fillId="6" borderId="82" xfId="13" applyNumberFormat="1" applyFont="1" applyFill="1" applyBorder="1" applyAlignment="1">
      <alignment horizontal="right" vertical="center" shrinkToFit="1"/>
    </xf>
    <xf numFmtId="177" fontId="35" fillId="6" borderId="84" xfId="13" applyNumberFormat="1" applyFont="1" applyFill="1" applyBorder="1" applyAlignment="1">
      <alignment horizontal="right" vertical="center" shrinkToFit="1"/>
    </xf>
    <xf numFmtId="187" fontId="35" fillId="6" borderId="169" xfId="14" applyNumberFormat="1" applyFont="1" applyFill="1" applyBorder="1" applyAlignment="1">
      <alignment horizontal="right" vertical="center" shrinkToFit="1"/>
    </xf>
    <xf numFmtId="187" fontId="35" fillId="6" borderId="170" xfId="14" applyNumberFormat="1" applyFont="1" applyFill="1" applyBorder="1" applyAlignment="1">
      <alignment horizontal="right" vertical="center" shrinkToFit="1"/>
    </xf>
    <xf numFmtId="187" fontId="35" fillId="6" borderId="171" xfId="14" applyNumberFormat="1" applyFont="1" applyFill="1" applyBorder="1" applyAlignment="1">
      <alignment horizontal="right" vertical="center" shrinkToFit="1"/>
    </xf>
    <xf numFmtId="0" fontId="35" fillId="6" borderId="11" xfId="12" applyFont="1" applyFill="1" applyBorder="1">
      <alignment vertical="center"/>
    </xf>
    <xf numFmtId="0" fontId="35" fillId="6" borderId="12" xfId="12" applyFont="1" applyFill="1" applyBorder="1">
      <alignment vertical="center"/>
    </xf>
    <xf numFmtId="0" fontId="35" fillId="6" borderId="51" xfId="12" applyFont="1" applyFill="1" applyBorder="1">
      <alignment vertical="center"/>
    </xf>
    <xf numFmtId="176" fontId="35" fillId="6" borderId="51" xfId="14" applyNumberFormat="1" applyFont="1" applyFill="1" applyBorder="1" applyAlignment="1">
      <alignment horizontal="right" vertical="center" shrinkToFit="1"/>
    </xf>
    <xf numFmtId="0" fontId="35" fillId="6" borderId="45" xfId="12" applyFont="1" applyFill="1" applyBorder="1" applyAlignment="1">
      <alignment horizontal="center" vertical="center"/>
    </xf>
    <xf numFmtId="0" fontId="35" fillId="6" borderId="25" xfId="12" applyFont="1" applyFill="1" applyBorder="1" applyAlignment="1">
      <alignment horizontal="center" vertical="center"/>
    </xf>
    <xf numFmtId="0" fontId="35" fillId="6" borderId="46" xfId="12" applyFont="1" applyFill="1" applyBorder="1" applyAlignment="1">
      <alignment horizontal="center" vertical="center"/>
    </xf>
    <xf numFmtId="0" fontId="35" fillId="6" borderId="26" xfId="12" applyFont="1" applyFill="1" applyBorder="1" applyAlignment="1">
      <alignment horizontal="center" vertical="center"/>
    </xf>
    <xf numFmtId="0" fontId="35" fillId="6" borderId="65" xfId="12" applyFont="1" applyFill="1" applyBorder="1">
      <alignment vertical="center"/>
    </xf>
    <xf numFmtId="177" fontId="35" fillId="6" borderId="154" xfId="14" applyNumberFormat="1" applyFont="1" applyFill="1" applyBorder="1" applyAlignment="1">
      <alignment horizontal="right" vertical="center" shrinkToFit="1"/>
    </xf>
    <xf numFmtId="177" fontId="35" fillId="6" borderId="86" xfId="14" applyNumberFormat="1" applyFont="1" applyFill="1" applyBorder="1" applyAlignment="1">
      <alignment horizontal="right" vertical="center" shrinkToFit="1"/>
    </xf>
    <xf numFmtId="0" fontId="35" fillId="6" borderId="11" xfId="12" applyFont="1" applyFill="1" applyBorder="1" applyAlignment="1">
      <alignment horizontal="center" vertical="center" textRotation="255" wrapText="1"/>
    </xf>
    <xf numFmtId="0" fontId="35" fillId="6" borderId="51" xfId="12" applyFont="1" applyFill="1" applyBorder="1" applyAlignment="1">
      <alignment horizontal="center" vertical="center" textRotation="255" wrapText="1"/>
    </xf>
    <xf numFmtId="0" fontId="35" fillId="6" borderId="7" xfId="12" applyFont="1" applyFill="1" applyBorder="1" applyAlignment="1">
      <alignment horizontal="center" vertical="center" textRotation="255" wrapText="1"/>
    </xf>
    <xf numFmtId="0" fontId="35" fillId="6" borderId="38" xfId="12" applyFont="1" applyFill="1" applyBorder="1" applyAlignment="1">
      <alignment horizontal="center" vertical="center" textRotation="255" wrapText="1"/>
    </xf>
    <xf numFmtId="0" fontId="35" fillId="6" borderId="24" xfId="12" applyFont="1" applyFill="1" applyBorder="1" applyAlignment="1">
      <alignment horizontal="center" vertical="center" textRotation="255" wrapText="1"/>
    </xf>
    <xf numFmtId="0" fontId="35" fillId="6" borderId="40" xfId="12" applyFont="1" applyFill="1" applyBorder="1" applyAlignment="1">
      <alignment horizontal="center" vertical="center" textRotation="255" wrapText="1"/>
    </xf>
    <xf numFmtId="187" fontId="35" fillId="6" borderId="88" xfId="14" applyNumberFormat="1" applyFont="1" applyFill="1" applyBorder="1" applyAlignment="1">
      <alignment horizontal="right" vertical="center" shrinkToFit="1"/>
    </xf>
    <xf numFmtId="187" fontId="35" fillId="6" borderId="0" xfId="14" applyNumberFormat="1" applyFont="1" applyFill="1" applyAlignment="1">
      <alignment horizontal="right" vertical="center" shrinkToFit="1"/>
    </xf>
    <xf numFmtId="187" fontId="35" fillId="6" borderId="66" xfId="14" applyNumberFormat="1" applyFont="1" applyFill="1" applyBorder="1" applyAlignment="1">
      <alignment horizontal="right" vertical="center" shrinkToFit="1"/>
    </xf>
    <xf numFmtId="0" fontId="35" fillId="6" borderId="17" xfId="12" applyFont="1" applyFill="1" applyBorder="1" applyAlignment="1">
      <alignment horizontal="left" vertical="center" wrapText="1"/>
    </xf>
    <xf numFmtId="0" fontId="35" fillId="6" borderId="18" xfId="12" applyFont="1" applyFill="1" applyBorder="1" applyAlignment="1">
      <alignment horizontal="left" vertical="center"/>
    </xf>
    <xf numFmtId="0" fontId="35" fillId="6" borderId="43" xfId="12" applyFont="1" applyFill="1" applyBorder="1" applyAlignment="1">
      <alignment horizontal="left" vertical="center"/>
    </xf>
    <xf numFmtId="187" fontId="35" fillId="6" borderId="128" xfId="14" applyNumberFormat="1" applyFont="1" applyFill="1" applyBorder="1" applyAlignment="1">
      <alignment horizontal="right" vertical="center" shrinkToFit="1"/>
    </xf>
    <xf numFmtId="187" fontId="35" fillId="6" borderId="129" xfId="14" applyNumberFormat="1" applyFont="1" applyFill="1" applyBorder="1" applyAlignment="1">
      <alignment horizontal="right" vertical="center" shrinkToFit="1"/>
    </xf>
    <xf numFmtId="177" fontId="35" fillId="6" borderId="164" xfId="14" applyNumberFormat="1" applyFont="1" applyFill="1" applyBorder="1" applyAlignment="1">
      <alignment horizontal="right" vertical="center" shrinkToFit="1"/>
    </xf>
    <xf numFmtId="177" fontId="35" fillId="6" borderId="165" xfId="14" applyNumberFormat="1" applyFont="1" applyFill="1" applyBorder="1" applyAlignment="1">
      <alignment horizontal="right" vertical="center" shrinkToFit="1"/>
    </xf>
    <xf numFmtId="187" fontId="35" fillId="6" borderId="162" xfId="14" applyNumberFormat="1" applyFont="1" applyFill="1" applyBorder="1" applyAlignment="1">
      <alignment horizontal="right" vertical="center" shrinkToFit="1"/>
    </xf>
    <xf numFmtId="0" fontId="35" fillId="6" borderId="65" xfId="14" applyFont="1" applyFill="1" applyBorder="1" applyAlignment="1">
      <alignment horizontal="left" vertical="center" shrinkToFit="1"/>
    </xf>
    <xf numFmtId="0" fontId="35" fillId="6" borderId="0" xfId="14" applyFont="1" applyFill="1" applyAlignment="1">
      <alignment horizontal="left" vertical="center" shrinkToFit="1"/>
    </xf>
    <xf numFmtId="0" fontId="35" fillId="6" borderId="38" xfId="14" applyFont="1" applyFill="1" applyBorder="1" applyAlignment="1">
      <alignment horizontal="left" vertical="center" shrinkToFit="1"/>
    </xf>
    <xf numFmtId="0" fontId="35" fillId="6" borderId="37" xfId="12" applyFont="1" applyFill="1" applyBorder="1">
      <alignment vertical="center"/>
    </xf>
    <xf numFmtId="0" fontId="35" fillId="6" borderId="56" xfId="12" applyFont="1" applyFill="1" applyBorder="1">
      <alignment vertical="center"/>
    </xf>
    <xf numFmtId="0" fontId="35" fillId="6" borderId="40" xfId="12" applyFont="1" applyFill="1" applyBorder="1">
      <alignment vertical="center"/>
    </xf>
    <xf numFmtId="0" fontId="35" fillId="6" borderId="81" xfId="12" applyFont="1" applyFill="1" applyBorder="1" applyAlignment="1">
      <alignment horizontal="center" vertical="center"/>
    </xf>
    <xf numFmtId="177" fontId="35" fillId="6" borderId="83" xfId="14" applyNumberFormat="1" applyFont="1" applyFill="1" applyBorder="1" applyAlignment="1">
      <alignment horizontal="right" vertical="center" shrinkToFit="1"/>
    </xf>
    <xf numFmtId="187" fontId="35" fillId="6" borderId="83" xfId="14" applyNumberFormat="1" applyFont="1" applyFill="1" applyBorder="1" applyAlignment="1">
      <alignment horizontal="right" vertical="center" shrinkToFit="1"/>
    </xf>
    <xf numFmtId="187" fontId="35" fillId="6" borderId="153" xfId="14" applyNumberFormat="1" applyFont="1" applyFill="1" applyBorder="1" applyAlignment="1">
      <alignment horizontal="right" vertical="center" shrinkToFit="1"/>
    </xf>
    <xf numFmtId="177" fontId="35" fillId="6" borderId="90" xfId="14" applyNumberFormat="1" applyFont="1" applyFill="1" applyBorder="1" applyAlignment="1">
      <alignment horizontal="right" vertical="center" shrinkToFit="1"/>
    </xf>
    <xf numFmtId="187" fontId="35" fillId="6" borderId="163" xfId="14" applyNumberFormat="1" applyFont="1" applyFill="1" applyBorder="1" applyAlignment="1">
      <alignment horizontal="right" vertical="center" shrinkToFit="1"/>
    </xf>
    <xf numFmtId="187" fontId="35" fillId="6" borderId="50" xfId="14" applyNumberFormat="1" applyFont="1" applyFill="1" applyBorder="1" applyAlignment="1">
      <alignment horizontal="right" vertical="center" shrinkToFit="1"/>
    </xf>
    <xf numFmtId="187" fontId="35" fillId="6" borderId="91" xfId="14" applyNumberFormat="1" applyFont="1" applyFill="1" applyBorder="1" applyAlignment="1">
      <alignment horizontal="right" vertical="center" shrinkToFit="1"/>
    </xf>
    <xf numFmtId="187" fontId="35" fillId="6" borderId="56" xfId="14" applyNumberFormat="1" applyFont="1" applyFill="1" applyBorder="1" applyAlignment="1">
      <alignment horizontal="right" vertical="center" shrinkToFit="1"/>
    </xf>
    <xf numFmtId="187" fontId="35" fillId="6" borderId="67" xfId="14" applyNumberFormat="1" applyFont="1" applyFill="1" applyBorder="1" applyAlignment="1">
      <alignment horizontal="right" vertical="center" shrinkToFit="1"/>
    </xf>
    <xf numFmtId="0" fontId="35" fillId="6" borderId="11" xfId="12" applyFont="1" applyFill="1" applyBorder="1" applyAlignment="1">
      <alignment horizontal="center" vertical="center" wrapText="1"/>
    </xf>
    <xf numFmtId="0" fontId="35" fillId="6" borderId="12" xfId="12" applyFont="1" applyFill="1" applyBorder="1" applyAlignment="1">
      <alignment horizontal="center" vertical="center" wrapText="1"/>
    </xf>
    <xf numFmtId="0" fontId="35" fillId="6" borderId="51" xfId="12" applyFont="1" applyFill="1" applyBorder="1" applyAlignment="1">
      <alignment horizontal="center" vertical="center" wrapText="1"/>
    </xf>
    <xf numFmtId="0" fontId="35" fillId="6" borderId="7" xfId="12" applyFont="1" applyFill="1" applyBorder="1" applyAlignment="1">
      <alignment horizontal="center" vertical="center" wrapText="1"/>
    </xf>
    <xf numFmtId="0" fontId="35" fillId="6" borderId="0" xfId="12" applyFont="1" applyFill="1" applyAlignment="1">
      <alignment horizontal="center" vertical="center" wrapText="1"/>
    </xf>
    <xf numFmtId="0" fontId="35" fillId="6" borderId="38" xfId="12" applyFont="1" applyFill="1" applyBorder="1" applyAlignment="1">
      <alignment horizontal="center" vertical="center" wrapText="1"/>
    </xf>
    <xf numFmtId="0" fontId="35" fillId="6" borderId="74" xfId="12" applyFont="1" applyFill="1" applyBorder="1" applyAlignment="1">
      <alignment horizontal="center" vertical="center" wrapText="1"/>
    </xf>
    <xf numFmtId="0" fontId="35" fillId="6" borderId="75" xfId="12" applyFont="1" applyFill="1" applyBorder="1" applyAlignment="1">
      <alignment horizontal="center" vertical="center" wrapText="1"/>
    </xf>
    <xf numFmtId="0" fontId="35" fillId="6" borderId="70" xfId="12" applyFont="1" applyFill="1" applyBorder="1" applyAlignment="1">
      <alignment horizontal="center" vertical="center" wrapText="1"/>
    </xf>
    <xf numFmtId="0" fontId="35" fillId="6" borderId="41" xfId="12" applyFont="1" applyFill="1" applyBorder="1">
      <alignment vertical="center"/>
    </xf>
    <xf numFmtId="177" fontId="35" fillId="6" borderId="151" xfId="14" applyNumberFormat="1" applyFont="1" applyFill="1" applyBorder="1" applyAlignment="1">
      <alignment horizontal="right" vertical="center" shrinkToFit="1"/>
    </xf>
    <xf numFmtId="187" fontId="35" fillId="6" borderId="168" xfId="14" applyNumberFormat="1" applyFont="1" applyFill="1" applyBorder="1" applyAlignment="1">
      <alignment horizontal="right" vertical="center" shrinkToFit="1"/>
    </xf>
    <xf numFmtId="0" fontId="35" fillId="6" borderId="65" xfId="12" applyFont="1" applyFill="1" applyBorder="1" applyAlignment="1">
      <alignment vertical="center" shrinkToFit="1"/>
    </xf>
    <xf numFmtId="0" fontId="35" fillId="6" borderId="0" xfId="12" applyFont="1" applyFill="1" applyAlignment="1">
      <alignment vertical="center" shrinkToFit="1"/>
    </xf>
    <xf numFmtId="0" fontId="35" fillId="6" borderId="38" xfId="12" applyFont="1" applyFill="1" applyBorder="1" applyAlignment="1">
      <alignment vertical="center" shrinkToFit="1"/>
    </xf>
    <xf numFmtId="187" fontId="35" fillId="6" borderId="152" xfId="14" applyNumberFormat="1" applyFont="1" applyFill="1" applyBorder="1" applyAlignment="1">
      <alignment horizontal="right" vertical="center" shrinkToFit="1"/>
    </xf>
    <xf numFmtId="187" fontId="35" fillId="6" borderId="15" xfId="14" applyNumberFormat="1" applyFont="1" applyFill="1" applyBorder="1" applyAlignment="1">
      <alignment horizontal="right" vertical="center" shrinkToFit="1"/>
    </xf>
    <xf numFmtId="0" fontId="35" fillId="6" borderId="41" xfId="12" applyFont="1" applyFill="1" applyBorder="1" applyAlignment="1">
      <alignment horizontal="center" vertical="center" wrapText="1"/>
    </xf>
    <xf numFmtId="0" fontId="35" fillId="6" borderId="65" xfId="12" applyFont="1" applyFill="1" applyBorder="1" applyAlignment="1">
      <alignment horizontal="center" vertical="center" wrapText="1"/>
    </xf>
    <xf numFmtId="0" fontId="35" fillId="6" borderId="56" xfId="12" applyFont="1" applyFill="1" applyBorder="1" applyAlignment="1">
      <alignment horizontal="center" vertical="center" wrapText="1"/>
    </xf>
    <xf numFmtId="0" fontId="35" fillId="6" borderId="40" xfId="12" applyFont="1" applyFill="1" applyBorder="1" applyAlignment="1">
      <alignment horizontal="center" vertical="center" wrapText="1"/>
    </xf>
    <xf numFmtId="0" fontId="35" fillId="6" borderId="41" xfId="14" applyFont="1" applyFill="1" applyBorder="1" applyAlignment="1">
      <alignment horizontal="left" vertical="center" shrinkToFit="1"/>
    </xf>
    <xf numFmtId="0" fontId="35" fillId="6" borderId="12" xfId="14" applyFont="1" applyFill="1" applyBorder="1" applyAlignment="1">
      <alignment horizontal="left" vertical="center" shrinkToFit="1"/>
    </xf>
    <xf numFmtId="0" fontId="35" fillId="6" borderId="51" xfId="14" applyFont="1" applyFill="1" applyBorder="1" applyAlignment="1">
      <alignment horizontal="left" vertical="center" shrinkToFit="1"/>
    </xf>
    <xf numFmtId="187" fontId="35" fillId="6" borderId="87" xfId="14" applyNumberFormat="1" applyFont="1" applyFill="1" applyBorder="1" applyAlignment="1">
      <alignment horizontal="right" vertical="center" shrinkToFit="1"/>
    </xf>
    <xf numFmtId="187" fontId="35" fillId="6" borderId="48" xfId="14" applyNumberFormat="1" applyFont="1" applyFill="1" applyBorder="1" applyAlignment="1">
      <alignment horizontal="right" vertical="center" shrinkToFit="1"/>
    </xf>
    <xf numFmtId="0" fontId="35" fillId="6" borderId="31" xfId="12" applyFont="1" applyFill="1" applyBorder="1" applyAlignment="1">
      <alignment horizontal="center" vertical="center" wrapText="1"/>
    </xf>
    <xf numFmtId="0" fontId="37" fillId="6" borderId="42" xfId="12" applyFont="1" applyFill="1" applyBorder="1" applyAlignment="1">
      <alignment horizontal="center" vertical="center"/>
    </xf>
    <xf numFmtId="177" fontId="35" fillId="6" borderId="161" xfId="14" applyNumberFormat="1" applyFont="1" applyFill="1" applyBorder="1" applyAlignment="1">
      <alignment horizontal="right" vertical="center" shrinkToFit="1"/>
    </xf>
    <xf numFmtId="0" fontId="35" fillId="6" borderId="11" xfId="12" applyFont="1" applyFill="1" applyBorder="1" applyAlignment="1">
      <alignment horizontal="center" vertical="top" wrapText="1"/>
    </xf>
    <xf numFmtId="0" fontId="35" fillId="6" borderId="12" xfId="12" applyFont="1" applyFill="1" applyBorder="1" applyAlignment="1">
      <alignment horizontal="center" vertical="top" wrapText="1"/>
    </xf>
    <xf numFmtId="0" fontId="35" fillId="6" borderId="51" xfId="12" applyFont="1" applyFill="1" applyBorder="1" applyAlignment="1">
      <alignment horizontal="center" vertical="top" wrapText="1"/>
    </xf>
    <xf numFmtId="0" fontId="35" fillId="6" borderId="7" xfId="12" applyFont="1" applyFill="1" applyBorder="1" applyAlignment="1">
      <alignment horizontal="center" vertical="top" wrapText="1"/>
    </xf>
    <xf numFmtId="0" fontId="35" fillId="6" borderId="0" xfId="12" applyFont="1" applyFill="1" applyAlignment="1">
      <alignment horizontal="center" vertical="top" wrapText="1"/>
    </xf>
    <xf numFmtId="0" fontId="35" fillId="6" borderId="38" xfId="12" applyFont="1" applyFill="1" applyBorder="1" applyAlignment="1">
      <alignment horizontal="center" vertical="top" wrapText="1"/>
    </xf>
    <xf numFmtId="0" fontId="35" fillId="6" borderId="24" xfId="12" applyFont="1" applyFill="1" applyBorder="1" applyAlignment="1">
      <alignment horizontal="center" vertical="top" wrapText="1"/>
    </xf>
    <xf numFmtId="0" fontId="35" fillId="6" borderId="56" xfId="12" applyFont="1" applyFill="1" applyBorder="1" applyAlignment="1">
      <alignment horizontal="center" vertical="top" wrapText="1"/>
    </xf>
    <xf numFmtId="177" fontId="35" fillId="6" borderId="41" xfId="14" applyNumberFormat="1" applyFont="1" applyFill="1" applyBorder="1" applyAlignment="1">
      <alignment horizontal="right" vertical="center" shrinkToFit="1"/>
    </xf>
    <xf numFmtId="177" fontId="35" fillId="6" borderId="12" xfId="14" applyNumberFormat="1" applyFont="1" applyFill="1" applyBorder="1" applyAlignment="1">
      <alignment horizontal="right" vertical="center" shrinkToFit="1"/>
    </xf>
    <xf numFmtId="177" fontId="35" fillId="6" borderId="82" xfId="14" applyNumberFormat="1" applyFont="1" applyFill="1" applyBorder="1" applyAlignment="1">
      <alignment horizontal="right" vertical="center" shrinkToFit="1"/>
    </xf>
    <xf numFmtId="177" fontId="35" fillId="6" borderId="84" xfId="14" applyNumberFormat="1" applyFont="1" applyFill="1" applyBorder="1" applyAlignment="1">
      <alignment horizontal="right" vertical="center" shrinkToFit="1"/>
    </xf>
    <xf numFmtId="187" fontId="35" fillId="6" borderId="84" xfId="14" applyNumberFormat="1" applyFont="1" applyFill="1" applyBorder="1" applyAlignment="1">
      <alignment horizontal="right" vertical="center" shrinkToFit="1"/>
    </xf>
    <xf numFmtId="187" fontId="35" fillId="6" borderId="12" xfId="14" applyNumberFormat="1" applyFont="1" applyFill="1" applyBorder="1" applyAlignment="1">
      <alignment horizontal="right" vertical="center" shrinkToFit="1"/>
    </xf>
    <xf numFmtId="187" fontId="35" fillId="6" borderId="13" xfId="14" applyNumberFormat="1" applyFont="1" applyFill="1" applyBorder="1" applyAlignment="1">
      <alignment horizontal="right" vertical="center" shrinkToFit="1"/>
    </xf>
    <xf numFmtId="0" fontId="35" fillId="6" borderId="30" xfId="12" applyFont="1" applyFill="1" applyBorder="1" applyAlignment="1">
      <alignment horizontal="center" vertical="center"/>
    </xf>
    <xf numFmtId="0" fontId="35" fillId="6" borderId="31" xfId="12" applyFont="1" applyFill="1" applyBorder="1" applyAlignment="1">
      <alignment horizontal="center" vertical="center"/>
    </xf>
    <xf numFmtId="0" fontId="35" fillId="6" borderId="42" xfId="12" applyFont="1" applyFill="1" applyBorder="1" applyAlignment="1">
      <alignment horizontal="center" vertical="center"/>
    </xf>
    <xf numFmtId="0" fontId="35" fillId="6" borderId="39" xfId="12" applyFont="1" applyFill="1" applyBorder="1" applyAlignment="1">
      <alignment horizontal="center" vertical="center"/>
    </xf>
    <xf numFmtId="0" fontId="35" fillId="6" borderId="39" xfId="14" applyFont="1" applyFill="1" applyBorder="1" applyAlignment="1">
      <alignment horizontal="center" vertical="center"/>
    </xf>
    <xf numFmtId="0" fontId="35" fillId="6" borderId="31" xfId="14" applyFont="1" applyFill="1" applyBorder="1" applyAlignment="1">
      <alignment horizontal="center" vertical="center"/>
    </xf>
    <xf numFmtId="0" fontId="35" fillId="6" borderId="32" xfId="14" applyFont="1" applyFill="1" applyBorder="1" applyAlignment="1">
      <alignment horizontal="center" vertical="center"/>
    </xf>
    <xf numFmtId="177" fontId="35" fillId="6" borderId="39" xfId="14" applyNumberFormat="1" applyFont="1" applyFill="1" applyBorder="1" applyAlignment="1">
      <alignment horizontal="right" vertical="center" shrinkToFit="1"/>
    </xf>
    <xf numFmtId="177" fontId="35" fillId="6" borderId="31" xfId="14" applyNumberFormat="1" applyFont="1" applyFill="1" applyBorder="1" applyAlignment="1">
      <alignment horizontal="right" vertical="center" shrinkToFit="1"/>
    </xf>
    <xf numFmtId="177" fontId="35" fillId="6" borderId="156" xfId="14" applyNumberFormat="1" applyFont="1" applyFill="1" applyBorder="1" applyAlignment="1">
      <alignment horizontal="right" vertical="center" shrinkToFit="1"/>
    </xf>
    <xf numFmtId="177" fontId="35" fillId="6" borderId="157" xfId="14" applyNumberFormat="1" applyFont="1" applyFill="1" applyBorder="1" applyAlignment="1">
      <alignment horizontal="right" vertical="center" shrinkToFit="1"/>
    </xf>
    <xf numFmtId="177" fontId="35" fillId="6" borderId="158" xfId="14" applyNumberFormat="1" applyFont="1" applyFill="1" applyBorder="1" applyAlignment="1">
      <alignment horizontal="right" vertical="center" shrinkToFit="1"/>
    </xf>
    <xf numFmtId="177" fontId="35" fillId="6" borderId="159" xfId="14" applyNumberFormat="1" applyFont="1" applyFill="1" applyBorder="1" applyAlignment="1">
      <alignment horizontal="right" vertical="center" shrinkToFit="1"/>
    </xf>
    <xf numFmtId="177" fontId="35" fillId="6" borderId="160" xfId="14" applyNumberFormat="1" applyFont="1" applyFill="1" applyBorder="1" applyAlignment="1">
      <alignment horizontal="right" vertical="center" shrinkToFit="1"/>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5" fillId="6" borderId="11" xfId="12" applyFont="1" applyFill="1" applyBorder="1" applyAlignment="1">
      <alignment horizontal="center" vertical="center" textRotation="255" shrinkToFit="1"/>
    </xf>
    <xf numFmtId="0" fontId="35" fillId="6" borderId="51" xfId="12" applyFont="1" applyFill="1" applyBorder="1" applyAlignment="1">
      <alignment horizontal="center" vertical="center" textRotation="255" shrinkToFit="1"/>
    </xf>
    <xf numFmtId="0" fontId="35" fillId="6" borderId="7" xfId="12" applyFont="1" applyFill="1" applyBorder="1" applyAlignment="1">
      <alignment horizontal="center" vertical="center" textRotation="255" shrinkToFit="1"/>
    </xf>
    <xf numFmtId="0" fontId="35" fillId="6" borderId="38" xfId="12" applyFont="1" applyFill="1" applyBorder="1" applyAlignment="1">
      <alignment horizontal="center" vertical="center" textRotation="255" shrinkToFit="1"/>
    </xf>
    <xf numFmtId="0" fontId="35" fillId="6" borderId="24" xfId="12" applyFont="1" applyFill="1" applyBorder="1" applyAlignment="1">
      <alignment horizontal="center" vertical="center" textRotation="255" shrinkToFit="1"/>
    </xf>
    <xf numFmtId="0" fontId="35" fillId="6" borderId="40" xfId="12" applyFont="1" applyFill="1" applyBorder="1" applyAlignment="1">
      <alignment horizontal="center" vertical="center" textRotation="255" shrinkToFit="1"/>
    </xf>
    <xf numFmtId="177" fontId="35" fillId="6" borderId="65" xfId="13" applyNumberFormat="1" applyFont="1" applyFill="1" applyBorder="1" applyAlignment="1">
      <alignment horizontal="right" vertical="center" shrinkToFit="1"/>
    </xf>
    <xf numFmtId="177" fontId="35" fillId="6" borderId="0" xfId="13" applyNumberFormat="1" applyFont="1" applyFill="1" applyAlignment="1">
      <alignment horizontal="right" vertical="center" shrinkToFit="1"/>
    </xf>
    <xf numFmtId="177" fontId="35" fillId="6" borderId="85" xfId="13" applyNumberFormat="1" applyFont="1" applyFill="1" applyBorder="1" applyAlignment="1">
      <alignment horizontal="right" vertical="center" shrinkToFit="1"/>
    </xf>
    <xf numFmtId="177" fontId="35" fillId="6" borderId="88" xfId="13" applyNumberFormat="1" applyFont="1" applyFill="1" applyBorder="1" applyAlignment="1">
      <alignment horizontal="right" vertical="center" shrinkToFit="1"/>
    </xf>
    <xf numFmtId="187" fontId="35" fillId="6" borderId="88" xfId="13" applyNumberFormat="1" applyFont="1" applyFill="1" applyBorder="1" applyAlignment="1">
      <alignment horizontal="right" vertical="center" shrinkToFit="1"/>
    </xf>
    <xf numFmtId="187" fontId="35" fillId="6" borderId="0" xfId="13" applyNumberFormat="1" applyFont="1" applyFill="1" applyAlignment="1">
      <alignment horizontal="right" vertical="center" shrinkToFit="1"/>
    </xf>
    <xf numFmtId="187" fontId="35" fillId="6" borderId="66" xfId="13" applyNumberFormat="1" applyFont="1" applyFill="1" applyBorder="1" applyAlignment="1">
      <alignment horizontal="right" vertical="center" shrinkToFit="1"/>
    </xf>
    <xf numFmtId="0" fontId="35" fillId="6" borderId="38" xfId="12" applyFont="1" applyFill="1" applyBorder="1" applyAlignment="1">
      <alignment horizontal="left" vertical="center"/>
    </xf>
    <xf numFmtId="0" fontId="35" fillId="6" borderId="41" xfId="12" applyFont="1" applyFill="1" applyBorder="1" applyAlignment="1">
      <alignment horizontal="center" vertical="center" textRotation="255" wrapText="1"/>
    </xf>
    <xf numFmtId="0" fontId="35" fillId="6" borderId="65" xfId="12" applyFont="1" applyFill="1" applyBorder="1" applyAlignment="1">
      <alignment horizontal="center" vertical="center" textRotation="255" wrapText="1"/>
    </xf>
    <xf numFmtId="0" fontId="35" fillId="6" borderId="37" xfId="12" applyFont="1" applyFill="1" applyBorder="1" applyAlignment="1">
      <alignment horizontal="center" vertical="center" textRotation="255" wrapText="1"/>
    </xf>
    <xf numFmtId="0" fontId="35" fillId="6" borderId="32" xfId="12" applyFont="1" applyFill="1" applyBorder="1" applyAlignment="1">
      <alignment horizontal="center" vertical="center"/>
    </xf>
    <xf numFmtId="0" fontId="35" fillId="6" borderId="11" xfId="12" applyFont="1" applyFill="1" applyBorder="1" applyAlignment="1">
      <alignment horizontal="center" vertical="top"/>
    </xf>
    <xf numFmtId="0" fontId="35" fillId="6" borderId="12" xfId="12" applyFont="1" applyFill="1" applyBorder="1" applyAlignment="1">
      <alignment horizontal="center" vertical="top"/>
    </xf>
    <xf numFmtId="0" fontId="35" fillId="6" borderId="7" xfId="12" applyFont="1" applyFill="1" applyBorder="1" applyAlignment="1">
      <alignment horizontal="center" vertical="top"/>
    </xf>
    <xf numFmtId="0" fontId="35" fillId="6" borderId="0" xfId="12" applyFont="1" applyFill="1" applyAlignment="1">
      <alignment horizontal="center" vertical="top"/>
    </xf>
    <xf numFmtId="0" fontId="35" fillId="6" borderId="24" xfId="12" applyFont="1" applyFill="1" applyBorder="1" applyAlignment="1">
      <alignment horizontal="center" vertical="top"/>
    </xf>
    <xf numFmtId="0" fontId="35" fillId="6" borderId="56" xfId="12" applyFont="1" applyFill="1" applyBorder="1" applyAlignment="1">
      <alignment horizontal="center" vertical="top"/>
    </xf>
    <xf numFmtId="0" fontId="35" fillId="6" borderId="34" xfId="12" applyFont="1" applyFill="1" applyBorder="1" applyAlignment="1">
      <alignment horizontal="center" vertical="center"/>
    </xf>
    <xf numFmtId="0" fontId="35" fillId="8" borderId="44" xfId="12" applyFont="1" applyFill="1" applyBorder="1" applyAlignment="1" applyProtection="1">
      <alignment horizontal="left" vertical="center" shrinkToFit="1"/>
      <protection locked="0"/>
    </xf>
    <xf numFmtId="0" fontId="35" fillId="8" borderId="18" xfId="12" applyFont="1" applyFill="1" applyBorder="1" applyAlignment="1" applyProtection="1">
      <alignment horizontal="left" vertical="center" shrinkToFit="1"/>
      <protection locked="0"/>
    </xf>
    <xf numFmtId="0" fontId="35" fillId="8" borderId="19" xfId="12" applyFont="1" applyFill="1" applyBorder="1" applyAlignment="1" applyProtection="1">
      <alignment horizontal="left" vertical="center" shrinkToFit="1"/>
      <protection locked="0"/>
    </xf>
    <xf numFmtId="0" fontId="35" fillId="6" borderId="8" xfId="12" applyFont="1" applyFill="1" applyBorder="1" applyAlignment="1">
      <alignment horizontal="left" vertical="center" wrapText="1"/>
    </xf>
    <xf numFmtId="0" fontId="35" fillId="6" borderId="0" xfId="13" applyFont="1" applyFill="1" applyAlignment="1">
      <alignment horizontal="left" vertical="center"/>
    </xf>
    <xf numFmtId="0" fontId="35" fillId="6" borderId="24" xfId="12" applyFont="1" applyFill="1" applyBorder="1" applyAlignment="1">
      <alignment horizontal="center" vertical="center"/>
    </xf>
    <xf numFmtId="0" fontId="35" fillId="6" borderId="56" xfId="12" applyFont="1" applyFill="1" applyBorder="1" applyAlignment="1">
      <alignment horizontal="center" vertical="center"/>
    </xf>
    <xf numFmtId="0" fontId="35" fillId="6" borderId="67" xfId="12" applyFont="1" applyFill="1" applyBorder="1" applyAlignment="1">
      <alignment horizontal="center" vertical="center"/>
    </xf>
    <xf numFmtId="0" fontId="35" fillId="6" borderId="112" xfId="12" applyFont="1" applyFill="1" applyBorder="1" applyAlignment="1" applyProtection="1">
      <alignment horizontal="left" vertical="center" shrinkToFit="1"/>
      <protection locked="0"/>
    </xf>
    <xf numFmtId="0" fontId="35" fillId="6" borderId="113" xfId="12" applyFont="1" applyFill="1" applyBorder="1" applyAlignment="1" applyProtection="1">
      <alignment horizontal="left" vertical="center" shrinkToFit="1"/>
      <protection locked="0"/>
    </xf>
    <xf numFmtId="0" fontId="35" fillId="6" borderId="119" xfId="12" applyFont="1" applyFill="1" applyBorder="1" applyAlignment="1" applyProtection="1">
      <alignment horizontal="left" vertical="center" shrinkToFit="1"/>
      <protection locked="0"/>
    </xf>
    <xf numFmtId="0" fontId="35" fillId="8" borderId="43" xfId="12" applyFont="1" applyFill="1" applyBorder="1" applyAlignment="1" applyProtection="1">
      <alignment horizontal="left" vertical="center" shrinkToFit="1"/>
      <protection locked="0"/>
    </xf>
    <xf numFmtId="177" fontId="35" fillId="8" borderId="148" xfId="12" applyNumberFormat="1" applyFont="1" applyFill="1" applyBorder="1" applyAlignment="1" applyProtection="1">
      <alignment horizontal="right" vertical="center" shrinkToFit="1"/>
      <protection locked="0"/>
    </xf>
    <xf numFmtId="177" fontId="35" fillId="8" borderId="149" xfId="12" applyNumberFormat="1" applyFont="1" applyFill="1" applyBorder="1" applyAlignment="1" applyProtection="1">
      <alignment horizontal="right" vertical="center" shrinkToFit="1"/>
      <protection locked="0"/>
    </xf>
    <xf numFmtId="177" fontId="35" fillId="8" borderId="150" xfId="12" applyNumberFormat="1" applyFont="1" applyFill="1" applyBorder="1" applyAlignment="1" applyProtection="1">
      <alignment horizontal="right" vertical="center" shrinkToFit="1"/>
      <protection locked="0"/>
    </xf>
    <xf numFmtId="177" fontId="35" fillId="8" borderId="44" xfId="12" applyNumberFormat="1" applyFont="1" applyFill="1" applyBorder="1" applyAlignment="1" applyProtection="1">
      <alignment horizontal="right" vertical="center" shrinkToFit="1"/>
      <protection locked="0"/>
    </xf>
    <xf numFmtId="177" fontId="35" fillId="8" borderId="18" xfId="12" applyNumberFormat="1" applyFont="1" applyFill="1" applyBorder="1" applyAlignment="1" applyProtection="1">
      <alignment horizontal="right" vertical="center" shrinkToFit="1"/>
      <protection locked="0"/>
    </xf>
    <xf numFmtId="177" fontId="35" fillId="8" borderId="43" xfId="12" applyNumberFormat="1" applyFont="1" applyFill="1" applyBorder="1" applyAlignment="1" applyProtection="1">
      <alignment horizontal="right" vertical="center" shrinkToFit="1"/>
      <protection locked="0"/>
    </xf>
    <xf numFmtId="0" fontId="35" fillId="6" borderId="114" xfId="12" applyFont="1" applyFill="1" applyBorder="1" applyAlignment="1" applyProtection="1">
      <alignment horizontal="left" vertical="center" shrinkToFit="1"/>
      <protection locked="0"/>
    </xf>
    <xf numFmtId="177" fontId="35" fillId="6" borderId="112" xfId="12" applyNumberFormat="1" applyFont="1" applyFill="1" applyBorder="1" applyAlignment="1" applyProtection="1">
      <alignment horizontal="right" vertical="center" shrinkToFit="1"/>
      <protection locked="0"/>
    </xf>
    <xf numFmtId="177" fontId="35" fillId="6" borderId="113" xfId="12" applyNumberFormat="1" applyFont="1" applyFill="1" applyBorder="1" applyAlignment="1" applyProtection="1">
      <alignment horizontal="right" vertical="center" shrinkToFit="1"/>
      <protection locked="0"/>
    </xf>
    <xf numFmtId="177" fontId="35" fillId="6" borderId="114" xfId="12" applyNumberFormat="1" applyFont="1" applyFill="1" applyBorder="1" applyAlignment="1" applyProtection="1">
      <alignment horizontal="right" vertical="center" shrinkToFit="1"/>
      <protection locked="0"/>
    </xf>
    <xf numFmtId="177" fontId="35" fillId="8" borderId="129" xfId="12" applyNumberFormat="1" applyFont="1" applyFill="1" applyBorder="1" applyAlignment="1" applyProtection="1">
      <alignment horizontal="right" vertical="center" shrinkToFit="1"/>
      <protection locked="0"/>
    </xf>
    <xf numFmtId="0" fontId="35" fillId="8" borderId="129" xfId="12" applyFont="1" applyFill="1" applyBorder="1" applyAlignment="1" applyProtection="1">
      <alignment horizontal="left" vertical="center" shrinkToFit="1"/>
      <protection locked="0"/>
    </xf>
    <xf numFmtId="0" fontId="35" fillId="8" borderId="132" xfId="12" applyFont="1" applyFill="1" applyBorder="1" applyAlignment="1" applyProtection="1">
      <alignment horizontal="left" vertical="center" shrinkToFit="1"/>
      <protection locked="0"/>
    </xf>
    <xf numFmtId="177" fontId="35" fillId="8" borderId="142" xfId="12" applyNumberFormat="1" applyFont="1" applyFill="1" applyBorder="1" applyAlignment="1" applyProtection="1">
      <alignment horizontal="right" vertical="center" shrinkToFit="1"/>
      <protection locked="0"/>
    </xf>
    <xf numFmtId="177" fontId="35" fillId="8" borderId="134" xfId="12" applyNumberFormat="1" applyFont="1" applyFill="1" applyBorder="1" applyAlignment="1" applyProtection="1">
      <alignment horizontal="right" vertical="center" shrinkToFit="1"/>
      <protection locked="0"/>
    </xf>
    <xf numFmtId="0" fontId="35" fillId="6" borderId="145" xfId="12" applyFont="1" applyFill="1" applyBorder="1" applyAlignment="1" applyProtection="1">
      <alignment horizontal="left" vertical="center" shrinkToFit="1"/>
      <protection locked="0"/>
    </xf>
    <xf numFmtId="0" fontId="35" fillId="6" borderId="146" xfId="12" applyFont="1" applyFill="1" applyBorder="1" applyAlignment="1" applyProtection="1">
      <alignment horizontal="left" vertical="center" shrinkToFit="1"/>
      <protection locked="0"/>
    </xf>
    <xf numFmtId="0" fontId="35" fillId="6" borderId="147" xfId="12" applyFont="1" applyFill="1" applyBorder="1" applyAlignment="1" applyProtection="1">
      <alignment horizontal="left" vertical="center" shrinkToFit="1"/>
      <protection locked="0"/>
    </xf>
    <xf numFmtId="177" fontId="35" fillId="6" borderId="123" xfId="12" applyNumberFormat="1" applyFont="1" applyFill="1" applyBorder="1" applyAlignment="1" applyProtection="1">
      <alignment horizontal="right" vertical="center" shrinkToFit="1"/>
      <protection locked="0"/>
    </xf>
    <xf numFmtId="177" fontId="35" fillId="6" borderId="124" xfId="12" applyNumberFormat="1" applyFont="1" applyFill="1" applyBorder="1" applyAlignment="1" applyProtection="1">
      <alignment horizontal="right" vertical="center" shrinkToFit="1"/>
      <protection locked="0"/>
    </xf>
    <xf numFmtId="0" fontId="35" fillId="6" borderId="124" xfId="12" applyFont="1" applyFill="1" applyBorder="1" applyAlignment="1" applyProtection="1">
      <alignment horizontal="left" vertical="center" shrinkToFit="1"/>
      <protection locked="0"/>
    </xf>
    <xf numFmtId="0" fontId="35" fillId="6" borderId="127" xfId="12" applyFont="1" applyFill="1" applyBorder="1" applyAlignment="1" applyProtection="1">
      <alignment horizontal="left" vertical="center" shrinkToFit="1"/>
      <protection locked="0"/>
    </xf>
    <xf numFmtId="177" fontId="35" fillId="0" borderId="116" xfId="12" applyNumberFormat="1" applyFont="1" applyBorder="1" applyAlignment="1" applyProtection="1">
      <alignment horizontal="right" vertical="center" shrinkToFit="1"/>
      <protection locked="0"/>
    </xf>
    <xf numFmtId="0" fontId="35" fillId="0" borderId="116" xfId="12" applyFont="1" applyBorder="1" applyAlignment="1" applyProtection="1">
      <alignment horizontal="left" vertical="center" shrinkToFit="1"/>
      <protection locked="0"/>
    </xf>
    <xf numFmtId="0" fontId="35" fillId="0" borderId="121" xfId="12" applyFont="1" applyBorder="1" applyAlignment="1" applyProtection="1">
      <alignment horizontal="left" vertical="center" shrinkToFit="1"/>
      <protection locked="0"/>
    </xf>
    <xf numFmtId="0" fontId="35" fillId="0" borderId="112" xfId="12" applyFont="1" applyBorder="1" applyAlignment="1" applyProtection="1">
      <alignment horizontal="left" vertical="center" shrinkToFit="1"/>
      <protection locked="0"/>
    </xf>
    <xf numFmtId="0" fontId="35" fillId="0" borderId="113" xfId="12" applyFont="1" applyBorder="1" applyAlignment="1" applyProtection="1">
      <alignment horizontal="left" vertical="center" shrinkToFit="1"/>
      <protection locked="0"/>
    </xf>
    <xf numFmtId="0" fontId="35" fillId="0" borderId="114" xfId="12" applyFont="1" applyBorder="1" applyAlignment="1" applyProtection="1">
      <alignment horizontal="left" vertical="center" shrinkToFit="1"/>
      <protection locked="0"/>
    </xf>
    <xf numFmtId="177" fontId="35" fillId="0" borderId="115" xfId="12" applyNumberFormat="1" applyFont="1" applyBorder="1" applyAlignment="1" applyProtection="1">
      <alignment horizontal="right" vertical="center" shrinkToFit="1"/>
      <protection locked="0"/>
    </xf>
    <xf numFmtId="177" fontId="35" fillId="0" borderId="112" xfId="12" applyNumberFormat="1" applyFont="1" applyBorder="1" applyAlignment="1" applyProtection="1">
      <alignment horizontal="right" vertical="center" shrinkToFit="1"/>
      <protection locked="0"/>
    </xf>
    <xf numFmtId="177" fontId="35" fillId="0" borderId="113" xfId="12" applyNumberFormat="1" applyFont="1" applyBorder="1" applyAlignment="1" applyProtection="1">
      <alignment horizontal="right" vertical="center" shrinkToFit="1"/>
      <protection locked="0"/>
    </xf>
    <xf numFmtId="177" fontId="35" fillId="0" borderId="120" xfId="12" applyNumberFormat="1" applyFont="1" applyBorder="1" applyAlignment="1" applyProtection="1">
      <alignment horizontal="right" vertical="center" shrinkToFit="1"/>
      <protection locked="0"/>
    </xf>
    <xf numFmtId="177" fontId="35" fillId="0" borderId="117" xfId="12" applyNumberFormat="1" applyFont="1" applyBorder="1" applyAlignment="1" applyProtection="1">
      <alignment horizontal="right" vertical="center" shrinkToFit="1"/>
      <protection locked="0"/>
    </xf>
    <xf numFmtId="177" fontId="35" fillId="0" borderId="102" xfId="12" applyNumberFormat="1" applyFont="1" applyBorder="1" applyAlignment="1" applyProtection="1">
      <alignment horizontal="right" vertical="center" shrinkToFit="1"/>
      <protection locked="0"/>
    </xf>
    <xf numFmtId="0" fontId="35" fillId="0" borderId="102" xfId="12" applyFont="1" applyBorder="1" applyAlignment="1" applyProtection="1">
      <alignment horizontal="left" vertical="center" shrinkToFit="1"/>
      <protection locked="0"/>
    </xf>
    <xf numFmtId="0" fontId="35" fillId="0" borderId="108" xfId="12" applyFont="1" applyBorder="1" applyAlignment="1" applyProtection="1">
      <alignment horizontal="left" vertical="center" shrinkToFit="1"/>
      <protection locked="0"/>
    </xf>
    <xf numFmtId="0" fontId="35" fillId="0" borderId="98" xfId="12" applyFont="1" applyBorder="1" applyAlignment="1" applyProtection="1">
      <alignment horizontal="left" vertical="center" shrinkToFit="1"/>
      <protection locked="0"/>
    </xf>
    <xf numFmtId="0" fontId="35" fillId="0" borderId="99" xfId="12" applyFont="1" applyBorder="1" applyAlignment="1" applyProtection="1">
      <alignment horizontal="left" vertical="center" shrinkToFit="1"/>
      <protection locked="0"/>
    </xf>
    <xf numFmtId="0" fontId="35" fillId="0" borderId="100" xfId="12" applyFont="1" applyBorder="1" applyAlignment="1" applyProtection="1">
      <alignment horizontal="left" vertical="center" shrinkToFit="1"/>
      <protection locked="0"/>
    </xf>
    <xf numFmtId="177" fontId="35" fillId="0" borderId="101" xfId="12" applyNumberFormat="1" applyFont="1" applyBorder="1" applyAlignment="1" applyProtection="1">
      <alignment horizontal="right" vertical="center" shrinkToFit="1"/>
      <protection locked="0"/>
    </xf>
    <xf numFmtId="177" fontId="35" fillId="0" borderId="112" xfId="15" applyNumberFormat="1" applyFont="1" applyBorder="1" applyAlignment="1" applyProtection="1">
      <alignment horizontal="right" vertical="center" shrinkToFit="1"/>
      <protection locked="0"/>
    </xf>
    <xf numFmtId="177" fontId="35" fillId="0" borderId="113" xfId="15" applyNumberFormat="1" applyFont="1" applyBorder="1" applyAlignment="1" applyProtection="1">
      <alignment horizontal="right" vertical="center" shrinkToFit="1"/>
      <protection locked="0"/>
    </xf>
    <xf numFmtId="177" fontId="35" fillId="0" borderId="114" xfId="15" applyNumberFormat="1" applyFont="1" applyBorder="1" applyAlignment="1" applyProtection="1">
      <alignment horizontal="right" vertical="center" shrinkToFit="1"/>
      <protection locked="0"/>
    </xf>
    <xf numFmtId="0" fontId="35" fillId="0" borderId="112" xfId="15" applyFont="1" applyBorder="1" applyAlignment="1" applyProtection="1">
      <alignment horizontal="left" vertical="center" shrinkToFit="1"/>
      <protection locked="0"/>
    </xf>
    <xf numFmtId="0" fontId="35" fillId="0" borderId="113" xfId="15" applyFont="1" applyBorder="1" applyAlignment="1" applyProtection="1">
      <alignment horizontal="left" vertical="center" shrinkToFit="1"/>
      <protection locked="0"/>
    </xf>
    <xf numFmtId="0" fontId="35" fillId="0" borderId="119" xfId="15" applyFont="1" applyBorder="1" applyAlignment="1" applyProtection="1">
      <alignment horizontal="left" vertical="center" shrinkToFit="1"/>
      <protection locked="0"/>
    </xf>
    <xf numFmtId="0" fontId="35" fillId="7" borderId="36" xfId="12" applyFont="1" applyFill="1" applyBorder="1" applyAlignment="1" applyProtection="1">
      <alignment horizontal="center" vertical="center"/>
      <protection locked="0"/>
    </xf>
    <xf numFmtId="0" fontId="35" fillId="7" borderId="8" xfId="12" applyFont="1" applyFill="1" applyBorder="1" applyAlignment="1" applyProtection="1">
      <alignment horizontal="center" vertical="center"/>
      <protection locked="0"/>
    </xf>
    <xf numFmtId="0" fontId="35" fillId="7" borderId="23" xfId="12" applyFont="1" applyFill="1" applyBorder="1" applyAlignment="1" applyProtection="1">
      <alignment horizontal="center" vertical="center"/>
      <protection locked="0"/>
    </xf>
    <xf numFmtId="0" fontId="35" fillId="7" borderId="92" xfId="12" applyFont="1" applyFill="1" applyBorder="1" applyAlignment="1" applyProtection="1">
      <alignment horizontal="center" vertical="center"/>
      <protection locked="0"/>
    </xf>
    <xf numFmtId="0" fontId="35" fillId="7" borderId="93" xfId="12" applyFont="1" applyFill="1" applyBorder="1" applyAlignment="1" applyProtection="1">
      <alignment horizontal="center" vertical="center"/>
      <protection locked="0"/>
    </xf>
    <xf numFmtId="0" fontId="35" fillId="7" borderId="94" xfId="12" applyFont="1" applyFill="1" applyBorder="1" applyAlignment="1" applyProtection="1">
      <alignment horizontal="center" vertical="center"/>
      <protection locked="0"/>
    </xf>
    <xf numFmtId="0" fontId="35" fillId="7" borderId="64" xfId="12" applyFont="1" applyFill="1" applyBorder="1" applyAlignment="1" applyProtection="1">
      <alignment horizontal="center" vertical="center" wrapText="1"/>
      <protection locked="0"/>
    </xf>
    <xf numFmtId="0" fontId="35" fillId="7" borderId="8" xfId="12" applyFont="1" applyFill="1" applyBorder="1" applyAlignment="1" applyProtection="1">
      <alignment horizontal="center" vertical="center" wrapText="1"/>
      <protection locked="0"/>
    </xf>
    <xf numFmtId="0" fontId="35" fillId="7" borderId="23" xfId="12" applyFont="1" applyFill="1" applyBorder="1" applyAlignment="1" applyProtection="1">
      <alignment horizontal="center" vertical="center" wrapText="1"/>
      <protection locked="0"/>
    </xf>
    <xf numFmtId="0" fontId="35" fillId="7" borderId="95" xfId="12" applyFont="1" applyFill="1" applyBorder="1" applyAlignment="1" applyProtection="1">
      <alignment horizontal="center" vertical="center" wrapText="1"/>
      <protection locked="0"/>
    </xf>
    <xf numFmtId="0" fontId="35" fillId="7" borderId="93" xfId="12" applyFont="1" applyFill="1" applyBorder="1" applyAlignment="1" applyProtection="1">
      <alignment horizontal="center" vertical="center" wrapText="1"/>
      <protection locked="0"/>
    </xf>
    <xf numFmtId="0" fontId="35" fillId="7" borderId="94" xfId="12" applyFont="1" applyFill="1" applyBorder="1" applyAlignment="1" applyProtection="1">
      <alignment horizontal="center" vertical="center" wrapText="1"/>
      <protection locked="0"/>
    </xf>
    <xf numFmtId="0" fontId="35" fillId="7" borderId="64" xfId="12" applyFont="1" applyFill="1" applyBorder="1" applyAlignment="1" applyProtection="1">
      <alignment horizontal="center" vertical="center" wrapText="1" shrinkToFit="1"/>
      <protection locked="0"/>
    </xf>
    <xf numFmtId="0" fontId="35" fillId="7" borderId="8" xfId="12" applyFont="1" applyFill="1" applyBorder="1" applyAlignment="1" applyProtection="1">
      <alignment horizontal="center" vertical="center" shrinkToFit="1"/>
      <protection locked="0"/>
    </xf>
    <xf numFmtId="0" fontId="35" fillId="7" borderId="23" xfId="12" applyFont="1" applyFill="1" applyBorder="1" applyAlignment="1" applyProtection="1">
      <alignment horizontal="center" vertical="center" shrinkToFit="1"/>
      <protection locked="0"/>
    </xf>
    <xf numFmtId="0" fontId="35" fillId="7" borderId="95" xfId="12" applyFont="1" applyFill="1" applyBorder="1" applyAlignment="1" applyProtection="1">
      <alignment horizontal="center" vertical="center" shrinkToFit="1"/>
      <protection locked="0"/>
    </xf>
    <xf numFmtId="0" fontId="35" fillId="7" borderId="93" xfId="12" applyFont="1" applyFill="1" applyBorder="1" applyAlignment="1" applyProtection="1">
      <alignment horizontal="center" vertical="center" shrinkToFit="1"/>
      <protection locked="0"/>
    </xf>
    <xf numFmtId="0" fontId="35" fillId="7" borderId="94" xfId="12" applyFont="1" applyFill="1" applyBorder="1" applyAlignment="1" applyProtection="1">
      <alignment horizontal="center" vertical="center" shrinkToFit="1"/>
      <protection locked="0"/>
    </xf>
    <xf numFmtId="0" fontId="35" fillId="7" borderId="95" xfId="12" applyFont="1" applyFill="1" applyBorder="1" applyAlignment="1" applyProtection="1">
      <alignment horizontal="center" vertical="center"/>
      <protection locked="0"/>
    </xf>
    <xf numFmtId="0" fontId="35" fillId="0" borderId="114" xfId="15" applyFont="1" applyBorder="1" applyAlignment="1" applyProtection="1">
      <alignment horizontal="left" vertical="center" shrinkToFit="1"/>
      <protection locked="0"/>
    </xf>
    <xf numFmtId="0" fontId="35" fillId="7" borderId="9" xfId="12" applyFont="1" applyFill="1" applyBorder="1" applyAlignment="1" applyProtection="1">
      <alignment horizontal="center" vertical="center" wrapText="1"/>
      <protection locked="0"/>
    </xf>
    <xf numFmtId="0" fontId="35" fillId="7" borderId="96" xfId="12" applyFont="1" applyFill="1" applyBorder="1" applyAlignment="1" applyProtection="1">
      <alignment horizontal="center" vertical="center" wrapText="1"/>
      <protection locked="0"/>
    </xf>
    <xf numFmtId="187" fontId="35" fillId="8" borderId="134" xfId="12" applyNumberFormat="1" applyFont="1" applyFill="1" applyBorder="1" applyAlignment="1" applyProtection="1">
      <alignment horizontal="right" vertical="center" shrinkToFit="1"/>
      <protection locked="0"/>
    </xf>
    <xf numFmtId="177" fontId="35" fillId="8" borderId="17" xfId="12" applyNumberFormat="1" applyFont="1" applyFill="1" applyBorder="1" applyAlignment="1" applyProtection="1">
      <alignment horizontal="right" vertical="center" shrinkToFit="1"/>
      <protection locked="0"/>
    </xf>
    <xf numFmtId="177" fontId="35" fillId="8" borderId="19" xfId="12" applyNumberFormat="1" applyFont="1" applyFill="1" applyBorder="1" applyAlignment="1" applyProtection="1">
      <alignment horizontal="right" vertical="center" shrinkToFit="1"/>
      <protection locked="0"/>
    </xf>
    <xf numFmtId="177" fontId="35" fillId="8" borderId="143" xfId="12" applyNumberFormat="1" applyFont="1" applyFill="1" applyBorder="1" applyAlignment="1" applyProtection="1">
      <alignment horizontal="right" vertical="center" shrinkToFit="1"/>
      <protection locked="0"/>
    </xf>
    <xf numFmtId="177" fontId="35" fillId="8" borderId="131" xfId="12" applyNumberFormat="1" applyFont="1" applyFill="1" applyBorder="1" applyAlignment="1" applyProtection="1">
      <alignment horizontal="right" vertical="center" shrinkToFit="1"/>
      <protection locked="0"/>
    </xf>
    <xf numFmtId="177" fontId="35" fillId="8" borderId="132" xfId="12" applyNumberFormat="1" applyFont="1" applyFill="1" applyBorder="1" applyAlignment="1" applyProtection="1">
      <alignment horizontal="right" vertical="center" shrinkToFit="1"/>
      <protection locked="0"/>
    </xf>
    <xf numFmtId="177" fontId="35" fillId="8" borderId="133" xfId="12" applyNumberFormat="1" applyFont="1" applyFill="1" applyBorder="1" applyAlignment="1" applyProtection="1">
      <alignment horizontal="right" vertical="center" shrinkToFit="1"/>
      <protection locked="0"/>
    </xf>
    <xf numFmtId="177" fontId="35" fillId="6" borderId="120" xfId="13" applyNumberFormat="1" applyFont="1" applyFill="1" applyBorder="1" applyAlignment="1" applyProtection="1">
      <alignment horizontal="right" vertical="center" shrinkToFit="1"/>
      <protection locked="0"/>
    </xf>
    <xf numFmtId="177" fontId="35" fillId="6" borderId="116" xfId="13" applyNumberFormat="1" applyFont="1" applyFill="1" applyBorder="1" applyAlignment="1" applyProtection="1">
      <alignment horizontal="right" vertical="center" shrinkToFit="1"/>
      <protection locked="0"/>
    </xf>
    <xf numFmtId="187" fontId="35" fillId="6" borderId="116" xfId="13" applyNumberFormat="1" applyFont="1" applyFill="1" applyBorder="1" applyAlignment="1" applyProtection="1">
      <alignment horizontal="right" vertical="center" shrinkToFit="1"/>
      <protection locked="0"/>
    </xf>
    <xf numFmtId="0" fontId="35" fillId="0" borderId="81" xfId="12" applyFont="1" applyBorder="1" applyAlignment="1" applyProtection="1">
      <alignment horizontal="center" vertical="center" shrinkToFit="1"/>
      <protection locked="0"/>
    </xf>
    <xf numFmtId="0" fontId="35" fillId="0" borderId="25" xfId="12" applyFont="1" applyBorder="1" applyAlignment="1" applyProtection="1">
      <alignment horizontal="center" vertical="center"/>
      <protection locked="0"/>
    </xf>
    <xf numFmtId="0" fontId="35" fillId="0" borderId="26" xfId="12" applyFont="1" applyBorder="1" applyAlignment="1" applyProtection="1">
      <alignment horizontal="center" vertical="center"/>
      <protection locked="0"/>
    </xf>
    <xf numFmtId="0" fontId="35" fillId="0" borderId="112" xfId="14" applyFont="1" applyBorder="1" applyAlignment="1" applyProtection="1">
      <alignment horizontal="left" vertical="center" shrinkToFit="1"/>
      <protection locked="0"/>
    </xf>
    <xf numFmtId="0" fontId="35" fillId="0" borderId="113" xfId="14" applyFont="1" applyBorder="1" applyAlignment="1" applyProtection="1">
      <alignment horizontal="left" vertical="center" shrinkToFit="1"/>
      <protection locked="0"/>
    </xf>
    <xf numFmtId="0" fontId="35" fillId="0" borderId="114" xfId="14" applyFont="1" applyBorder="1" applyAlignment="1" applyProtection="1">
      <alignment horizontal="left" vertical="center" shrinkToFit="1"/>
      <protection locked="0"/>
    </xf>
    <xf numFmtId="177" fontId="35" fillId="6" borderId="115" xfId="13" applyNumberFormat="1" applyFont="1" applyFill="1" applyBorder="1" applyAlignment="1" applyProtection="1">
      <alignment horizontal="right" vertical="center" shrinkToFit="1"/>
      <protection locked="0"/>
    </xf>
    <xf numFmtId="177" fontId="35" fillId="6" borderId="117" xfId="13" applyNumberFormat="1" applyFont="1" applyFill="1" applyBorder="1" applyAlignment="1" applyProtection="1">
      <alignment horizontal="right" vertical="center" shrinkToFit="1"/>
      <protection locked="0"/>
    </xf>
    <xf numFmtId="177" fontId="35" fillId="0" borderId="118" xfId="14" applyNumberFormat="1" applyFont="1" applyBorder="1" applyAlignment="1" applyProtection="1">
      <alignment horizontal="right" vertical="center" shrinkToFit="1"/>
      <protection locked="0"/>
    </xf>
    <xf numFmtId="177" fontId="35" fillId="0" borderId="113" xfId="14" applyNumberFormat="1" applyFont="1" applyBorder="1" applyAlignment="1" applyProtection="1">
      <alignment horizontal="right" vertical="center" shrinkToFit="1"/>
      <protection locked="0"/>
    </xf>
    <xf numFmtId="177" fontId="35" fillId="0" borderId="119" xfId="14" applyNumberFormat="1" applyFont="1" applyBorder="1" applyAlignment="1" applyProtection="1">
      <alignment horizontal="right" vertical="center" shrinkToFit="1"/>
      <protection locked="0"/>
    </xf>
    <xf numFmtId="177" fontId="35" fillId="0" borderId="115" xfId="14" applyNumberFormat="1" applyFont="1" applyBorder="1" applyAlignment="1" applyProtection="1">
      <alignment horizontal="right" vertical="center" shrinkToFit="1"/>
      <protection locked="0"/>
    </xf>
    <xf numFmtId="177" fontId="35" fillId="0" borderId="116" xfId="14" applyNumberFormat="1" applyFont="1" applyBorder="1" applyAlignment="1" applyProtection="1">
      <alignment horizontal="right" vertical="center" shrinkToFit="1"/>
      <protection locked="0"/>
    </xf>
    <xf numFmtId="177" fontId="35" fillId="0" borderId="117" xfId="14" applyNumberFormat="1" applyFont="1" applyBorder="1" applyAlignment="1" applyProtection="1">
      <alignment horizontal="right" vertical="center" shrinkToFit="1"/>
      <protection locked="0"/>
    </xf>
    <xf numFmtId="187" fontId="35" fillId="0" borderId="116" xfId="12" applyNumberFormat="1" applyFont="1" applyBorder="1" applyAlignment="1" applyProtection="1">
      <alignment horizontal="right" vertical="center" shrinkToFit="1"/>
      <protection locked="0"/>
    </xf>
    <xf numFmtId="177" fontId="35" fillId="0" borderId="141" xfId="12" applyNumberFormat="1" applyFont="1" applyBorder="1" applyAlignment="1" applyProtection="1">
      <alignment horizontal="right" vertical="center" shrinkToFit="1"/>
      <protection locked="0"/>
    </xf>
    <xf numFmtId="177" fontId="35" fillId="0" borderId="137" xfId="12" applyNumberFormat="1" applyFont="1" applyBorder="1" applyAlignment="1" applyProtection="1">
      <alignment horizontal="right" vertical="center" shrinkToFit="1"/>
      <protection locked="0"/>
    </xf>
    <xf numFmtId="187" fontId="35" fillId="0" borderId="137" xfId="12" applyNumberFormat="1" applyFont="1" applyBorder="1" applyAlignment="1" applyProtection="1">
      <alignment horizontal="right" vertical="center" shrinkToFit="1"/>
      <protection locked="0"/>
    </xf>
    <xf numFmtId="0" fontId="35" fillId="0" borderId="137" xfId="12" applyFont="1" applyBorder="1" applyAlignment="1" applyProtection="1">
      <alignment horizontal="left" vertical="center" shrinkToFit="1"/>
      <protection locked="0"/>
    </xf>
    <xf numFmtId="0" fontId="35" fillId="0" borderId="140" xfId="12" applyFont="1" applyBorder="1" applyAlignment="1" applyProtection="1">
      <alignment horizontal="left" vertical="center" shrinkToFit="1"/>
      <protection locked="0"/>
    </xf>
    <xf numFmtId="0" fontId="35" fillId="0" borderId="98" xfId="14" applyFont="1" applyBorder="1" applyAlignment="1" applyProtection="1">
      <alignment horizontal="left" vertical="center" shrinkToFit="1"/>
      <protection locked="0"/>
    </xf>
    <xf numFmtId="0" fontId="35" fillId="0" borderId="99" xfId="14" applyFont="1" applyBorder="1" applyAlignment="1" applyProtection="1">
      <alignment horizontal="left" vertical="center" shrinkToFit="1"/>
      <protection locked="0"/>
    </xf>
    <xf numFmtId="0" fontId="35" fillId="0" borderId="100" xfId="14" applyFont="1" applyBorder="1" applyAlignment="1" applyProtection="1">
      <alignment horizontal="left" vertical="center" shrinkToFit="1"/>
      <protection locked="0"/>
    </xf>
    <xf numFmtId="177" fontId="35" fillId="0" borderId="136" xfId="14" applyNumberFormat="1" applyFont="1" applyBorder="1" applyAlignment="1" applyProtection="1">
      <alignment horizontal="right" vertical="center" shrinkToFit="1"/>
      <protection locked="0"/>
    </xf>
    <xf numFmtId="177" fontId="35" fillId="0" borderId="137" xfId="14" applyNumberFormat="1" applyFont="1" applyBorder="1" applyAlignment="1" applyProtection="1">
      <alignment horizontal="right" vertical="center" shrinkToFit="1"/>
      <protection locked="0"/>
    </xf>
    <xf numFmtId="177" fontId="35" fillId="0" borderId="138" xfId="14" applyNumberFormat="1" applyFont="1" applyBorder="1" applyAlignment="1" applyProtection="1">
      <alignment horizontal="right" vertical="center" shrinkToFit="1"/>
      <protection locked="0"/>
    </xf>
    <xf numFmtId="177" fontId="35" fillId="0" borderId="139" xfId="14" applyNumberFormat="1" applyFont="1" applyBorder="1" applyAlignment="1" applyProtection="1">
      <alignment horizontal="right" vertical="center" shrinkToFit="1"/>
      <protection locked="0"/>
    </xf>
    <xf numFmtId="177" fontId="35" fillId="0" borderId="140" xfId="14" applyNumberFormat="1" applyFont="1" applyBorder="1" applyAlignment="1" applyProtection="1">
      <alignment horizontal="right" vertical="center" shrinkToFit="1"/>
      <protection locked="0"/>
    </xf>
    <xf numFmtId="0" fontId="35" fillId="7" borderId="36" xfId="12" applyFont="1" applyFill="1" applyBorder="1" applyAlignment="1" applyProtection="1">
      <alignment horizontal="center" vertical="center" wrapText="1" shrinkToFit="1"/>
      <protection locked="0"/>
    </xf>
    <xf numFmtId="0" fontId="35" fillId="7" borderId="9" xfId="12" applyFont="1" applyFill="1" applyBorder="1" applyAlignment="1" applyProtection="1">
      <alignment horizontal="center" vertical="center" shrinkToFit="1"/>
      <protection locked="0"/>
    </xf>
    <xf numFmtId="0" fontId="35" fillId="7" borderId="92" xfId="12" applyFont="1" applyFill="1" applyBorder="1" applyAlignment="1" applyProtection="1">
      <alignment horizontal="center" vertical="center" shrinkToFit="1"/>
      <protection locked="0"/>
    </xf>
    <xf numFmtId="0" fontId="35" fillId="7" borderId="96" xfId="12" applyFont="1" applyFill="1" applyBorder="1" applyAlignment="1" applyProtection="1">
      <alignment horizontal="center" vertical="center" shrinkToFit="1"/>
      <protection locked="0"/>
    </xf>
    <xf numFmtId="0" fontId="35" fillId="6" borderId="75" xfId="12" applyFont="1" applyFill="1" applyBorder="1" applyAlignment="1">
      <alignment horizontal="left" vertical="center"/>
    </xf>
    <xf numFmtId="0" fontId="35" fillId="6" borderId="8" xfId="12" applyFont="1" applyFill="1" applyBorder="1" applyAlignment="1">
      <alignment horizontal="left" vertical="center"/>
    </xf>
    <xf numFmtId="177" fontId="35" fillId="8" borderId="129" xfId="15" applyNumberFormat="1" applyFont="1" applyFill="1" applyBorder="1" applyAlignment="1" applyProtection="1">
      <alignment horizontal="right" vertical="center" shrinkToFit="1"/>
      <protection locked="0"/>
    </xf>
    <xf numFmtId="0" fontId="35" fillId="8" borderId="129" xfId="15" applyFont="1" applyFill="1" applyBorder="1" applyAlignment="1" applyProtection="1">
      <alignment horizontal="left" vertical="center" shrinkToFit="1"/>
      <protection locked="0"/>
    </xf>
    <xf numFmtId="0" fontId="35" fillId="8" borderId="132" xfId="15" applyFont="1" applyFill="1" applyBorder="1" applyAlignment="1" applyProtection="1">
      <alignment horizontal="left" vertical="center" shrinkToFit="1"/>
      <protection locked="0"/>
    </xf>
    <xf numFmtId="177" fontId="35" fillId="8" borderId="17" xfId="15" applyNumberFormat="1" applyFont="1" applyFill="1" applyBorder="1" applyAlignment="1" applyProtection="1">
      <alignment horizontal="right" vertical="center" shrinkToFit="1"/>
      <protection locked="0"/>
    </xf>
    <xf numFmtId="177" fontId="35" fillId="8" borderId="18" xfId="15" applyNumberFormat="1" applyFont="1" applyFill="1" applyBorder="1" applyAlignment="1" applyProtection="1">
      <alignment horizontal="right" vertical="center" shrinkToFit="1"/>
      <protection locked="0"/>
    </xf>
    <xf numFmtId="177" fontId="35" fillId="8" borderId="19" xfId="15" applyNumberFormat="1" applyFont="1" applyFill="1" applyBorder="1" applyAlignment="1" applyProtection="1">
      <alignment horizontal="right" vertical="center" shrinkToFit="1"/>
      <protection locked="0"/>
    </xf>
    <xf numFmtId="177" fontId="35" fillId="8" borderId="128" xfId="15" applyNumberFormat="1" applyFont="1" applyFill="1" applyBorder="1" applyAlignment="1" applyProtection="1">
      <alignment horizontal="right" vertical="center" shrinkToFit="1"/>
      <protection locked="0"/>
    </xf>
    <xf numFmtId="177" fontId="35" fillId="8" borderId="130" xfId="15" applyNumberFormat="1" applyFont="1" applyFill="1" applyBorder="1" applyAlignment="1" applyProtection="1">
      <alignment horizontal="right" vertical="center" shrinkToFit="1"/>
      <protection locked="0"/>
    </xf>
    <xf numFmtId="177" fontId="35" fillId="8" borderId="131" xfId="15" applyNumberFormat="1" applyFont="1" applyFill="1" applyBorder="1" applyAlignment="1" applyProtection="1">
      <alignment horizontal="right" vertical="center" shrinkToFit="1"/>
      <protection locked="0"/>
    </xf>
    <xf numFmtId="177" fontId="35" fillId="8" borderId="132" xfId="15" applyNumberFormat="1" applyFont="1" applyFill="1" applyBorder="1" applyAlignment="1" applyProtection="1">
      <alignment horizontal="right" vertical="center" shrinkToFit="1"/>
      <protection locked="0"/>
    </xf>
    <xf numFmtId="177" fontId="35" fillId="8" borderId="133" xfId="15" applyNumberFormat="1" applyFont="1" applyFill="1" applyBorder="1" applyAlignment="1" applyProtection="1">
      <alignment horizontal="right" vertical="center" shrinkToFit="1"/>
      <protection locked="0"/>
    </xf>
    <xf numFmtId="177" fontId="35" fillId="8" borderId="134" xfId="15" applyNumberFormat="1" applyFont="1" applyFill="1" applyBorder="1" applyAlignment="1" applyProtection="1">
      <alignment horizontal="right" vertical="center" shrinkToFit="1"/>
      <protection locked="0"/>
    </xf>
    <xf numFmtId="177" fontId="35" fillId="0" borderId="123" xfId="14" applyNumberFormat="1" applyFont="1" applyBorder="1" applyAlignment="1" applyProtection="1">
      <alignment horizontal="right" vertical="center" shrinkToFit="1"/>
      <protection locked="0"/>
    </xf>
    <xf numFmtId="177" fontId="35" fillId="0" borderId="124" xfId="14" applyNumberFormat="1" applyFont="1" applyBorder="1" applyAlignment="1" applyProtection="1">
      <alignment horizontal="right" vertical="center" shrinkToFit="1"/>
      <protection locked="0"/>
    </xf>
    <xf numFmtId="177" fontId="35" fillId="0" borderId="125" xfId="14" applyNumberFormat="1" applyFont="1" applyBorder="1" applyAlignment="1" applyProtection="1">
      <alignment horizontal="right" vertical="center" shrinkToFit="1"/>
      <protection locked="0"/>
    </xf>
    <xf numFmtId="177" fontId="35" fillId="0" borderId="126" xfId="15" applyNumberFormat="1" applyFont="1" applyBorder="1" applyAlignment="1" applyProtection="1">
      <alignment horizontal="right" vertical="center" shrinkToFit="1"/>
      <protection locked="0"/>
    </xf>
    <xf numFmtId="177" fontId="35" fillId="0" borderId="124" xfId="15" applyNumberFormat="1" applyFont="1" applyBorder="1" applyAlignment="1" applyProtection="1">
      <alignment horizontal="right" vertical="center" shrinkToFit="1"/>
      <protection locked="0"/>
    </xf>
    <xf numFmtId="0" fontId="35" fillId="0" borderId="124" xfId="15" applyFont="1" applyBorder="1" applyAlignment="1" applyProtection="1">
      <alignment horizontal="left" vertical="center" shrinkToFit="1"/>
      <protection locked="0"/>
    </xf>
    <xf numFmtId="0" fontId="35" fillId="0" borderId="127" xfId="15" applyFont="1" applyBorder="1" applyAlignment="1" applyProtection="1">
      <alignment horizontal="left" vertical="center" shrinkToFit="1"/>
      <protection locked="0"/>
    </xf>
    <xf numFmtId="177" fontId="35" fillId="0" borderId="120" xfId="15" applyNumberFormat="1" applyFont="1" applyBorder="1" applyAlignment="1" applyProtection="1">
      <alignment horizontal="right" vertical="center" shrinkToFit="1"/>
      <protection locked="0"/>
    </xf>
    <xf numFmtId="177" fontId="35" fillId="0" borderId="116" xfId="15" applyNumberFormat="1" applyFont="1" applyBorder="1" applyAlignment="1" applyProtection="1">
      <alignment horizontal="right" vertical="center" shrinkToFit="1"/>
      <protection locked="0"/>
    </xf>
    <xf numFmtId="0" fontId="35" fillId="0" borderId="116" xfId="15" applyFont="1" applyBorder="1" applyAlignment="1" applyProtection="1">
      <alignment horizontal="left" vertical="center" shrinkToFit="1"/>
      <protection locked="0"/>
    </xf>
    <xf numFmtId="0" fontId="35" fillId="0" borderId="121"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0" fontId="33" fillId="6" borderId="0" xfId="12" applyFont="1" applyFill="1">
      <alignment vertical="center"/>
    </xf>
    <xf numFmtId="0" fontId="34" fillId="6" borderId="1" xfId="12" applyFont="1" applyFill="1" applyBorder="1" applyAlignment="1">
      <alignment horizontal="center" vertical="center"/>
    </xf>
    <xf numFmtId="0" fontId="34" fillId="6" borderId="2" xfId="12" applyFont="1" applyFill="1" applyBorder="1" applyAlignment="1">
      <alignment horizontal="center" vertical="center"/>
    </xf>
    <xf numFmtId="0" fontId="34" fillId="6" borderId="3" xfId="12" applyFont="1" applyFill="1" applyBorder="1" applyAlignment="1">
      <alignment horizontal="center" vertical="center"/>
    </xf>
    <xf numFmtId="0" fontId="35" fillId="7" borderId="36" xfId="12" applyFont="1" applyFill="1" applyBorder="1" applyAlignment="1" applyProtection="1">
      <alignment horizontal="center" vertical="center" wrapText="1"/>
      <protection locked="0"/>
    </xf>
    <xf numFmtId="0" fontId="35" fillId="7" borderId="92" xfId="12" applyFont="1" applyFill="1" applyBorder="1" applyAlignment="1" applyProtection="1">
      <alignment horizontal="center" vertical="center" wrapText="1"/>
      <protection locked="0"/>
    </xf>
    <xf numFmtId="177" fontId="35" fillId="0" borderId="98" xfId="15" applyNumberFormat="1" applyFont="1" applyBorder="1" applyAlignment="1" applyProtection="1">
      <alignment horizontal="right" vertical="center" shrinkToFit="1"/>
      <protection locked="0"/>
    </xf>
    <xf numFmtId="177" fontId="35" fillId="0" borderId="99" xfId="15" applyNumberFormat="1" applyFont="1" applyBorder="1" applyAlignment="1" applyProtection="1">
      <alignment horizontal="right" vertical="center" shrinkToFit="1"/>
      <protection locked="0"/>
    </xf>
    <xf numFmtId="177" fontId="35" fillId="0" borderId="100" xfId="15" applyNumberFormat="1" applyFont="1" applyBorder="1" applyAlignment="1" applyProtection="1">
      <alignment horizontal="right" vertical="center" shrinkToFit="1"/>
      <protection locked="0"/>
    </xf>
    <xf numFmtId="0" fontId="35" fillId="0" borderId="98" xfId="15" applyFont="1" applyBorder="1" applyAlignment="1" applyProtection="1">
      <alignment horizontal="left" vertical="center" shrinkToFit="1"/>
      <protection locked="0"/>
    </xf>
    <xf numFmtId="0" fontId="35" fillId="0" borderId="99" xfId="15" applyFont="1" applyBorder="1" applyAlignment="1" applyProtection="1">
      <alignment horizontal="left" vertical="center" shrinkToFit="1"/>
      <protection locked="0"/>
    </xf>
    <xf numFmtId="0" fontId="35" fillId="0" borderId="110" xfId="15" applyFont="1" applyBorder="1" applyAlignment="1" applyProtection="1">
      <alignment horizontal="left" vertical="center" shrinkToFit="1"/>
      <protection locked="0"/>
    </xf>
    <xf numFmtId="177" fontId="35" fillId="0" borderId="101" xfId="14" applyNumberFormat="1" applyFont="1" applyBorder="1" applyAlignment="1" applyProtection="1">
      <alignment horizontal="right" vertical="center" shrinkToFit="1"/>
      <protection locked="0"/>
    </xf>
    <xf numFmtId="177" fontId="35" fillId="0" borderId="102" xfId="14" applyNumberFormat="1" applyFont="1" applyBorder="1" applyAlignment="1" applyProtection="1">
      <alignment horizontal="right" vertical="center" shrinkToFit="1"/>
      <protection locked="0"/>
    </xf>
    <xf numFmtId="177" fontId="35" fillId="0" borderId="103" xfId="14" applyNumberFormat="1" applyFont="1" applyBorder="1" applyAlignment="1" applyProtection="1">
      <alignment horizontal="right" vertical="center" shrinkToFit="1"/>
      <protection locked="0"/>
    </xf>
    <xf numFmtId="177" fontId="35" fillId="0" borderId="104" xfId="14" applyNumberFormat="1" applyFont="1" applyBorder="1" applyAlignment="1" applyProtection="1">
      <alignment horizontal="right" vertical="center" shrinkToFit="1"/>
      <protection locked="0"/>
    </xf>
    <xf numFmtId="177" fontId="35" fillId="0" borderId="105" xfId="14" applyNumberFormat="1" applyFont="1" applyBorder="1" applyAlignment="1" applyProtection="1">
      <alignment horizontal="right" vertical="center" shrinkToFit="1"/>
      <protection locked="0"/>
    </xf>
    <xf numFmtId="177" fontId="35" fillId="0" borderId="106" xfId="14" applyNumberFormat="1" applyFont="1" applyBorder="1" applyAlignment="1" applyProtection="1">
      <alignment horizontal="right" vertical="center" shrinkToFit="1"/>
      <protection locked="0"/>
    </xf>
    <xf numFmtId="177" fontId="35" fillId="0" borderId="107" xfId="15" applyNumberFormat="1" applyFont="1" applyBorder="1" applyAlignment="1" applyProtection="1">
      <alignment horizontal="right" vertical="center" shrinkToFit="1"/>
      <protection locked="0"/>
    </xf>
    <xf numFmtId="177" fontId="35" fillId="0" borderId="102" xfId="15" applyNumberFormat="1" applyFont="1" applyBorder="1" applyAlignment="1" applyProtection="1">
      <alignment horizontal="right" vertical="center" shrinkToFit="1"/>
      <protection locked="0"/>
    </xf>
    <xf numFmtId="0" fontId="35" fillId="0" borderId="102" xfId="15" applyFont="1" applyBorder="1" applyAlignment="1" applyProtection="1">
      <alignment horizontal="left" vertical="center" shrinkToFit="1"/>
      <protection locked="0"/>
    </xf>
    <xf numFmtId="0" fontId="35" fillId="0" borderId="108" xfId="15" applyFont="1" applyBorder="1" applyAlignment="1" applyProtection="1">
      <alignment horizontal="left" vertical="center" shrinkToFit="1"/>
      <protection locked="0"/>
    </xf>
    <xf numFmtId="0" fontId="35" fillId="0" borderId="100" xfId="15" applyFont="1" applyBorder="1" applyAlignment="1" applyProtection="1">
      <alignment horizontal="left" vertical="center" shrinkToFit="1"/>
      <protection locked="0"/>
    </xf>
    <xf numFmtId="178" fontId="18" fillId="0" borderId="15" xfId="18" applyNumberFormat="1" applyFont="1" applyBorder="1" applyAlignment="1">
      <alignment horizontal="center" vertical="center" wrapText="1"/>
    </xf>
    <xf numFmtId="178" fontId="18" fillId="0" borderId="50" xfId="18" applyNumberFormat="1" applyFont="1" applyBorder="1" applyAlignment="1">
      <alignment horizontal="center" vertical="center" wrapText="1"/>
    </xf>
    <xf numFmtId="178" fontId="18" fillId="0" borderId="39" xfId="18" applyNumberFormat="1" applyFont="1" applyBorder="1" applyAlignment="1">
      <alignment horizontal="center" vertical="center"/>
    </xf>
    <xf numFmtId="178" fontId="18" fillId="0" borderId="31" xfId="18" applyNumberFormat="1" applyFont="1" applyBorder="1" applyAlignment="1">
      <alignment horizontal="center" vertical="center"/>
    </xf>
    <xf numFmtId="178" fontId="18" fillId="0" borderId="42" xfId="18" applyNumberFormat="1" applyFont="1" applyBorder="1" applyAlignment="1">
      <alignment horizontal="center"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178" fontId="3" fillId="0" borderId="12" xfId="16" applyNumberFormat="1" applyFont="1" applyBorder="1">
      <alignment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8" fillId="0" borderId="39" xfId="16" applyNumberFormat="1" applyFont="1" applyBorder="1">
      <alignment vertical="center"/>
    </xf>
    <xf numFmtId="178" fontId="18" fillId="0" borderId="31" xfId="16" applyNumberFormat="1" applyFont="1" applyBorder="1">
      <alignment vertical="center"/>
    </xf>
    <xf numFmtId="178" fontId="18" fillId="0" borderId="42" xfId="16" applyNumberFormat="1" applyFont="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31" xfId="3" applyFont="1" applyBorder="1">
      <alignment vertical="center"/>
    </xf>
    <xf numFmtId="0" fontId="7" fillId="0" borderId="32" xfId="3" applyFont="1" applyBorder="1">
      <alignment vertical="center"/>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1" fillId="0" borderId="45" xfId="3" applyFont="1" applyBorder="1">
      <alignment vertical="center"/>
    </xf>
    <xf numFmtId="0" fontId="11" fillId="0" borderId="25" xfId="3" applyFont="1" applyBorder="1">
      <alignment vertical="center"/>
    </xf>
    <xf numFmtId="0" fontId="11"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14" fillId="0" borderId="39" xfId="1" applyFont="1" applyBorder="1" applyAlignment="1" applyProtection="1">
      <alignment horizontal="left" vertical="center" wrapText="1"/>
      <protection locked="0"/>
    </xf>
    <xf numFmtId="0" fontId="14" fillId="0" borderId="31" xfId="1" applyFont="1" applyBorder="1" applyAlignment="1" applyProtection="1">
      <alignment horizontal="left" vertical="center" wrapText="1"/>
      <protection locked="0"/>
    </xf>
    <xf numFmtId="0" fontId="14" fillId="0" borderId="32" xfId="1" applyFont="1" applyBorder="1" applyAlignment="1" applyProtection="1">
      <alignment horizontal="left" vertical="center" wrapText="1"/>
      <protection locked="0"/>
    </xf>
    <xf numFmtId="0" fontId="14" fillId="0" borderId="44" xfId="1" applyFont="1" applyBorder="1" applyAlignment="1" applyProtection="1">
      <alignment horizontal="left" vertical="center" wrapText="1"/>
      <protection locked="0"/>
    </xf>
    <xf numFmtId="0" fontId="14" fillId="0" borderId="18" xfId="1" applyFont="1" applyBorder="1" applyAlignment="1" applyProtection="1">
      <alignment horizontal="left" vertical="center" wrapText="1"/>
      <protection locked="0"/>
    </xf>
    <xf numFmtId="0" fontId="14" fillId="0" borderId="19" xfId="1" applyFont="1" applyBorder="1" applyAlignment="1" applyProtection="1">
      <alignment horizontal="left" vertical="center" wrapText="1"/>
      <protection locked="0"/>
    </xf>
    <xf numFmtId="0" fontId="14" fillId="0" borderId="2" xfId="1" applyFont="1" applyBorder="1" applyAlignment="1">
      <alignment horizontal="left" vertical="center"/>
    </xf>
    <xf numFmtId="0" fontId="14" fillId="0" borderId="3" xfId="1" applyFont="1" applyBorder="1" applyAlignment="1">
      <alignment horizontal="left" vertical="center"/>
    </xf>
    <xf numFmtId="0" fontId="14" fillId="0" borderId="8" xfId="1" applyFont="1" applyBorder="1" applyAlignment="1">
      <alignment horizontal="left" vertical="center" wrapText="1"/>
    </xf>
    <xf numFmtId="0" fontId="14" fillId="0" borderId="9" xfId="1" applyFont="1" applyBorder="1" applyAlignment="1">
      <alignment horizontal="left" vertical="center" wrapText="1"/>
    </xf>
    <xf numFmtId="0" fontId="14" fillId="0" borderId="12" xfId="1" applyFont="1" applyBorder="1" applyAlignment="1">
      <alignment horizontal="left" vertical="center"/>
    </xf>
    <xf numFmtId="0" fontId="14" fillId="0" borderId="13" xfId="1" applyFont="1" applyBorder="1" applyAlignment="1">
      <alignment horizontal="left" vertical="center"/>
    </xf>
    <xf numFmtId="0" fontId="14" fillId="0" borderId="31" xfId="1" applyFont="1" applyBorder="1" applyAlignment="1">
      <alignment horizontal="left" vertical="center"/>
    </xf>
    <xf numFmtId="0" fontId="14" fillId="0" borderId="32" xfId="1" applyFont="1" applyBorder="1" applyAlignment="1">
      <alignment horizontal="left" vertical="center"/>
    </xf>
    <xf numFmtId="0" fontId="0" fillId="6" borderId="0" xfId="20" applyFont="1" applyFill="1" applyAlignment="1">
      <alignment vertical="center"/>
    </xf>
    <xf numFmtId="0" fontId="39" fillId="6" borderId="0" xfId="20" applyFill="1" applyAlignment="1" applyProtection="1">
      <alignment vertical="center"/>
      <protection hidden="1"/>
    </xf>
    <xf numFmtId="0" fontId="40" fillId="0" borderId="0" xfId="21" applyFont="1">
      <alignment vertical="center"/>
    </xf>
    <xf numFmtId="0" fontId="39" fillId="6" borderId="0" xfId="20" applyFill="1" applyAlignment="1">
      <alignment vertical="center"/>
    </xf>
    <xf numFmtId="0" fontId="39" fillId="6" borderId="0" xfId="20" applyFill="1" applyProtection="1">
      <protection hidden="1"/>
    </xf>
    <xf numFmtId="0" fontId="40" fillId="0" borderId="41" xfId="21" applyFont="1" applyBorder="1">
      <alignment vertical="center"/>
    </xf>
    <xf numFmtId="0" fontId="40" fillId="0" borderId="12" xfId="21" applyFont="1" applyBorder="1">
      <alignment vertical="center"/>
    </xf>
    <xf numFmtId="189" fontId="40" fillId="0" borderId="12" xfId="21" applyNumberFormat="1" applyFont="1" applyBorder="1">
      <alignment vertical="center"/>
    </xf>
    <xf numFmtId="0" fontId="40" fillId="0" borderId="51" xfId="21" applyFont="1" applyBorder="1">
      <alignment vertical="center"/>
    </xf>
    <xf numFmtId="0" fontId="40" fillId="0" borderId="65" xfId="21" applyFont="1" applyBorder="1">
      <alignment vertical="center"/>
    </xf>
    <xf numFmtId="0" fontId="40" fillId="0" borderId="38" xfId="21" applyFont="1" applyBorder="1">
      <alignment vertical="center"/>
    </xf>
    <xf numFmtId="0" fontId="40" fillId="0" borderId="37" xfId="21" applyFont="1" applyBorder="1">
      <alignment vertical="center"/>
    </xf>
    <xf numFmtId="0" fontId="40" fillId="0" borderId="56" xfId="21" applyFont="1" applyBorder="1">
      <alignment vertical="center"/>
    </xf>
    <xf numFmtId="0" fontId="40" fillId="0" borderId="40" xfId="21" applyFont="1" applyBorder="1">
      <alignment vertical="center"/>
    </xf>
    <xf numFmtId="0" fontId="40" fillId="0" borderId="31" xfId="21" applyFont="1" applyBorder="1">
      <alignment vertical="center"/>
    </xf>
    <xf numFmtId="0" fontId="41" fillId="0" borderId="41" xfId="21" applyFont="1" applyBorder="1">
      <alignment vertical="center"/>
    </xf>
    <xf numFmtId="178" fontId="0" fillId="0" borderId="0" xfId="21" applyNumberFormat="1" applyFont="1">
      <alignment vertical="center"/>
    </xf>
    <xf numFmtId="178" fontId="40" fillId="0" borderId="0" xfId="21" applyNumberFormat="1" applyFont="1">
      <alignment vertical="center"/>
    </xf>
    <xf numFmtId="0" fontId="40" fillId="0" borderId="41" xfId="21" applyFont="1" applyBorder="1" applyAlignment="1" applyProtection="1">
      <alignment horizontal="left" vertical="top" wrapText="1"/>
      <protection locked="0"/>
    </xf>
    <xf numFmtId="0" fontId="40" fillId="0" borderId="12" xfId="21" applyFont="1" applyBorder="1" applyAlignment="1" applyProtection="1">
      <alignment horizontal="left" vertical="top" wrapText="1"/>
      <protection locked="0"/>
    </xf>
    <xf numFmtId="0" fontId="40" fillId="0" borderId="51" xfId="21" applyFont="1" applyBorder="1" applyAlignment="1" applyProtection="1">
      <alignment horizontal="left" vertical="top" wrapText="1"/>
      <protection locked="0"/>
    </xf>
    <xf numFmtId="0" fontId="40" fillId="0" borderId="65" xfId="21" applyFont="1" applyBorder="1" applyAlignment="1" applyProtection="1">
      <alignment horizontal="left" vertical="top" wrapText="1"/>
      <protection locked="0"/>
    </xf>
    <xf numFmtId="0" fontId="40" fillId="0" borderId="0" xfId="21" applyFont="1" applyAlignment="1" applyProtection="1">
      <alignment horizontal="left" vertical="top" wrapText="1"/>
      <protection locked="0"/>
    </xf>
    <xf numFmtId="0" fontId="40" fillId="0" borderId="38" xfId="21" applyFont="1" applyBorder="1" applyAlignment="1" applyProtection="1">
      <alignment horizontal="left" vertical="top" wrapText="1"/>
      <protection locked="0"/>
    </xf>
    <xf numFmtId="0" fontId="40" fillId="0" borderId="37" xfId="21" applyFont="1" applyBorder="1" applyAlignment="1" applyProtection="1">
      <alignment horizontal="left" vertical="top" wrapText="1"/>
      <protection locked="0"/>
    </xf>
    <xf numFmtId="0" fontId="40" fillId="0" borderId="56" xfId="21" applyFont="1" applyBorder="1" applyAlignment="1" applyProtection="1">
      <alignment horizontal="left" vertical="top" wrapText="1"/>
      <protection locked="0"/>
    </xf>
    <xf numFmtId="0" fontId="40" fillId="0" borderId="40" xfId="21" applyFont="1" applyBorder="1" applyAlignment="1" applyProtection="1">
      <alignment horizontal="left" vertical="top" wrapText="1"/>
      <protection locked="0"/>
    </xf>
    <xf numFmtId="179" fontId="40" fillId="6" borderId="0" xfId="22" applyNumberFormat="1" applyFont="1" applyFill="1" applyAlignment="1">
      <alignment vertical="center" wrapText="1"/>
    </xf>
    <xf numFmtId="0" fontId="40" fillId="0" borderId="0" xfId="21" applyFont="1" applyAlignment="1">
      <alignment horizontal="center" vertical="center"/>
    </xf>
    <xf numFmtId="49" fontId="40" fillId="6" borderId="0" xfId="22" applyNumberFormat="1" applyFont="1" applyFill="1" applyAlignment="1">
      <alignment horizontal="center" vertical="center" wrapText="1"/>
    </xf>
    <xf numFmtId="49" fontId="40" fillId="6" borderId="0" xfId="22" applyNumberFormat="1" applyFont="1" applyFill="1" applyAlignment="1">
      <alignment horizontal="center" vertical="center"/>
    </xf>
    <xf numFmtId="0" fontId="40" fillId="0" borderId="39" xfId="21" applyFont="1" applyBorder="1" applyAlignment="1">
      <alignment horizontal="center" vertical="center"/>
    </xf>
    <xf numFmtId="0" fontId="40" fillId="0" borderId="31" xfId="21" applyFont="1" applyBorder="1" applyAlignment="1">
      <alignment horizontal="center" vertical="center"/>
    </xf>
    <xf numFmtId="0" fontId="40" fillId="0" borderId="42" xfId="21" applyFont="1" applyBorder="1" applyAlignment="1">
      <alignment horizontal="center" vertical="center"/>
    </xf>
    <xf numFmtId="0" fontId="40" fillId="0" borderId="34" xfId="21" applyFont="1" applyBorder="1" applyAlignment="1">
      <alignment horizontal="center" vertical="center"/>
    </xf>
    <xf numFmtId="179" fontId="40" fillId="6" borderId="0" xfId="22" applyNumberFormat="1" applyFont="1" applyFill="1" applyAlignment="1">
      <alignment horizontal="center" vertical="center" wrapText="1"/>
    </xf>
    <xf numFmtId="179" fontId="40" fillId="0" borderId="0" xfId="22" applyNumberFormat="1" applyFont="1" applyAlignment="1">
      <alignment horizontal="center" vertical="center" wrapText="1"/>
    </xf>
    <xf numFmtId="187" fontId="40" fillId="6" borderId="0" xfId="22" applyNumberFormat="1" applyFont="1" applyFill="1" applyAlignment="1">
      <alignment horizontal="center" vertical="center"/>
    </xf>
    <xf numFmtId="179" fontId="40" fillId="6" borderId="34" xfId="22" applyNumberFormat="1" applyFont="1" applyFill="1" applyBorder="1" applyAlignment="1">
      <alignment horizontal="center" vertical="center" wrapText="1"/>
    </xf>
    <xf numFmtId="187" fontId="40" fillId="6" borderId="34" xfId="22" applyNumberFormat="1" applyFont="1" applyFill="1" applyBorder="1" applyAlignment="1">
      <alignment horizontal="center" vertical="center"/>
    </xf>
    <xf numFmtId="178" fontId="40" fillId="0" borderId="65" xfId="21" applyNumberFormat="1" applyFont="1" applyBorder="1">
      <alignment vertical="center"/>
    </xf>
    <xf numFmtId="178" fontId="39" fillId="0" borderId="0" xfId="21" applyNumberFormat="1" applyAlignment="1">
      <alignment horizontal="center" vertical="center"/>
    </xf>
    <xf numFmtId="178" fontId="40" fillId="0" borderId="38" xfId="21" applyNumberFormat="1" applyFont="1" applyBorder="1">
      <alignment vertical="center"/>
    </xf>
    <xf numFmtId="191" fontId="40" fillId="0" borderId="0" xfId="21" applyNumberFormat="1" applyFont="1">
      <alignment vertical="center"/>
    </xf>
    <xf numFmtId="178" fontId="40" fillId="0" borderId="37" xfId="21" applyNumberFormat="1" applyFont="1" applyBorder="1">
      <alignment vertical="center"/>
    </xf>
    <xf numFmtId="178" fontId="40" fillId="0" borderId="56" xfId="21" applyNumberFormat="1" applyFont="1" applyBorder="1">
      <alignment vertical="center"/>
    </xf>
    <xf numFmtId="189" fontId="40" fillId="0" borderId="56" xfId="21" applyNumberFormat="1" applyFont="1" applyBorder="1">
      <alignment vertical="center"/>
    </xf>
    <xf numFmtId="178" fontId="40" fillId="0" borderId="40" xfId="21" applyNumberFormat="1" applyFont="1" applyBorder="1">
      <alignment vertical="center"/>
    </xf>
    <xf numFmtId="0" fontId="41" fillId="0" borderId="65" xfId="21" applyFont="1" applyBorder="1">
      <alignment vertical="center"/>
    </xf>
    <xf numFmtId="189" fontId="40" fillId="0" borderId="0" xfId="22" applyNumberFormat="1" applyFont="1">
      <alignment vertical="center"/>
    </xf>
    <xf numFmtId="178" fontId="39" fillId="0" borderId="0" xfId="23" applyNumberFormat="1" applyAlignment="1">
      <alignment vertical="center"/>
    </xf>
    <xf numFmtId="177" fontId="39" fillId="0" borderId="0" xfId="24" applyNumberFormat="1" applyAlignment="1">
      <alignment horizontal="right" vertical="center"/>
    </xf>
    <xf numFmtId="187" fontId="39" fillId="0" borderId="0" xfId="24" applyNumberFormat="1" applyAlignment="1">
      <alignment horizontal="right" vertical="center"/>
    </xf>
    <xf numFmtId="178" fontId="40" fillId="6" borderId="0" xfId="21" applyNumberFormat="1" applyFont="1" applyFill="1" applyAlignment="1">
      <alignment vertical="center" wrapText="1"/>
    </xf>
    <xf numFmtId="178" fontId="39" fillId="0" borderId="0" xfId="21" applyNumberFormat="1" applyAlignment="1">
      <alignment horizontal="center" vertical="center"/>
    </xf>
    <xf numFmtId="187" fontId="40" fillId="6" borderId="0" xfId="22" applyNumberFormat="1" applyFont="1" applyFill="1" applyAlignment="1">
      <alignment horizontal="center" vertical="center" wrapText="1"/>
    </xf>
    <xf numFmtId="187" fontId="40" fillId="0" borderId="0" xfId="21" applyNumberFormat="1" applyFont="1" applyAlignment="1">
      <alignment horizontal="center" vertical="center"/>
    </xf>
    <xf numFmtId="0" fontId="44" fillId="0" borderId="0" xfId="25" applyFont="1">
      <alignment vertical="center"/>
    </xf>
    <xf numFmtId="0" fontId="39" fillId="6" borderId="0" xfId="20" applyFill="1"/>
  </cellXfs>
  <cellStyles count="26">
    <cellStyle name="標準" xfId="0" builtinId="0"/>
    <cellStyle name="標準 2" xfId="6" xr:uid="{00000000-0005-0000-0000-000001000000}"/>
    <cellStyle name="標準 2 2" xfId="7" xr:uid="{00000000-0005-0000-0000-000002000000}"/>
    <cellStyle name="標準 2 3" xfId="10" xr:uid="{00000000-0005-0000-0000-000003000000}"/>
    <cellStyle name="標準 2 4" xfId="20" xr:uid="{1B049D97-141D-4630-BE99-46E08E4D4B01}"/>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5" xr:uid="{0D796D45-6A36-4B34-B91C-C5BCAC29A536}"/>
    <cellStyle name="標準_【レイアウト】（県）資料３（Ｐ２）　歳出比較分析表" xfId="16" xr:uid="{00000000-0005-0000-0000-00000D000000}"/>
    <cellStyle name="標準_【レイアウト】（県）資料３（Ｐ２）　歳出比較分析表 2" xfId="21" xr:uid="{50D9761F-AB8E-422A-B51D-5EB4B1291EF9}"/>
    <cellStyle name="標準_【レイアウト】（市）資料３（Ｐ２）　歳出比較分析表" xfId="17" xr:uid="{00000000-0005-0000-0000-00000E000000}"/>
    <cellStyle name="標準_【レイアウト】（市）資料３（Ｐ２）　歳出比較分析表 2" xfId="22" xr:uid="{F8A47E7F-8886-4C18-8C72-B8AC2B631CCE}"/>
    <cellStyle name="標準_APAHO251300" xfId="18" xr:uid="{00000000-0005-0000-0000-00000F000000}"/>
    <cellStyle name="標準_APAHO251300 2" xfId="23" xr:uid="{90BF8554-7C79-4D99-9D4F-F50767104ED7}"/>
    <cellStyle name="標準_APAHO252300" xfId="19" xr:uid="{00000000-0005-0000-0000-000010000000}"/>
    <cellStyle name="標準_APAHO252300 2" xfId="24" xr:uid="{E723CD57-CE0F-4F3D-88E5-86316B56B728}"/>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1.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R01</c:v>
                </c:pt>
                <c:pt idx="1">
                  <c:v> R02</c:v>
                </c:pt>
                <c:pt idx="2">
                  <c:v> R03</c:v>
                </c:pt>
                <c:pt idx="3">
                  <c:v> R04</c:v>
                </c:pt>
                <c:pt idx="4">
                  <c:v> R05</c:v>
                </c:pt>
              </c:strCache>
            </c:strRef>
          </c:cat>
          <c:val>
            <c:numRef>
              <c:f>(データシート!$F$3,データシート!$F$5,データシート!$F$7,データシート!$F$9,データシート!$F$11)</c:f>
              <c:numCache>
                <c:formatCode>#,##0;"△ "#,##0</c:formatCode>
                <c:ptCount val="5"/>
                <c:pt idx="0">
                  <c:v>94081</c:v>
                </c:pt>
                <c:pt idx="1">
                  <c:v>92632</c:v>
                </c:pt>
                <c:pt idx="2">
                  <c:v>96469</c:v>
                </c:pt>
                <c:pt idx="3">
                  <c:v>85743</c:v>
                </c:pt>
                <c:pt idx="4">
                  <c:v>92509</c:v>
                </c:pt>
              </c:numCache>
            </c:numRef>
          </c:val>
          <c:smooth val="0"/>
          <c:extLst>
            <c:ext xmlns:c16="http://schemas.microsoft.com/office/drawing/2014/chart" uri="{C3380CC4-5D6E-409C-BE32-E72D297353CC}">
              <c16:uniqueId val="{00000000-41E0-497C-A947-189FB14EEE77}"/>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R01</c:v>
                </c:pt>
                <c:pt idx="1">
                  <c:v> R02</c:v>
                </c:pt>
                <c:pt idx="2">
                  <c:v> R03</c:v>
                </c:pt>
                <c:pt idx="3">
                  <c:v> R04</c:v>
                </c:pt>
                <c:pt idx="4">
                  <c:v> R05</c:v>
                </c:pt>
              </c:strCache>
            </c:strRef>
          </c:cat>
          <c:val>
            <c:numRef>
              <c:f>(データシート!$D$3,データシート!$D$5,データシート!$D$7,データシート!$D$9,データシート!$D$11)</c:f>
              <c:numCache>
                <c:formatCode>#,##0;"△ "#,##0</c:formatCode>
                <c:ptCount val="5"/>
                <c:pt idx="0">
                  <c:v>45309</c:v>
                </c:pt>
                <c:pt idx="1">
                  <c:v>43849</c:v>
                </c:pt>
                <c:pt idx="2">
                  <c:v>53442</c:v>
                </c:pt>
                <c:pt idx="3">
                  <c:v>23159</c:v>
                </c:pt>
                <c:pt idx="4">
                  <c:v>22571</c:v>
                </c:pt>
              </c:numCache>
            </c:numRef>
          </c:val>
          <c:smooth val="0"/>
          <c:extLst>
            <c:ext xmlns:c16="http://schemas.microsoft.com/office/drawing/2014/chart" uri="{C3380CC4-5D6E-409C-BE32-E72D297353CC}">
              <c16:uniqueId val="{00000001-41E0-497C-A947-189FB14EEE77}"/>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14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R01</c:v>
                </c:pt>
                <c:pt idx="1">
                  <c:v>R02</c:v>
                </c:pt>
                <c:pt idx="2">
                  <c:v>R03</c:v>
                </c:pt>
                <c:pt idx="3">
                  <c:v>R04</c:v>
                </c:pt>
                <c:pt idx="4">
                  <c:v>R05</c:v>
                </c:pt>
              </c:strCache>
            </c:strRef>
          </c:cat>
          <c:val>
            <c:numRef>
              <c:f>データシート!$B$19:$F$19</c:f>
              <c:numCache>
                <c:formatCode>General</c:formatCode>
                <c:ptCount val="5"/>
                <c:pt idx="0">
                  <c:v>6.76</c:v>
                </c:pt>
                <c:pt idx="1">
                  <c:v>9.84</c:v>
                </c:pt>
                <c:pt idx="2">
                  <c:v>10.24</c:v>
                </c:pt>
                <c:pt idx="3">
                  <c:v>10.52</c:v>
                </c:pt>
                <c:pt idx="4">
                  <c:v>10.63</c:v>
                </c:pt>
              </c:numCache>
            </c:numRef>
          </c:val>
          <c:extLst>
            <c:ext xmlns:c16="http://schemas.microsoft.com/office/drawing/2014/chart" uri="{C3380CC4-5D6E-409C-BE32-E72D297353CC}">
              <c16:uniqueId val="{00000000-53CC-4332-BF94-426F60F8D6A7}"/>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R01</c:v>
                </c:pt>
                <c:pt idx="1">
                  <c:v>R02</c:v>
                </c:pt>
                <c:pt idx="2">
                  <c:v>R03</c:v>
                </c:pt>
                <c:pt idx="3">
                  <c:v>R04</c:v>
                </c:pt>
                <c:pt idx="4">
                  <c:v>R05</c:v>
                </c:pt>
              </c:strCache>
            </c:strRef>
          </c:cat>
          <c:val>
            <c:numRef>
              <c:f>データシート!$B$20:$F$20</c:f>
              <c:numCache>
                <c:formatCode>General</c:formatCode>
                <c:ptCount val="5"/>
                <c:pt idx="0">
                  <c:v>28.8</c:v>
                </c:pt>
                <c:pt idx="1">
                  <c:v>23.63</c:v>
                </c:pt>
                <c:pt idx="2">
                  <c:v>26.75</c:v>
                </c:pt>
                <c:pt idx="3">
                  <c:v>30.15</c:v>
                </c:pt>
                <c:pt idx="4">
                  <c:v>27.98</c:v>
                </c:pt>
              </c:numCache>
            </c:numRef>
          </c:val>
          <c:extLst>
            <c:ext xmlns:c16="http://schemas.microsoft.com/office/drawing/2014/chart" uri="{C3380CC4-5D6E-409C-BE32-E72D297353CC}">
              <c16:uniqueId val="{00000001-53CC-4332-BF94-426F60F8D6A7}"/>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R01</c:v>
                </c:pt>
                <c:pt idx="1">
                  <c:v>R02</c:v>
                </c:pt>
                <c:pt idx="2">
                  <c:v>R03</c:v>
                </c:pt>
                <c:pt idx="3">
                  <c:v>R04</c:v>
                </c:pt>
                <c:pt idx="4">
                  <c:v>R05</c:v>
                </c:pt>
              </c:strCache>
            </c:strRef>
          </c:cat>
          <c:val>
            <c:numRef>
              <c:f>データシート!$B$21:$F$21</c:f>
              <c:numCache>
                <c:formatCode>General</c:formatCode>
                <c:ptCount val="5"/>
                <c:pt idx="0">
                  <c:v>-8.5</c:v>
                </c:pt>
                <c:pt idx="1">
                  <c:v>-4.49</c:v>
                </c:pt>
                <c:pt idx="2">
                  <c:v>-7.0000000000000007E-2</c:v>
                </c:pt>
                <c:pt idx="3">
                  <c:v>-2.2999999999999998</c:v>
                </c:pt>
                <c:pt idx="4">
                  <c:v>-7.59</c:v>
                </c:pt>
              </c:numCache>
            </c:numRef>
          </c:val>
          <c:smooth val="0"/>
          <c:extLst>
            <c:ext xmlns:c16="http://schemas.microsoft.com/office/drawing/2014/chart" uri="{C3380CC4-5D6E-409C-BE32-E72D297353CC}">
              <c16:uniqueId val="{00000002-53CC-4332-BF94-426F60F8D6A7}"/>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データシート!$B$27:$K$27</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0-FFBA-4840-A7DB-5439046C3BAA}"/>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FFBA-4840-A7DB-5439046C3BAA}"/>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FFBA-4840-A7DB-5439046C3BAA}"/>
            </c:ext>
          </c:extLst>
        </c:ser>
        <c:ser>
          <c:idx val="3"/>
          <c:order val="3"/>
          <c:tx>
            <c:strRef>
              <c:f>データシート!$A$30</c:f>
              <c:strCache>
                <c:ptCount val="1"/>
                <c:pt idx="0">
                  <c:v>#N/A</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データシート!$B$30:$K$30</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3-FFBA-4840-A7DB-5439046C3BAA}"/>
            </c:ext>
          </c:extLst>
        </c:ser>
        <c:ser>
          <c:idx val="4"/>
          <c:order val="4"/>
          <c:tx>
            <c:strRef>
              <c:f>データシート!$A$31</c:f>
              <c:strCache>
                <c:ptCount val="1"/>
                <c:pt idx="0">
                  <c:v>#N/A</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データシート!$B$31:$K$31</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4-FFBA-4840-A7DB-5439046C3BAA}"/>
            </c:ext>
          </c:extLst>
        </c:ser>
        <c:ser>
          <c:idx val="5"/>
          <c:order val="5"/>
          <c:tx>
            <c:strRef>
              <c:f>データシート!$A$32</c:f>
              <c:strCache>
                <c:ptCount val="1"/>
                <c:pt idx="0">
                  <c:v>後期高齢者医療特別会計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データシート!$B$32:$K$32</c:f>
              <c:numCache>
                <c:formatCode>General</c:formatCode>
                <c:ptCount val="10"/>
                <c:pt idx="0">
                  <c:v>#N/A</c:v>
                </c:pt>
                <c:pt idx="1">
                  <c:v>0.01</c:v>
                </c:pt>
                <c:pt idx="2">
                  <c:v>#N/A</c:v>
                </c:pt>
                <c:pt idx="3">
                  <c:v>0.01</c:v>
                </c:pt>
                <c:pt idx="4">
                  <c:v>#N/A</c:v>
                </c:pt>
                <c:pt idx="5">
                  <c:v>0.01</c:v>
                </c:pt>
                <c:pt idx="6">
                  <c:v>#N/A</c:v>
                </c:pt>
                <c:pt idx="7">
                  <c:v>0.03</c:v>
                </c:pt>
                <c:pt idx="8">
                  <c:v>#N/A</c:v>
                </c:pt>
                <c:pt idx="9">
                  <c:v>0.06</c:v>
                </c:pt>
              </c:numCache>
            </c:numRef>
          </c:val>
          <c:extLst>
            <c:ext xmlns:c16="http://schemas.microsoft.com/office/drawing/2014/chart" uri="{C3380CC4-5D6E-409C-BE32-E72D297353CC}">
              <c16:uniqueId val="{00000005-FFBA-4840-A7DB-5439046C3BAA}"/>
            </c:ext>
          </c:extLst>
        </c:ser>
        <c:ser>
          <c:idx val="6"/>
          <c:order val="6"/>
          <c:tx>
            <c:strRef>
              <c:f>データシート!$A$33</c:f>
              <c:strCache>
                <c:ptCount val="1"/>
                <c:pt idx="0">
                  <c:v>国民健康保険特別会計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データシート!$B$33:$K$33</c:f>
              <c:numCache>
                <c:formatCode>General</c:formatCode>
                <c:ptCount val="10"/>
                <c:pt idx="0">
                  <c:v>#N/A</c:v>
                </c:pt>
                <c:pt idx="1">
                  <c:v>2.52</c:v>
                </c:pt>
                <c:pt idx="2">
                  <c:v>#N/A</c:v>
                </c:pt>
                <c:pt idx="3">
                  <c:v>1.56</c:v>
                </c:pt>
                <c:pt idx="4">
                  <c:v>#N/A</c:v>
                </c:pt>
                <c:pt idx="5">
                  <c:v>2.25</c:v>
                </c:pt>
                <c:pt idx="6">
                  <c:v>#N/A</c:v>
                </c:pt>
                <c:pt idx="7">
                  <c:v>2.16</c:v>
                </c:pt>
                <c:pt idx="8">
                  <c:v>#N/A</c:v>
                </c:pt>
                <c:pt idx="9">
                  <c:v>1.2</c:v>
                </c:pt>
              </c:numCache>
            </c:numRef>
          </c:val>
          <c:extLst>
            <c:ext xmlns:c16="http://schemas.microsoft.com/office/drawing/2014/chart" uri="{C3380CC4-5D6E-409C-BE32-E72D297353CC}">
              <c16:uniqueId val="{00000006-FFBA-4840-A7DB-5439046C3BAA}"/>
            </c:ext>
          </c:extLst>
        </c:ser>
        <c:ser>
          <c:idx val="7"/>
          <c:order val="7"/>
          <c:tx>
            <c:strRef>
              <c:f>データシート!$A$34</c:f>
              <c:strCache>
                <c:ptCount val="1"/>
                <c:pt idx="0">
                  <c:v>介護保険特別会計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データシート!$B$34:$K$34</c:f>
              <c:numCache>
                <c:formatCode>General</c:formatCode>
                <c:ptCount val="10"/>
                <c:pt idx="0">
                  <c:v>#N/A</c:v>
                </c:pt>
                <c:pt idx="1">
                  <c:v>1.65</c:v>
                </c:pt>
                <c:pt idx="2">
                  <c:v>#N/A</c:v>
                </c:pt>
                <c:pt idx="3">
                  <c:v>1.43</c:v>
                </c:pt>
                <c:pt idx="4">
                  <c:v>#N/A</c:v>
                </c:pt>
                <c:pt idx="5">
                  <c:v>1.51</c:v>
                </c:pt>
                <c:pt idx="6">
                  <c:v>#N/A</c:v>
                </c:pt>
                <c:pt idx="7">
                  <c:v>2.84</c:v>
                </c:pt>
                <c:pt idx="8">
                  <c:v>#N/A</c:v>
                </c:pt>
                <c:pt idx="9">
                  <c:v>1.95</c:v>
                </c:pt>
              </c:numCache>
            </c:numRef>
          </c:val>
          <c:extLst>
            <c:ext xmlns:c16="http://schemas.microsoft.com/office/drawing/2014/chart" uri="{C3380CC4-5D6E-409C-BE32-E72D297353CC}">
              <c16:uniqueId val="{00000007-FFBA-4840-A7DB-5439046C3BAA}"/>
            </c:ext>
          </c:extLst>
        </c:ser>
        <c:ser>
          <c:idx val="8"/>
          <c:order val="8"/>
          <c:tx>
            <c:strRef>
              <c:f>データシート!$A$35</c:f>
              <c:strCache>
                <c:ptCount val="1"/>
                <c:pt idx="0">
                  <c:v>病院事業会計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データシート!$B$35:$K$35</c:f>
              <c:numCache>
                <c:formatCode>General</c:formatCode>
                <c:ptCount val="10"/>
                <c:pt idx="0">
                  <c:v>#N/A</c:v>
                </c:pt>
                <c:pt idx="1">
                  <c:v>3.65</c:v>
                </c:pt>
                <c:pt idx="2">
                  <c:v>#N/A</c:v>
                </c:pt>
                <c:pt idx="3">
                  <c:v>5.27</c:v>
                </c:pt>
                <c:pt idx="4">
                  <c:v>#N/A</c:v>
                </c:pt>
                <c:pt idx="5">
                  <c:v>5.6</c:v>
                </c:pt>
                <c:pt idx="6">
                  <c:v>#N/A</c:v>
                </c:pt>
                <c:pt idx="7">
                  <c:v>5.73</c:v>
                </c:pt>
                <c:pt idx="8">
                  <c:v>#N/A</c:v>
                </c:pt>
                <c:pt idx="9">
                  <c:v>3.6</c:v>
                </c:pt>
              </c:numCache>
            </c:numRef>
          </c:val>
          <c:extLst>
            <c:ext xmlns:c16="http://schemas.microsoft.com/office/drawing/2014/chart" uri="{C3380CC4-5D6E-409C-BE32-E72D297353CC}">
              <c16:uniqueId val="{00000008-FFBA-4840-A7DB-5439046C3BAA}"/>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データシート!$B$36:$K$36</c:f>
              <c:numCache>
                <c:formatCode>General</c:formatCode>
                <c:ptCount val="10"/>
                <c:pt idx="0">
                  <c:v>#N/A</c:v>
                </c:pt>
                <c:pt idx="1">
                  <c:v>6.76</c:v>
                </c:pt>
                <c:pt idx="2">
                  <c:v>#N/A</c:v>
                </c:pt>
                <c:pt idx="3">
                  <c:v>9.84</c:v>
                </c:pt>
                <c:pt idx="4">
                  <c:v>#N/A</c:v>
                </c:pt>
                <c:pt idx="5">
                  <c:v>10.24</c:v>
                </c:pt>
                <c:pt idx="6">
                  <c:v>#N/A</c:v>
                </c:pt>
                <c:pt idx="7">
                  <c:v>10.51</c:v>
                </c:pt>
                <c:pt idx="8">
                  <c:v>#N/A</c:v>
                </c:pt>
                <c:pt idx="9">
                  <c:v>10.62</c:v>
                </c:pt>
              </c:numCache>
            </c:numRef>
          </c:val>
          <c:extLst>
            <c:ext xmlns:c16="http://schemas.microsoft.com/office/drawing/2014/chart" uri="{C3380CC4-5D6E-409C-BE32-E72D297353CC}">
              <c16:uniqueId val="{00000009-FFBA-4840-A7DB-5439046C3BAA}"/>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データシート!$B$42:$P$42</c:f>
              <c:numCache>
                <c:formatCode>General</c:formatCode>
                <c:ptCount val="15"/>
                <c:pt idx="2">
                  <c:v>1306</c:v>
                </c:pt>
                <c:pt idx="5">
                  <c:v>1287</c:v>
                </c:pt>
                <c:pt idx="8">
                  <c:v>1248</c:v>
                </c:pt>
                <c:pt idx="11">
                  <c:v>1242</c:v>
                </c:pt>
                <c:pt idx="14">
                  <c:v>1163</c:v>
                </c:pt>
              </c:numCache>
            </c:numRef>
          </c:val>
          <c:extLst>
            <c:ext xmlns:c16="http://schemas.microsoft.com/office/drawing/2014/chart" uri="{C3380CC4-5D6E-409C-BE32-E72D297353CC}">
              <c16:uniqueId val="{00000000-1DAF-46AA-96E6-2841E40A10B4}"/>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1DAF-46AA-96E6-2841E40A10B4}"/>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データシート!$B$44:$P$44</c:f>
              <c:numCache>
                <c:formatCode>General</c:formatCode>
                <c:ptCount val="15"/>
                <c:pt idx="0">
                  <c:v>42</c:v>
                </c:pt>
                <c:pt idx="3">
                  <c:v>16</c:v>
                </c:pt>
                <c:pt idx="6">
                  <c:v>11</c:v>
                </c:pt>
                <c:pt idx="9">
                  <c:v>8</c:v>
                </c:pt>
                <c:pt idx="12">
                  <c:v>9</c:v>
                </c:pt>
              </c:numCache>
            </c:numRef>
          </c:val>
          <c:extLst>
            <c:ext xmlns:c16="http://schemas.microsoft.com/office/drawing/2014/chart" uri="{C3380CC4-5D6E-409C-BE32-E72D297353CC}">
              <c16:uniqueId val="{00000002-1DAF-46AA-96E6-2841E40A10B4}"/>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データシート!$B$45:$P$45</c:f>
              <c:numCache>
                <c:formatCode>General</c:formatCode>
                <c:ptCount val="15"/>
                <c:pt idx="0">
                  <c:v>38</c:v>
                </c:pt>
                <c:pt idx="3">
                  <c:v>37</c:v>
                </c:pt>
                <c:pt idx="6">
                  <c:v>47</c:v>
                </c:pt>
                <c:pt idx="9">
                  <c:v>50</c:v>
                </c:pt>
                <c:pt idx="12">
                  <c:v>58</c:v>
                </c:pt>
              </c:numCache>
            </c:numRef>
          </c:val>
          <c:extLst>
            <c:ext xmlns:c16="http://schemas.microsoft.com/office/drawing/2014/chart" uri="{C3380CC4-5D6E-409C-BE32-E72D297353CC}">
              <c16:uniqueId val="{00000003-1DAF-46AA-96E6-2841E40A10B4}"/>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データシート!$B$46:$P$46</c:f>
              <c:numCache>
                <c:formatCode>General</c:formatCode>
                <c:ptCount val="15"/>
                <c:pt idx="0">
                  <c:v>57</c:v>
                </c:pt>
                <c:pt idx="3">
                  <c:v>58</c:v>
                </c:pt>
                <c:pt idx="6">
                  <c:v>71</c:v>
                </c:pt>
                <c:pt idx="9">
                  <c:v>77</c:v>
                </c:pt>
                <c:pt idx="12">
                  <c:v>86</c:v>
                </c:pt>
              </c:numCache>
            </c:numRef>
          </c:val>
          <c:extLst>
            <c:ext xmlns:c16="http://schemas.microsoft.com/office/drawing/2014/chart" uri="{C3380CC4-5D6E-409C-BE32-E72D297353CC}">
              <c16:uniqueId val="{00000004-1DAF-46AA-96E6-2841E40A10B4}"/>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1DAF-46AA-96E6-2841E40A10B4}"/>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1DAF-46AA-96E6-2841E40A10B4}"/>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データシート!$B$49:$P$49</c:f>
              <c:numCache>
                <c:formatCode>General</c:formatCode>
                <c:ptCount val="15"/>
                <c:pt idx="0">
                  <c:v>1669</c:v>
                </c:pt>
                <c:pt idx="3">
                  <c:v>1697</c:v>
                </c:pt>
                <c:pt idx="6">
                  <c:v>1750</c:v>
                </c:pt>
                <c:pt idx="9">
                  <c:v>1749</c:v>
                </c:pt>
                <c:pt idx="12">
                  <c:v>1682</c:v>
                </c:pt>
              </c:numCache>
            </c:numRef>
          </c:val>
          <c:extLst>
            <c:ext xmlns:c16="http://schemas.microsoft.com/office/drawing/2014/chart" uri="{C3380CC4-5D6E-409C-BE32-E72D297353CC}">
              <c16:uniqueId val="{00000007-1DAF-46AA-96E6-2841E40A10B4}"/>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データシート!$B$50:$P$50</c:f>
              <c:numCache>
                <c:formatCode>General</c:formatCode>
                <c:ptCount val="15"/>
                <c:pt idx="0">
                  <c:v>#N/A</c:v>
                </c:pt>
                <c:pt idx="1">
                  <c:v>500</c:v>
                </c:pt>
                <c:pt idx="2">
                  <c:v>#N/A</c:v>
                </c:pt>
                <c:pt idx="3">
                  <c:v>#N/A</c:v>
                </c:pt>
                <c:pt idx="4">
                  <c:v>521</c:v>
                </c:pt>
                <c:pt idx="5">
                  <c:v>#N/A</c:v>
                </c:pt>
                <c:pt idx="6">
                  <c:v>#N/A</c:v>
                </c:pt>
                <c:pt idx="7">
                  <c:v>631</c:v>
                </c:pt>
                <c:pt idx="8">
                  <c:v>#N/A</c:v>
                </c:pt>
                <c:pt idx="9">
                  <c:v>#N/A</c:v>
                </c:pt>
                <c:pt idx="10">
                  <c:v>642</c:v>
                </c:pt>
                <c:pt idx="11">
                  <c:v>#N/A</c:v>
                </c:pt>
                <c:pt idx="12">
                  <c:v>#N/A</c:v>
                </c:pt>
                <c:pt idx="13">
                  <c:v>672</c:v>
                </c:pt>
                <c:pt idx="14">
                  <c:v>#N/A</c:v>
                </c:pt>
              </c:numCache>
            </c:numRef>
          </c:val>
          <c:smooth val="0"/>
          <c:extLst>
            <c:ext xmlns:c16="http://schemas.microsoft.com/office/drawing/2014/chart" uri="{C3380CC4-5D6E-409C-BE32-E72D297353CC}">
              <c16:uniqueId val="{00000008-1DAF-46AA-96E6-2841E40A10B4}"/>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データシート!$B$56:$P$56</c:f>
              <c:numCache>
                <c:formatCode>General</c:formatCode>
                <c:ptCount val="15"/>
                <c:pt idx="2">
                  <c:v>12563</c:v>
                </c:pt>
                <c:pt idx="5">
                  <c:v>12647</c:v>
                </c:pt>
                <c:pt idx="8">
                  <c:v>12012</c:v>
                </c:pt>
                <c:pt idx="11">
                  <c:v>11039</c:v>
                </c:pt>
                <c:pt idx="14">
                  <c:v>10112</c:v>
                </c:pt>
              </c:numCache>
            </c:numRef>
          </c:val>
          <c:extLst>
            <c:ext xmlns:c16="http://schemas.microsoft.com/office/drawing/2014/chart" uri="{C3380CC4-5D6E-409C-BE32-E72D297353CC}">
              <c16:uniqueId val="{00000000-1825-4A92-8DF4-669420DD100C}"/>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データシート!$B$57:$P$57</c:f>
              <c:numCache>
                <c:formatCode>General</c:formatCode>
                <c:ptCount val="15"/>
                <c:pt idx="2">
                  <c:v>0</c:v>
                </c:pt>
                <c:pt idx="5">
                  <c:v>0</c:v>
                </c:pt>
                <c:pt idx="8">
                  <c:v>0</c:v>
                </c:pt>
                <c:pt idx="11">
                  <c:v>0</c:v>
                </c:pt>
                <c:pt idx="14">
                  <c:v>0</c:v>
                </c:pt>
              </c:numCache>
            </c:numRef>
          </c:val>
          <c:extLst>
            <c:ext xmlns:c16="http://schemas.microsoft.com/office/drawing/2014/chart" uri="{C3380CC4-5D6E-409C-BE32-E72D297353CC}">
              <c16:uniqueId val="{00000001-1825-4A92-8DF4-669420DD100C}"/>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データシート!$B$58:$P$58</c:f>
              <c:numCache>
                <c:formatCode>General</c:formatCode>
                <c:ptCount val="15"/>
                <c:pt idx="2">
                  <c:v>5121</c:v>
                </c:pt>
                <c:pt idx="5">
                  <c:v>4699</c:v>
                </c:pt>
                <c:pt idx="8">
                  <c:v>5181</c:v>
                </c:pt>
                <c:pt idx="11">
                  <c:v>5448</c:v>
                </c:pt>
                <c:pt idx="14">
                  <c:v>5236</c:v>
                </c:pt>
              </c:numCache>
            </c:numRef>
          </c:val>
          <c:extLst>
            <c:ext xmlns:c16="http://schemas.microsoft.com/office/drawing/2014/chart" uri="{C3380CC4-5D6E-409C-BE32-E72D297353CC}">
              <c16:uniqueId val="{00000002-1825-4A92-8DF4-669420DD100C}"/>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1825-4A92-8DF4-669420DD100C}"/>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1825-4A92-8DF4-669420DD100C}"/>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データシート!$B$61:$P$61</c:f>
              <c:numCache>
                <c:formatCode>General</c:formatCode>
                <c:ptCount val="15"/>
                <c:pt idx="0">
                  <c:v>0</c:v>
                </c:pt>
                <c:pt idx="3">
                  <c:v>0</c:v>
                </c:pt>
                <c:pt idx="6">
                  <c:v>0</c:v>
                </c:pt>
                <c:pt idx="9">
                  <c:v>0</c:v>
                </c:pt>
                <c:pt idx="12">
                  <c:v>4</c:v>
                </c:pt>
              </c:numCache>
            </c:numRef>
          </c:val>
          <c:extLst>
            <c:ext xmlns:c16="http://schemas.microsoft.com/office/drawing/2014/chart" uri="{C3380CC4-5D6E-409C-BE32-E72D297353CC}">
              <c16:uniqueId val="{00000005-1825-4A92-8DF4-669420DD100C}"/>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データシート!$B$62:$P$62</c:f>
              <c:numCache>
                <c:formatCode>General</c:formatCode>
                <c:ptCount val="15"/>
                <c:pt idx="0">
                  <c:v>2532</c:v>
                </c:pt>
                <c:pt idx="3">
                  <c:v>2373</c:v>
                </c:pt>
                <c:pt idx="6">
                  <c:v>2185</c:v>
                </c:pt>
                <c:pt idx="9">
                  <c:v>2110</c:v>
                </c:pt>
                <c:pt idx="12">
                  <c:v>2001</c:v>
                </c:pt>
              </c:numCache>
            </c:numRef>
          </c:val>
          <c:extLst>
            <c:ext xmlns:c16="http://schemas.microsoft.com/office/drawing/2014/chart" uri="{C3380CC4-5D6E-409C-BE32-E72D297353CC}">
              <c16:uniqueId val="{00000006-1825-4A92-8DF4-669420DD100C}"/>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データシート!$B$63:$P$63</c:f>
              <c:numCache>
                <c:formatCode>General</c:formatCode>
                <c:ptCount val="15"/>
                <c:pt idx="0">
                  <c:v>265</c:v>
                </c:pt>
                <c:pt idx="3">
                  <c:v>329</c:v>
                </c:pt>
                <c:pt idx="6">
                  <c:v>303</c:v>
                </c:pt>
                <c:pt idx="9">
                  <c:v>554</c:v>
                </c:pt>
                <c:pt idx="12">
                  <c:v>599</c:v>
                </c:pt>
              </c:numCache>
            </c:numRef>
          </c:val>
          <c:extLst>
            <c:ext xmlns:c16="http://schemas.microsoft.com/office/drawing/2014/chart" uri="{C3380CC4-5D6E-409C-BE32-E72D297353CC}">
              <c16:uniqueId val="{00000007-1825-4A92-8DF4-669420DD100C}"/>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データシート!$B$64:$P$64</c:f>
              <c:numCache>
                <c:formatCode>General</c:formatCode>
                <c:ptCount val="15"/>
                <c:pt idx="0">
                  <c:v>437</c:v>
                </c:pt>
                <c:pt idx="3">
                  <c:v>620</c:v>
                </c:pt>
                <c:pt idx="6">
                  <c:v>609</c:v>
                </c:pt>
                <c:pt idx="9">
                  <c:v>534</c:v>
                </c:pt>
                <c:pt idx="12">
                  <c:v>435</c:v>
                </c:pt>
              </c:numCache>
            </c:numRef>
          </c:val>
          <c:extLst>
            <c:ext xmlns:c16="http://schemas.microsoft.com/office/drawing/2014/chart" uri="{C3380CC4-5D6E-409C-BE32-E72D297353CC}">
              <c16:uniqueId val="{00000008-1825-4A92-8DF4-669420DD100C}"/>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データシート!$B$65:$P$65</c:f>
              <c:numCache>
                <c:formatCode>General</c:formatCode>
                <c:ptCount val="15"/>
                <c:pt idx="0">
                  <c:v>93</c:v>
                </c:pt>
                <c:pt idx="3">
                  <c:v>92</c:v>
                </c:pt>
                <c:pt idx="6">
                  <c:v>91</c:v>
                </c:pt>
                <c:pt idx="9">
                  <c:v>110</c:v>
                </c:pt>
                <c:pt idx="12">
                  <c:v>110</c:v>
                </c:pt>
              </c:numCache>
            </c:numRef>
          </c:val>
          <c:extLst>
            <c:ext xmlns:c16="http://schemas.microsoft.com/office/drawing/2014/chart" uri="{C3380CC4-5D6E-409C-BE32-E72D297353CC}">
              <c16:uniqueId val="{00000009-1825-4A92-8DF4-669420DD100C}"/>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データシート!$B$66:$P$66</c:f>
              <c:numCache>
                <c:formatCode>General</c:formatCode>
                <c:ptCount val="15"/>
                <c:pt idx="0">
                  <c:v>16108</c:v>
                </c:pt>
                <c:pt idx="3">
                  <c:v>16010</c:v>
                </c:pt>
                <c:pt idx="6">
                  <c:v>15386</c:v>
                </c:pt>
                <c:pt idx="9">
                  <c:v>14023</c:v>
                </c:pt>
                <c:pt idx="12">
                  <c:v>12705</c:v>
                </c:pt>
              </c:numCache>
            </c:numRef>
          </c:val>
          <c:extLst>
            <c:ext xmlns:c16="http://schemas.microsoft.com/office/drawing/2014/chart" uri="{C3380CC4-5D6E-409C-BE32-E72D297353CC}">
              <c16:uniqueId val="{0000000A-1825-4A92-8DF4-669420DD100C}"/>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データシート!$B$67:$P$67</c:f>
              <c:numCache>
                <c:formatCode>General</c:formatCode>
                <c:ptCount val="15"/>
                <c:pt idx="0">
                  <c:v>#N/A</c:v>
                </c:pt>
                <c:pt idx="1">
                  <c:v>1750</c:v>
                </c:pt>
                <c:pt idx="2">
                  <c:v>#N/A</c:v>
                </c:pt>
                <c:pt idx="3">
                  <c:v>#N/A</c:v>
                </c:pt>
                <c:pt idx="4">
                  <c:v>2077</c:v>
                </c:pt>
                <c:pt idx="5">
                  <c:v>#N/A</c:v>
                </c:pt>
                <c:pt idx="6">
                  <c:v>#N/A</c:v>
                </c:pt>
                <c:pt idx="7">
                  <c:v>1381</c:v>
                </c:pt>
                <c:pt idx="8">
                  <c:v>#N/A</c:v>
                </c:pt>
                <c:pt idx="9">
                  <c:v>#N/A</c:v>
                </c:pt>
                <c:pt idx="10">
                  <c:v>844</c:v>
                </c:pt>
                <c:pt idx="11">
                  <c:v>#N/A</c:v>
                </c:pt>
                <c:pt idx="12">
                  <c:v>#N/A</c:v>
                </c:pt>
                <c:pt idx="13">
                  <c:v>504</c:v>
                </c:pt>
                <c:pt idx="14">
                  <c:v>#N/A</c:v>
                </c:pt>
              </c:numCache>
            </c:numRef>
          </c:val>
          <c:smooth val="0"/>
          <c:extLst>
            <c:ext xmlns:c16="http://schemas.microsoft.com/office/drawing/2014/chart" uri="{C3380CC4-5D6E-409C-BE32-E72D297353CC}">
              <c16:uniqueId val="{0000000B-1825-4A92-8DF4-669420DD100C}"/>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R03</c:v>
                </c:pt>
                <c:pt idx="1">
                  <c:v>R04</c:v>
                </c:pt>
                <c:pt idx="2">
                  <c:v>R05</c:v>
                </c:pt>
              </c:strCache>
            </c:strRef>
          </c:cat>
          <c:val>
            <c:numRef>
              <c:f>データシート!$B$72:$D$72</c:f>
              <c:numCache>
                <c:formatCode>#,##0;"▲ "#,##0</c:formatCode>
                <c:ptCount val="3"/>
                <c:pt idx="0">
                  <c:v>2714</c:v>
                </c:pt>
                <c:pt idx="1">
                  <c:v>2998</c:v>
                </c:pt>
                <c:pt idx="2">
                  <c:v>2766</c:v>
                </c:pt>
              </c:numCache>
            </c:numRef>
          </c:val>
          <c:extLst>
            <c:ext xmlns:c16="http://schemas.microsoft.com/office/drawing/2014/chart" uri="{C3380CC4-5D6E-409C-BE32-E72D297353CC}">
              <c16:uniqueId val="{00000000-388D-4E55-BA4A-9748D4E84B33}"/>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R03</c:v>
                </c:pt>
                <c:pt idx="1">
                  <c:v>R04</c:v>
                </c:pt>
                <c:pt idx="2">
                  <c:v>R05</c:v>
                </c:pt>
              </c:strCache>
            </c:strRef>
          </c:cat>
          <c:val>
            <c:numRef>
              <c:f>データシート!$B$73:$D$73</c:f>
              <c:numCache>
                <c:formatCode>#,##0;"▲ "#,##0</c:formatCode>
                <c:ptCount val="3"/>
                <c:pt idx="0">
                  <c:v>304</c:v>
                </c:pt>
                <c:pt idx="1">
                  <c:v>304</c:v>
                </c:pt>
                <c:pt idx="2">
                  <c:v>350</c:v>
                </c:pt>
              </c:numCache>
            </c:numRef>
          </c:val>
          <c:extLst>
            <c:ext xmlns:c16="http://schemas.microsoft.com/office/drawing/2014/chart" uri="{C3380CC4-5D6E-409C-BE32-E72D297353CC}">
              <c16:uniqueId val="{00000001-388D-4E55-BA4A-9748D4E84B33}"/>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R03</c:v>
                </c:pt>
                <c:pt idx="1">
                  <c:v>R04</c:v>
                </c:pt>
                <c:pt idx="2">
                  <c:v>R05</c:v>
                </c:pt>
              </c:strCache>
            </c:strRef>
          </c:cat>
          <c:val>
            <c:numRef>
              <c:f>データシート!$B$74:$D$74</c:f>
              <c:numCache>
                <c:formatCode>#,##0;"▲ "#,##0</c:formatCode>
                <c:ptCount val="3"/>
                <c:pt idx="0">
                  <c:v>2008</c:v>
                </c:pt>
                <c:pt idx="1">
                  <c:v>2017</c:v>
                </c:pt>
                <c:pt idx="2">
                  <c:v>2016</c:v>
                </c:pt>
              </c:numCache>
            </c:numRef>
          </c:val>
          <c:extLst>
            <c:ext xmlns:c16="http://schemas.microsoft.com/office/drawing/2014/chart" uri="{C3380CC4-5D6E-409C-BE32-E72D297353CC}">
              <c16:uniqueId val="{00000002-388D-4E55-BA4A-9748D4E84B33}"/>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Pt>
            <c:idx val="0"/>
            <c:bubble3D val="0"/>
            <c:extLst>
              <c:ext xmlns:c16="http://schemas.microsoft.com/office/drawing/2014/chart" uri="{C3380CC4-5D6E-409C-BE32-E72D297353CC}">
                <c16:uniqueId val="{00000000-FE22-404E-B376-44985ECC315D}"/>
              </c:ext>
            </c:extLst>
          </c:dPt>
          <c:dPt>
            <c:idx val="1"/>
            <c:bubble3D val="0"/>
            <c:extLst>
              <c:ext xmlns:c16="http://schemas.microsoft.com/office/drawing/2014/chart" uri="{C3380CC4-5D6E-409C-BE32-E72D297353CC}">
                <c16:uniqueId val="{00000001-FE22-404E-B376-44985ECC315D}"/>
              </c:ext>
            </c:extLst>
          </c:dPt>
          <c:dPt>
            <c:idx val="2"/>
            <c:bubble3D val="0"/>
            <c:extLst>
              <c:ext xmlns:c16="http://schemas.microsoft.com/office/drawing/2014/chart" uri="{C3380CC4-5D6E-409C-BE32-E72D297353CC}">
                <c16:uniqueId val="{00000002-FE22-404E-B376-44985ECC315D}"/>
              </c:ext>
            </c:extLst>
          </c:dPt>
          <c:dPt>
            <c:idx val="3"/>
            <c:bubble3D val="0"/>
            <c:extLst>
              <c:ext xmlns:c16="http://schemas.microsoft.com/office/drawing/2014/chart" uri="{C3380CC4-5D6E-409C-BE32-E72D297353CC}">
                <c16:uniqueId val="{00000003-FE22-404E-B376-44985ECC315D}"/>
              </c:ext>
            </c:extLst>
          </c:dPt>
          <c:dPt>
            <c:idx val="4"/>
            <c:bubble3D val="0"/>
            <c:extLst>
              <c:ext xmlns:c16="http://schemas.microsoft.com/office/drawing/2014/chart" uri="{C3380CC4-5D6E-409C-BE32-E72D297353CC}">
                <c16:uniqueId val="{00000004-FE22-404E-B376-44985ECC315D}"/>
              </c:ext>
            </c:extLst>
          </c:dPt>
          <c:dPt>
            <c:idx val="8"/>
            <c:bubble3D val="0"/>
            <c:extLst>
              <c:ext xmlns:c16="http://schemas.microsoft.com/office/drawing/2014/chart" uri="{C3380CC4-5D6E-409C-BE32-E72D297353CC}">
                <c16:uniqueId val="{00000005-FE22-404E-B376-44985ECC315D}"/>
              </c:ext>
            </c:extLst>
          </c:dPt>
          <c:dPt>
            <c:idx val="16"/>
            <c:bubble3D val="0"/>
            <c:extLst>
              <c:ext xmlns:c16="http://schemas.microsoft.com/office/drawing/2014/chart" uri="{C3380CC4-5D6E-409C-BE32-E72D297353CC}">
                <c16:uniqueId val="{00000006-FE22-404E-B376-44985ECC315D}"/>
              </c:ext>
            </c:extLst>
          </c:dPt>
          <c:dPt>
            <c:idx val="24"/>
            <c:bubble3D val="0"/>
            <c:extLst>
              <c:ext xmlns:c16="http://schemas.microsoft.com/office/drawing/2014/chart" uri="{C3380CC4-5D6E-409C-BE32-E72D297353CC}">
                <c16:uniqueId val="{00000007-FE22-404E-B376-44985ECC315D}"/>
              </c:ext>
            </c:extLst>
          </c:dPt>
          <c:dPt>
            <c:idx val="32"/>
            <c:bubble3D val="0"/>
            <c:extLst>
              <c:ext xmlns:c16="http://schemas.microsoft.com/office/drawing/2014/chart" uri="{C3380CC4-5D6E-409C-BE32-E72D297353CC}">
                <c16:uniqueId val="{00000008-FE22-404E-B376-44985ECC315D}"/>
              </c:ext>
            </c:extLst>
          </c:dPt>
          <c:dLbls>
            <c:dLbl>
              <c:idx val="0"/>
              <c:tx>
                <c:rich>
                  <a:bodyPr/>
                  <a:lstStyle/>
                  <a:p>
                    <a:pPr>
                      <a:defRPr sz="900">
                        <a:solidFill>
                          <a:schemeClr val="tx1"/>
                        </a:solidFill>
                        <a:latin typeface="ＭＳ Ｐゴシック"/>
                        <a:ea typeface="ＭＳ Ｐゴシック"/>
                      </a:defRPr>
                    </a:pPr>
                    <a:r>
                      <a:rPr lang="en-US" altLang="ja-JP" sz="900">
                        <a:solidFill>
                          <a:schemeClr val="tx1"/>
                        </a:solidFill>
                        <a:latin typeface="ＭＳ Ｐゴシック"/>
                        <a:ea typeface="ＭＳ Ｐゴシック"/>
                      </a:rPr>
                      <a:t>R01</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0-FE22-404E-B376-44985ECC315D}"/>
                </c:ext>
              </c:extLst>
            </c:dLbl>
            <c:dLbl>
              <c:idx val="1"/>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6="http://schemas.microsoft.com/office/drawing/2014/chart" uri="{C3380CC4-5D6E-409C-BE32-E72D297353CC}">
                  <c16:uniqueId val="{00000001-FE22-404E-B376-44985ECC315D}"/>
                </c:ext>
              </c:extLst>
            </c:dLbl>
            <c:dLbl>
              <c:idx val="2"/>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6="http://schemas.microsoft.com/office/drawing/2014/chart" uri="{C3380CC4-5D6E-409C-BE32-E72D297353CC}">
                  <c16:uniqueId val="{00000002-FE22-404E-B376-44985ECC315D}"/>
                </c:ext>
              </c:extLst>
            </c:dLbl>
            <c:dLbl>
              <c:idx val="3"/>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6="http://schemas.microsoft.com/office/drawing/2014/chart" uri="{C3380CC4-5D6E-409C-BE32-E72D297353CC}">
                  <c16:uniqueId val="{00000003-FE22-404E-B376-44985ECC315D}"/>
                </c:ext>
              </c:extLst>
            </c:dLbl>
            <c:dLbl>
              <c:idx val="4"/>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6="http://schemas.microsoft.com/office/drawing/2014/chart" uri="{C3380CC4-5D6E-409C-BE32-E72D297353CC}">
                  <c16:uniqueId val="{00000004-FE22-404E-B376-44985ECC315D}"/>
                </c:ext>
              </c:extLst>
            </c:dLbl>
            <c:dLbl>
              <c:idx val="8"/>
              <c:tx>
                <c:rich>
                  <a:bodyPr/>
                  <a:lstStyle/>
                  <a:p>
                    <a:pPr>
                      <a:defRPr sz="900">
                        <a:solidFill>
                          <a:schemeClr val="tx1"/>
                        </a:solidFill>
                        <a:latin typeface="ＭＳ Ｐゴシック"/>
                        <a:ea typeface="ＭＳ Ｐゴシック"/>
                      </a:defRPr>
                    </a:pPr>
                    <a:r>
                      <a:rPr lang="en-US" altLang="ja-JP" sz="900">
                        <a:solidFill>
                          <a:schemeClr val="tx1"/>
                        </a:solidFill>
                        <a:latin typeface="ＭＳ Ｐゴシック"/>
                        <a:ea typeface="ＭＳ Ｐゴシック"/>
                      </a:rPr>
                      <a:t>R02</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5-FE22-404E-B376-44985ECC315D}"/>
                </c:ext>
              </c:extLst>
            </c:dLbl>
            <c:dLbl>
              <c:idx val="16"/>
              <c:tx>
                <c:rich>
                  <a:bodyPr/>
                  <a:lstStyle/>
                  <a:p>
                    <a:pPr>
                      <a:defRPr sz="900">
                        <a:solidFill>
                          <a:schemeClr val="tx1"/>
                        </a:solidFill>
                        <a:latin typeface="ＭＳ Ｐゴシック"/>
                        <a:ea typeface="ＭＳ Ｐゴシック"/>
                      </a:defRPr>
                    </a:pPr>
                    <a:r>
                      <a:rPr lang="en-US" altLang="ja-JP" sz="900">
                        <a:solidFill>
                          <a:schemeClr val="tx1"/>
                        </a:solidFill>
                        <a:latin typeface="ＭＳ Ｐゴシック"/>
                        <a:ea typeface="ＭＳ Ｐゴシック"/>
                      </a:rPr>
                      <a:t>R03</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6-FE22-404E-B376-44985ECC315D}"/>
                </c:ext>
              </c:extLst>
            </c:dLbl>
            <c:dLbl>
              <c:idx val="24"/>
              <c:tx>
                <c:rich>
                  <a:bodyPr/>
                  <a:lstStyle/>
                  <a:p>
                    <a:pPr>
                      <a:defRPr sz="900">
                        <a:solidFill>
                          <a:schemeClr val="tx1"/>
                        </a:solidFill>
                        <a:latin typeface="ＭＳ Ｐゴシック"/>
                        <a:ea typeface="ＭＳ Ｐゴシック"/>
                      </a:defRPr>
                    </a:pPr>
                    <a:r>
                      <a:rPr lang="en-US" altLang="ja-JP" sz="900">
                        <a:solidFill>
                          <a:schemeClr val="tx1"/>
                        </a:solidFill>
                        <a:latin typeface="ＭＳ Ｐゴシック"/>
                        <a:ea typeface="ＭＳ Ｐゴシック"/>
                      </a:rPr>
                      <a:t>R04</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7-FE22-404E-B376-44985ECC315D}"/>
                </c:ext>
              </c:extLst>
            </c:dLbl>
            <c:dLbl>
              <c:idx val="32"/>
              <c:tx>
                <c:rich>
                  <a:bodyPr/>
                  <a:lstStyle/>
                  <a:p>
                    <a:pPr>
                      <a:defRPr sz="900">
                        <a:solidFill>
                          <a:schemeClr val="tx1"/>
                        </a:solidFill>
                        <a:latin typeface="ＭＳ Ｐゴシック"/>
                        <a:ea typeface="ＭＳ Ｐゴシック"/>
                      </a:defRPr>
                    </a:pPr>
                    <a:r>
                      <a:rPr lang="en-US" altLang="ja-JP" sz="900">
                        <a:solidFill>
                          <a:schemeClr val="tx1"/>
                        </a:solidFill>
                        <a:latin typeface="ＭＳ Ｐゴシック"/>
                        <a:ea typeface="ＭＳ Ｐゴシック"/>
                      </a:rPr>
                      <a:t>R05</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8-FE22-404E-B376-44985ECC315D}"/>
                </c:ext>
              </c:extLst>
            </c:dLbl>
            <c:spPr>
              <a:noFill/>
              <a:ln>
                <a:noFill/>
              </a:ln>
              <a:effectLst/>
            </c:spPr>
            <c:txPr>
              <a:bodyPr rot="0" horzOverflow="overflow" anchor="ctr" anchorCtr="1"/>
              <a:lstStyle/>
              <a:p>
                <a:pPr algn="ctr" rtl="0">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61.4</c:v>
                </c:pt>
                <c:pt idx="8">
                  <c:v>63.2</c:v>
                </c:pt>
                <c:pt idx="16">
                  <c:v>65</c:v>
                </c:pt>
                <c:pt idx="24">
                  <c:v>67</c:v>
                </c:pt>
                <c:pt idx="32">
                  <c:v>69</c:v>
                </c:pt>
              </c:numCache>
            </c:numRef>
          </c:xVal>
          <c:yVal>
            <c:numRef>
              <c:f>公会計指標分析・財政指標組合せ分析表!$BP$51:$DC$51</c:f>
              <c:numCache>
                <c:formatCode>#,##0.0;"▲ "#,##0.0</c:formatCode>
                <c:ptCount val="40"/>
                <c:pt idx="0">
                  <c:v>21.2</c:v>
                </c:pt>
                <c:pt idx="8">
                  <c:v>24.4</c:v>
                </c:pt>
                <c:pt idx="16">
                  <c:v>15.5</c:v>
                </c:pt>
                <c:pt idx="24">
                  <c:v>9.6999999999999993</c:v>
                </c:pt>
                <c:pt idx="32">
                  <c:v>5.7</c:v>
                </c:pt>
              </c:numCache>
            </c:numRef>
          </c:yVal>
          <c:smooth val="0"/>
          <c:extLst>
            <c:ext xmlns:c16="http://schemas.microsoft.com/office/drawing/2014/chart" uri="{C3380CC4-5D6E-409C-BE32-E72D297353CC}">
              <c16:uniqueId val="{00000009-FE22-404E-B376-44985ECC315D}"/>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Pt>
            <c:idx val="0"/>
            <c:bubble3D val="0"/>
            <c:extLst>
              <c:ext xmlns:c16="http://schemas.microsoft.com/office/drawing/2014/chart" uri="{C3380CC4-5D6E-409C-BE32-E72D297353CC}">
                <c16:uniqueId val="{0000000A-FE22-404E-B376-44985ECC315D}"/>
              </c:ext>
            </c:extLst>
          </c:dPt>
          <c:dPt>
            <c:idx val="1"/>
            <c:bubble3D val="0"/>
            <c:extLst>
              <c:ext xmlns:c16="http://schemas.microsoft.com/office/drawing/2014/chart" uri="{C3380CC4-5D6E-409C-BE32-E72D297353CC}">
                <c16:uniqueId val="{0000000B-FE22-404E-B376-44985ECC315D}"/>
              </c:ext>
            </c:extLst>
          </c:dPt>
          <c:dPt>
            <c:idx val="2"/>
            <c:bubble3D val="0"/>
            <c:extLst>
              <c:ext xmlns:c16="http://schemas.microsoft.com/office/drawing/2014/chart" uri="{C3380CC4-5D6E-409C-BE32-E72D297353CC}">
                <c16:uniqueId val="{0000000C-FE22-404E-B376-44985ECC315D}"/>
              </c:ext>
            </c:extLst>
          </c:dPt>
          <c:dPt>
            <c:idx val="3"/>
            <c:bubble3D val="0"/>
            <c:extLst>
              <c:ext xmlns:c16="http://schemas.microsoft.com/office/drawing/2014/chart" uri="{C3380CC4-5D6E-409C-BE32-E72D297353CC}">
                <c16:uniqueId val="{0000000D-FE22-404E-B376-44985ECC315D}"/>
              </c:ext>
            </c:extLst>
          </c:dPt>
          <c:dPt>
            <c:idx val="4"/>
            <c:bubble3D val="0"/>
            <c:extLst>
              <c:ext xmlns:c16="http://schemas.microsoft.com/office/drawing/2014/chart" uri="{C3380CC4-5D6E-409C-BE32-E72D297353CC}">
                <c16:uniqueId val="{0000000E-FE22-404E-B376-44985ECC315D}"/>
              </c:ext>
            </c:extLst>
          </c:dPt>
          <c:dPt>
            <c:idx val="8"/>
            <c:bubble3D val="0"/>
            <c:extLst>
              <c:ext xmlns:c16="http://schemas.microsoft.com/office/drawing/2014/chart" uri="{C3380CC4-5D6E-409C-BE32-E72D297353CC}">
                <c16:uniqueId val="{0000000F-FE22-404E-B376-44985ECC315D}"/>
              </c:ext>
            </c:extLst>
          </c:dPt>
          <c:dPt>
            <c:idx val="16"/>
            <c:bubble3D val="0"/>
            <c:extLst>
              <c:ext xmlns:c16="http://schemas.microsoft.com/office/drawing/2014/chart" uri="{C3380CC4-5D6E-409C-BE32-E72D297353CC}">
                <c16:uniqueId val="{00000010-FE22-404E-B376-44985ECC315D}"/>
              </c:ext>
            </c:extLst>
          </c:dPt>
          <c:dPt>
            <c:idx val="24"/>
            <c:bubble3D val="0"/>
            <c:extLst>
              <c:ext xmlns:c16="http://schemas.microsoft.com/office/drawing/2014/chart" uri="{C3380CC4-5D6E-409C-BE32-E72D297353CC}">
                <c16:uniqueId val="{00000011-FE22-404E-B376-44985ECC315D}"/>
              </c:ext>
            </c:extLst>
          </c:dPt>
          <c:dPt>
            <c:idx val="32"/>
            <c:bubble3D val="0"/>
            <c:extLst>
              <c:ext xmlns:c16="http://schemas.microsoft.com/office/drawing/2014/chart" uri="{C3380CC4-5D6E-409C-BE32-E72D297353CC}">
                <c16:uniqueId val="{00000012-FE22-404E-B376-44985ECC315D}"/>
              </c:ext>
            </c:extLst>
          </c:dPt>
          <c:dLbls>
            <c:dLbl>
              <c:idx val="0"/>
              <c:tx>
                <c:rich>
                  <a:bodyPr/>
                  <a:lstStyle/>
                  <a:p>
                    <a:pPr>
                      <a:defRPr sz="900" baseline="0">
                        <a:solidFill>
                          <a:schemeClr val="tx1"/>
                        </a:solidFill>
                        <a:latin typeface="ＭＳ Ｐゴシック"/>
                        <a:ea typeface="ＭＳ Ｐゴシック"/>
                      </a:defRPr>
                    </a:pPr>
                    <a:r>
                      <a:rPr lang="en-US" altLang="ja-JP" sz="900" baseline="0">
                        <a:solidFill>
                          <a:schemeClr val="tx1"/>
                        </a:solidFill>
                        <a:latin typeface="ＭＳ Ｐゴシック"/>
                        <a:ea typeface="ＭＳ Ｐゴシック"/>
                      </a:rPr>
                      <a:t>R01</a:t>
                    </a:r>
                  </a:p>
                </c:rich>
              </c:tx>
              <c:spPr>
                <a:noFill/>
                <a:ln>
                  <a:noFill/>
                </a:ln>
                <a:effectLst/>
              </c:spPr>
              <c:dLblPos val="t"/>
              <c:showLegendKey val="0"/>
              <c:showVal val="0"/>
              <c:showCatName val="1"/>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A-FE22-404E-B376-44985ECC315D}"/>
                </c:ext>
              </c:extLst>
            </c:dLbl>
            <c:dLbl>
              <c:idx val="1"/>
              <c:delete val="1"/>
              <c:extLst>
                <c:ext xmlns:c15="http://schemas.microsoft.com/office/drawing/2012/chart" uri="{CE6537A1-D6FC-4f65-9D91-7224C49458BB}"/>
                <c:ext xmlns:c16="http://schemas.microsoft.com/office/drawing/2014/chart" uri="{C3380CC4-5D6E-409C-BE32-E72D297353CC}">
                  <c16:uniqueId val="{0000000B-FE22-404E-B376-44985ECC315D}"/>
                </c:ext>
              </c:extLst>
            </c:dLbl>
            <c:dLbl>
              <c:idx val="2"/>
              <c:delete val="1"/>
              <c:extLst>
                <c:ext xmlns:c15="http://schemas.microsoft.com/office/drawing/2012/chart" uri="{CE6537A1-D6FC-4f65-9D91-7224C49458BB}"/>
                <c:ext xmlns:c16="http://schemas.microsoft.com/office/drawing/2014/chart" uri="{C3380CC4-5D6E-409C-BE32-E72D297353CC}">
                  <c16:uniqueId val="{0000000C-FE22-404E-B376-44985ECC315D}"/>
                </c:ext>
              </c:extLst>
            </c:dLbl>
            <c:dLbl>
              <c:idx val="3"/>
              <c:delete val="1"/>
              <c:extLst>
                <c:ext xmlns:c15="http://schemas.microsoft.com/office/drawing/2012/chart" uri="{CE6537A1-D6FC-4f65-9D91-7224C49458BB}"/>
                <c:ext xmlns:c16="http://schemas.microsoft.com/office/drawing/2014/chart" uri="{C3380CC4-5D6E-409C-BE32-E72D297353CC}">
                  <c16:uniqueId val="{0000000D-FE22-404E-B376-44985ECC315D}"/>
                </c:ext>
              </c:extLst>
            </c:dLbl>
            <c:dLbl>
              <c:idx val="4"/>
              <c:delete val="1"/>
              <c:extLst>
                <c:ext xmlns:c15="http://schemas.microsoft.com/office/drawing/2012/chart" uri="{CE6537A1-D6FC-4f65-9D91-7224C49458BB}"/>
                <c:ext xmlns:c16="http://schemas.microsoft.com/office/drawing/2014/chart" uri="{C3380CC4-5D6E-409C-BE32-E72D297353CC}">
                  <c16:uniqueId val="{0000000E-FE22-404E-B376-44985ECC315D}"/>
                </c:ext>
              </c:extLst>
            </c:dLbl>
            <c:dLbl>
              <c:idx val="8"/>
              <c:tx>
                <c:rich>
                  <a:bodyPr/>
                  <a:lstStyle/>
                  <a:p>
                    <a:pPr>
                      <a:defRPr sz="900" baseline="0">
                        <a:solidFill>
                          <a:schemeClr val="tx1"/>
                        </a:solidFill>
                        <a:latin typeface="ＭＳ Ｐゴシック"/>
                        <a:ea typeface="ＭＳ Ｐゴシック"/>
                      </a:defRPr>
                    </a:pPr>
                    <a:r>
                      <a:rPr lang="en-US" altLang="ja-JP" sz="900" baseline="0">
                        <a:solidFill>
                          <a:schemeClr val="tx1"/>
                        </a:solidFill>
                        <a:latin typeface="ＭＳ Ｐゴシック"/>
                        <a:ea typeface="ＭＳ Ｐゴシック"/>
                      </a:rPr>
                      <a:t>R02</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F-FE22-404E-B376-44985ECC315D}"/>
                </c:ext>
              </c:extLst>
            </c:dLbl>
            <c:dLbl>
              <c:idx val="16"/>
              <c:tx>
                <c:rich>
                  <a:bodyPr/>
                  <a:lstStyle/>
                  <a:p>
                    <a:pPr>
                      <a:defRPr sz="900" baseline="0">
                        <a:solidFill>
                          <a:schemeClr val="tx1"/>
                        </a:solidFill>
                        <a:latin typeface="ＭＳ Ｐゴシック"/>
                        <a:ea typeface="ＭＳ Ｐゴシック"/>
                      </a:defRPr>
                    </a:pPr>
                    <a:r>
                      <a:rPr lang="en-US" altLang="ja-JP" sz="900" baseline="0">
                        <a:solidFill>
                          <a:schemeClr val="tx1"/>
                        </a:solidFill>
                        <a:latin typeface="ＭＳ Ｐゴシック"/>
                        <a:ea typeface="ＭＳ Ｐゴシック"/>
                      </a:rPr>
                      <a:t>R03</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0-FE22-404E-B376-44985ECC315D}"/>
                </c:ext>
              </c:extLst>
            </c:dLbl>
            <c:dLbl>
              <c:idx val="24"/>
              <c:tx>
                <c:rich>
                  <a:bodyPr/>
                  <a:lstStyle/>
                  <a:p>
                    <a:pPr>
                      <a:defRPr sz="900" baseline="0">
                        <a:solidFill>
                          <a:schemeClr val="tx1"/>
                        </a:solidFill>
                        <a:latin typeface="ＭＳ Ｐゴシック"/>
                        <a:ea typeface="ＭＳ Ｐゴシック"/>
                      </a:defRPr>
                    </a:pPr>
                    <a:r>
                      <a:rPr lang="en-US" altLang="ja-JP" sz="900" baseline="0">
                        <a:solidFill>
                          <a:schemeClr val="tx1"/>
                        </a:solidFill>
                        <a:latin typeface="ＭＳ Ｐゴシック"/>
                        <a:ea typeface="ＭＳ Ｐゴシック"/>
                      </a:rPr>
                      <a:t>R04</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1-FE22-404E-B376-44985ECC315D}"/>
                </c:ext>
              </c:extLst>
            </c:dLbl>
            <c:dLbl>
              <c:idx val="32"/>
              <c:tx>
                <c:rich>
                  <a:bodyPr/>
                  <a:lstStyle/>
                  <a:p>
                    <a:pPr>
                      <a:defRPr sz="900" baseline="0">
                        <a:solidFill>
                          <a:schemeClr val="tx1"/>
                        </a:solidFill>
                        <a:latin typeface="ＭＳ Ｐゴシック"/>
                        <a:ea typeface="ＭＳ Ｐゴシック"/>
                      </a:defRPr>
                    </a:pPr>
                    <a:r>
                      <a:rPr lang="en-US" altLang="ja-JP" sz="900" baseline="0">
                        <a:solidFill>
                          <a:schemeClr val="tx1"/>
                        </a:solidFill>
                        <a:latin typeface="ＭＳ Ｐゴシック"/>
                        <a:ea typeface="ＭＳ Ｐゴシック"/>
                      </a:rPr>
                      <a:t>R05</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2-FE22-404E-B376-44985ECC315D}"/>
                </c:ext>
              </c:extLst>
            </c:dLbl>
            <c:spPr>
              <a:noFill/>
              <a:ln>
                <a:noFill/>
              </a:ln>
              <a:effectLst/>
            </c:spPr>
            <c:txPr>
              <a:bodyPr rot="0" horzOverflow="overflow" anchor="ctr" anchorCtr="1"/>
              <a:lstStyle/>
              <a:p>
                <a:pPr algn="ctr" rtl="0">
                  <a:defRPr sz="900" baseline="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61</c:v>
                </c:pt>
                <c:pt idx="8">
                  <c:v>61.7</c:v>
                </c:pt>
                <c:pt idx="16">
                  <c:v>62.5</c:v>
                </c:pt>
                <c:pt idx="24">
                  <c:v>64.3</c:v>
                </c:pt>
                <c:pt idx="32">
                  <c:v>64.7</c:v>
                </c:pt>
              </c:numCache>
            </c:numRef>
          </c:xVal>
          <c:yVal>
            <c:numRef>
              <c:f>公会計指標分析・財政指標組合せ分析表!$BP$55:$DC$55</c:f>
              <c:numCache>
                <c:formatCode>#,##0.0;"▲ "#,##0.0</c:formatCode>
                <c:ptCount val="40"/>
                <c:pt idx="0">
                  <c:v>49.1</c:v>
                </c:pt>
                <c:pt idx="8">
                  <c:v>41.5</c:v>
                </c:pt>
                <c:pt idx="16">
                  <c:v>25.2</c:v>
                </c:pt>
                <c:pt idx="24">
                  <c:v>15.7</c:v>
                </c:pt>
                <c:pt idx="32">
                  <c:v>10.199999999999999</c:v>
                </c:pt>
              </c:numCache>
            </c:numRef>
          </c:yVal>
          <c:smooth val="0"/>
          <c:extLst>
            <c:ext xmlns:c16="http://schemas.microsoft.com/office/drawing/2014/chart" uri="{C3380CC4-5D6E-409C-BE32-E72D297353CC}">
              <c16:uniqueId val="{00000013-FE22-404E-B376-44985ECC315D}"/>
            </c:ext>
          </c:extLst>
        </c:ser>
        <c:dLbls>
          <c:showLegendKey val="0"/>
          <c:showVal val="1"/>
          <c:showCatName val="0"/>
          <c:showSerName val="0"/>
          <c:showPercent val="0"/>
          <c:showBubbleSize val="0"/>
        </c:dLbls>
        <c:axId val="3"/>
        <c:axId val="2"/>
      </c:scatterChart>
      <c:valAx>
        <c:axId val="3"/>
        <c:scaling>
          <c:orientation val="maxMin"/>
          <c:max val="70"/>
          <c:min val="60"/>
        </c:scaling>
        <c:delete val="0"/>
        <c:axPos val="t"/>
        <c:title>
          <c:tx>
            <c:rich>
              <a:bodyPr horzOverflow="overflow" anchor="ctr" anchorCtr="1"/>
              <a:lstStyle/>
              <a:p>
                <a:pPr algn="ctr" rtl="0">
                  <a:defRPr sz="1000" i="0" u="none" strike="noStrike" baseline="0">
                    <a:solidFill>
                      <a:schemeClr val="tx1"/>
                    </a:solidFill>
                  </a:defRPr>
                </a:pPr>
                <a:r>
                  <a:rPr lang="ja-JP" altLang="en-US" sz="1050" b="0" i="0" u="none" strike="noStrike" baseline="0">
                    <a:solidFill>
                      <a:schemeClr val="tx1"/>
                    </a:solidFill>
                  </a:rPr>
                  <a:t>有形固定資産減価償却率</a:t>
                </a:r>
                <a:endParaRPr lang="ja-JP" altLang="en-US" sz="1000" b="1" i="0" u="none" strike="noStrike" baseline="0">
                  <a:solidFill>
                    <a:schemeClr val="tx1"/>
                  </a:solidFill>
                </a:endParaRPr>
              </a:p>
            </c:rich>
          </c:tx>
          <c:layout>
            <c:manualLayout>
              <c:xMode val="edge"/>
              <c:yMode val="edge"/>
              <c:x val="0.4134156229850921"/>
              <c:y val="0.90792979896586501"/>
            </c:manualLayout>
          </c:layout>
          <c:overlay val="0"/>
        </c:title>
        <c:numFmt formatCode="#,##0.0;&quot;▲ &quot;#,##0.0" sourceLinked="0"/>
        <c:majorTickMark val="none"/>
        <c:minorTickMark val="none"/>
        <c:tickLblPos val="high"/>
        <c:spPr>
          <a:ln>
            <a:noFill/>
          </a:ln>
        </c:spPr>
        <c:txPr>
          <a:bodyPr rot="0" horzOverflow="overflow" anchor="ctr" anchorCtr="1"/>
          <a:lstStyle/>
          <a:p>
            <a:pPr algn="ctr" rtl="0">
              <a:defRPr sz="800" b="0" i="0" u="none" strike="noStrike" baseline="0">
                <a:solidFill>
                  <a:srgbClr val="000000"/>
                </a:solidFill>
                <a:latin typeface="ＭＳ Ｐゴシック"/>
                <a:ea typeface="ＭＳ Ｐゴシック"/>
                <a:cs typeface="ＭＳ Ｐゴシック"/>
              </a:defRPr>
            </a:pPr>
            <a:endParaRPr lang="ja-JP" altLang="en-US"/>
          </a:p>
        </c:txPr>
        <c:crossAx val="2"/>
        <c:crosses val="autoZero"/>
        <c:crossBetween val="midCat"/>
      </c:valAx>
      <c:valAx>
        <c:axId val="2"/>
        <c:scaling>
          <c:orientation val="maxMin"/>
          <c:max val="60"/>
          <c:min val="-10"/>
        </c:scaling>
        <c:delete val="0"/>
        <c:axPos val="r"/>
        <c:majorGridlines>
          <c:spPr>
            <a:ln>
              <a:solidFill>
                <a:srgbClr val="C0C0C0"/>
              </a:solidFill>
            </a:ln>
          </c:spPr>
        </c:majorGridlines>
        <c:title>
          <c:tx>
            <c:rich>
              <a:bodyPr horzOverflow="overflow" vert="wordArtVertRtl" anchor="ctr" anchorCtr="1"/>
              <a:lstStyle/>
              <a:p>
                <a:pPr algn="ctr" rtl="0">
                  <a:defRPr sz="1000" i="0" u="none" strike="noStrike" baseline="0">
                    <a:solidFill>
                      <a:schemeClr val="tx1"/>
                    </a:solidFill>
                  </a:defRPr>
                </a:pPr>
                <a:r>
                  <a:rPr lang="ja-JP" altLang="en-US" sz="1050" b="0" i="0" u="none" strike="noStrike" baseline="0">
                    <a:solidFill>
                      <a:schemeClr val="tx1"/>
                    </a:solidFill>
                  </a:rPr>
                  <a:t>将来負担比率</a:t>
                </a:r>
                <a:endParaRPr lang="ja-JP" altLang="en-US" sz="1000" b="1" i="0" u="none" strike="noStrike" baseline="0">
                  <a:solidFill>
                    <a:schemeClr val="tx1"/>
                  </a:solidFill>
                </a:endParaRPr>
              </a:p>
            </c:rich>
          </c:tx>
          <c:layout>
            <c:manualLayout>
              <c:xMode val="edge"/>
              <c:yMode val="edge"/>
              <c:x val="1.7982584683118086E-2"/>
              <c:y val="0.25088108877398502"/>
            </c:manualLayout>
          </c:layout>
          <c:overlay val="0"/>
        </c:title>
        <c:numFmt formatCode="#,##0.0;" sourceLinked="0"/>
        <c:majorTickMark val="none"/>
        <c:minorTickMark val="none"/>
        <c:tickLblPos val="high"/>
        <c:spPr>
          <a:ln>
            <a:noFill/>
          </a:ln>
        </c:spPr>
        <c:txPr>
          <a:bodyPr horzOverflow="overflow" anchor="ctr" anchorCtr="1"/>
          <a:lstStyle/>
          <a:p>
            <a:pPr algn="ctr" rtl="0">
              <a:defRPr sz="800" baseline="0">
                <a:solidFill>
                  <a:schemeClr val="tx1"/>
                </a:solidFill>
                <a:latin typeface="ＭＳ Ｐゴシック"/>
              </a:defRPr>
            </a:pPr>
            <a:endParaRPr lang="ja-JP" altLang="en-US"/>
          </a:p>
        </c:txPr>
        <c:crossAx val="3"/>
        <c:crosses val="autoZero"/>
        <c:crossBetween val="midCat"/>
        <c:majorUnit val="10"/>
      </c:valAx>
      <c:spPr>
        <a:solidFill>
          <a:srgbClr val="E6FFD5"/>
        </a:solidFill>
        <a:ln w="19050">
          <a:solidFill>
            <a:sysClr val="windowText" lastClr="000000"/>
          </a:solidFill>
        </a:ln>
      </c:spPr>
    </c:plotArea>
    <c:plotVisOnly val="1"/>
    <c:dispBlanksAs val="span"/>
    <c:showDLblsOverMax val="0"/>
  </c:chart>
  <c:spPr>
    <a:noFill/>
    <a:ln>
      <a:noFill/>
    </a:ln>
  </c:spPr>
  <c:txPr>
    <a:bodyPr horzOverflow="overflow" anchor="ctr" anchorCtr="1"/>
    <a:lstStyle/>
    <a:p>
      <a:pPr algn="ctr" rtl="0">
        <a:defRPr lang="ja-JP" altLang="en-US" sz="1000">
          <a:solidFill>
            <a:schemeClr val="tx1"/>
          </a:solidFill>
        </a:defRPr>
      </a:pPr>
      <a:endParaRPr lang="ja-JP" altLang="en-US"/>
    </a:p>
  </c:txPr>
  <c:printSettings>
    <c:headerFooter/>
    <c:pageMargins b="0.75000000000000044" l="0.7000000000000004" r="0.7000000000000004" t="0.75000000000000044" header="0.30000000000000021" footer="0.30000000000000021"/>
    <c:pageSetup orientation="landscape"/>
  </c:printSettings>
  <c:extLst/>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Pt>
            <c:idx val="0"/>
            <c:bubble3D val="0"/>
            <c:extLst>
              <c:ext xmlns:c16="http://schemas.microsoft.com/office/drawing/2014/chart" uri="{C3380CC4-5D6E-409C-BE32-E72D297353CC}">
                <c16:uniqueId val="{00000000-53A7-4388-BFBC-0CC25712D0AC}"/>
              </c:ext>
            </c:extLst>
          </c:dPt>
          <c:dPt>
            <c:idx val="1"/>
            <c:bubble3D val="0"/>
            <c:extLst>
              <c:ext xmlns:c16="http://schemas.microsoft.com/office/drawing/2014/chart" uri="{C3380CC4-5D6E-409C-BE32-E72D297353CC}">
                <c16:uniqueId val="{00000001-53A7-4388-BFBC-0CC25712D0AC}"/>
              </c:ext>
            </c:extLst>
          </c:dPt>
          <c:dPt>
            <c:idx val="2"/>
            <c:bubble3D val="0"/>
            <c:extLst>
              <c:ext xmlns:c16="http://schemas.microsoft.com/office/drawing/2014/chart" uri="{C3380CC4-5D6E-409C-BE32-E72D297353CC}">
                <c16:uniqueId val="{00000002-53A7-4388-BFBC-0CC25712D0AC}"/>
              </c:ext>
            </c:extLst>
          </c:dPt>
          <c:dPt>
            <c:idx val="3"/>
            <c:bubble3D val="0"/>
            <c:extLst>
              <c:ext xmlns:c16="http://schemas.microsoft.com/office/drawing/2014/chart" uri="{C3380CC4-5D6E-409C-BE32-E72D297353CC}">
                <c16:uniqueId val="{00000003-53A7-4388-BFBC-0CC25712D0AC}"/>
              </c:ext>
            </c:extLst>
          </c:dPt>
          <c:dPt>
            <c:idx val="4"/>
            <c:bubble3D val="0"/>
            <c:extLst>
              <c:ext xmlns:c16="http://schemas.microsoft.com/office/drawing/2014/chart" uri="{C3380CC4-5D6E-409C-BE32-E72D297353CC}">
                <c16:uniqueId val="{00000004-53A7-4388-BFBC-0CC25712D0AC}"/>
              </c:ext>
            </c:extLst>
          </c:dPt>
          <c:dPt>
            <c:idx val="8"/>
            <c:bubble3D val="0"/>
            <c:extLst>
              <c:ext xmlns:c16="http://schemas.microsoft.com/office/drawing/2014/chart" uri="{C3380CC4-5D6E-409C-BE32-E72D297353CC}">
                <c16:uniqueId val="{00000005-53A7-4388-BFBC-0CC25712D0AC}"/>
              </c:ext>
            </c:extLst>
          </c:dPt>
          <c:dPt>
            <c:idx val="16"/>
            <c:bubble3D val="0"/>
            <c:extLst>
              <c:ext xmlns:c16="http://schemas.microsoft.com/office/drawing/2014/chart" uri="{C3380CC4-5D6E-409C-BE32-E72D297353CC}">
                <c16:uniqueId val="{00000006-53A7-4388-BFBC-0CC25712D0AC}"/>
              </c:ext>
            </c:extLst>
          </c:dPt>
          <c:dPt>
            <c:idx val="24"/>
            <c:bubble3D val="0"/>
            <c:extLst>
              <c:ext xmlns:c16="http://schemas.microsoft.com/office/drawing/2014/chart" uri="{C3380CC4-5D6E-409C-BE32-E72D297353CC}">
                <c16:uniqueId val="{00000007-53A7-4388-BFBC-0CC25712D0AC}"/>
              </c:ext>
            </c:extLst>
          </c:dPt>
          <c:dPt>
            <c:idx val="32"/>
            <c:bubble3D val="0"/>
            <c:extLst>
              <c:ext xmlns:c16="http://schemas.microsoft.com/office/drawing/2014/chart" uri="{C3380CC4-5D6E-409C-BE32-E72D297353CC}">
                <c16:uniqueId val="{00000008-53A7-4388-BFBC-0CC25712D0AC}"/>
              </c:ext>
            </c:extLst>
          </c:dPt>
          <c:dLbls>
            <c:dLbl>
              <c:idx val="0"/>
              <c:layout>
                <c:manualLayout>
                  <c:x val="-2.6710997734770717E-2"/>
                  <c:y val="-6.3528361738110717E-2"/>
                </c:manualLayout>
              </c:layout>
              <c:tx>
                <c:rich>
                  <a:bodyPr/>
                  <a:lstStyle/>
                  <a:p>
                    <a:pPr>
                      <a:defRPr sz="900">
                        <a:solidFill>
                          <a:schemeClr val="tx1"/>
                        </a:solidFill>
                        <a:latin typeface="ＭＳ Ｐゴシック"/>
                        <a:ea typeface="ＭＳ Ｐゴシック"/>
                      </a:defRPr>
                    </a:pPr>
                    <a:r>
                      <a:rPr lang="en-US" altLang="ja-JP" sz="900">
                        <a:solidFill>
                          <a:schemeClr val="tx1"/>
                        </a:solidFill>
                        <a:latin typeface="ＭＳ Ｐゴシック"/>
                        <a:ea typeface="ＭＳ Ｐゴシック"/>
                      </a:rPr>
                      <a:t>R01</a:t>
                    </a: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0-53A7-4388-BFBC-0CC25712D0AC}"/>
                </c:ext>
              </c:extLst>
            </c:dLbl>
            <c:dLbl>
              <c:idx val="1"/>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53A7-4388-BFBC-0CC25712D0AC}"/>
                </c:ext>
              </c:extLst>
            </c:dLbl>
            <c:dLbl>
              <c:idx val="2"/>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53A7-4388-BFBC-0CC25712D0AC}"/>
                </c:ext>
              </c:extLst>
            </c:dLbl>
            <c:dLbl>
              <c:idx val="3"/>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53A7-4388-BFBC-0CC25712D0AC}"/>
                </c:ext>
              </c:extLst>
            </c:dLbl>
            <c:dLbl>
              <c:idx val="4"/>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53A7-4388-BFBC-0CC25712D0AC}"/>
                </c:ext>
              </c:extLst>
            </c:dLbl>
            <c:dLbl>
              <c:idx val="8"/>
              <c:layout>
                <c:manualLayout>
                  <c:x val="-3.6429687715380583E-2"/>
                  <c:y val="-6.1304932437477221E-2"/>
                </c:manualLayout>
              </c:layout>
              <c:tx>
                <c:rich>
                  <a:bodyPr/>
                  <a:lstStyle/>
                  <a:p>
                    <a:pPr>
                      <a:defRPr sz="900">
                        <a:solidFill>
                          <a:schemeClr val="tx1"/>
                        </a:solidFill>
                        <a:latin typeface="ＭＳ Ｐゴシック"/>
                        <a:ea typeface="ＭＳ Ｐゴシック"/>
                      </a:defRPr>
                    </a:pPr>
                    <a:r>
                      <a:rPr lang="en-US" altLang="ja-JP" sz="900">
                        <a:solidFill>
                          <a:schemeClr val="tx1"/>
                        </a:solidFill>
                        <a:latin typeface="ＭＳ Ｐゴシック"/>
                        <a:ea typeface="ＭＳ Ｐゴシック"/>
                      </a:rPr>
                      <a:t>R02</a:t>
                    </a: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5-53A7-4388-BFBC-0CC25712D0AC}"/>
                </c:ext>
              </c:extLst>
            </c:dLbl>
            <c:dLbl>
              <c:idx val="16"/>
              <c:tx>
                <c:rich>
                  <a:bodyPr/>
                  <a:lstStyle/>
                  <a:p>
                    <a:pPr>
                      <a:defRPr sz="900">
                        <a:solidFill>
                          <a:schemeClr val="tx1"/>
                        </a:solidFill>
                        <a:latin typeface="ＭＳ Ｐゴシック"/>
                        <a:ea typeface="ＭＳ Ｐゴシック"/>
                      </a:defRPr>
                    </a:pPr>
                    <a:r>
                      <a:rPr lang="en-US" altLang="ja-JP" sz="900">
                        <a:solidFill>
                          <a:schemeClr val="tx1"/>
                        </a:solidFill>
                        <a:latin typeface="ＭＳ Ｐゴシック"/>
                        <a:ea typeface="ＭＳ Ｐゴシック"/>
                      </a:rPr>
                      <a:t>R03</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6-53A7-4388-BFBC-0CC25712D0AC}"/>
                </c:ext>
              </c:extLst>
            </c:dLbl>
            <c:dLbl>
              <c:idx val="24"/>
              <c:tx>
                <c:rich>
                  <a:bodyPr/>
                  <a:lstStyle/>
                  <a:p>
                    <a:pPr>
                      <a:defRPr sz="900">
                        <a:solidFill>
                          <a:schemeClr val="tx1"/>
                        </a:solidFill>
                        <a:latin typeface="ＭＳ Ｐゴシック"/>
                        <a:ea typeface="ＭＳ Ｐゴシック"/>
                      </a:defRPr>
                    </a:pPr>
                    <a:r>
                      <a:rPr lang="en-US" altLang="ja-JP" sz="900">
                        <a:solidFill>
                          <a:schemeClr val="tx1"/>
                        </a:solidFill>
                        <a:latin typeface="ＭＳ Ｐゴシック"/>
                        <a:ea typeface="ＭＳ Ｐゴシック"/>
                      </a:rPr>
                      <a:t>R04</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7-53A7-4388-BFBC-0CC25712D0AC}"/>
                </c:ext>
              </c:extLst>
            </c:dLbl>
            <c:dLbl>
              <c:idx val="32"/>
              <c:tx>
                <c:rich>
                  <a:bodyPr/>
                  <a:lstStyle/>
                  <a:p>
                    <a:pPr>
                      <a:defRPr sz="900">
                        <a:solidFill>
                          <a:schemeClr val="tx1"/>
                        </a:solidFill>
                        <a:latin typeface="ＭＳ Ｐゴシック"/>
                        <a:ea typeface="ＭＳ Ｐゴシック"/>
                      </a:defRPr>
                    </a:pPr>
                    <a:r>
                      <a:rPr lang="en-US" altLang="ja-JP" sz="900">
                        <a:solidFill>
                          <a:schemeClr val="tx1"/>
                        </a:solidFill>
                        <a:latin typeface="ＭＳ Ｐゴシック"/>
                        <a:ea typeface="ＭＳ Ｐゴシック"/>
                      </a:rPr>
                      <a:t>R05</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8-53A7-4388-BFBC-0CC25712D0AC}"/>
                </c:ext>
              </c:extLst>
            </c:dLbl>
            <c:spPr>
              <a:noFill/>
              <a:ln>
                <a:noFill/>
              </a:ln>
              <a:effectLst/>
            </c:spPr>
            <c:txPr>
              <a:bodyPr rot="0" horzOverflow="overflow" anchor="ctr" anchorCtr="1"/>
              <a:lstStyle/>
              <a:p>
                <a:pPr algn="ctr" rtl="0">
                  <a:defRPr sz="900">
                    <a:solidFill>
                      <a:schemeClr val="tx1"/>
                    </a:solidFill>
                    <a:latin typeface="ＭＳ Ｐゴシック"/>
                    <a:ea typeface="ＭＳ Ｐゴシック"/>
                  </a:defRPr>
                </a:pPr>
                <a:endParaRPr lang="ja-JP" altLang="en-US"/>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5.7</c:v>
                </c:pt>
                <c:pt idx="8">
                  <c:v>5.8</c:v>
                </c:pt>
                <c:pt idx="16">
                  <c:v>6.4</c:v>
                </c:pt>
                <c:pt idx="24">
                  <c:v>6.8</c:v>
                </c:pt>
                <c:pt idx="32">
                  <c:v>7.3</c:v>
                </c:pt>
              </c:numCache>
            </c:numRef>
          </c:xVal>
          <c:yVal>
            <c:numRef>
              <c:f>公会計指標分析・財政指標組合せ分析表!$BP$73:$DC$73</c:f>
              <c:numCache>
                <c:formatCode>#,##0.0;"▲ "#,##0.0</c:formatCode>
                <c:ptCount val="40"/>
                <c:pt idx="0">
                  <c:v>21.2</c:v>
                </c:pt>
                <c:pt idx="8">
                  <c:v>24.4</c:v>
                </c:pt>
                <c:pt idx="16">
                  <c:v>15.5</c:v>
                </c:pt>
                <c:pt idx="24">
                  <c:v>9.6999999999999993</c:v>
                </c:pt>
                <c:pt idx="32">
                  <c:v>5.7</c:v>
                </c:pt>
              </c:numCache>
            </c:numRef>
          </c:yVal>
          <c:smooth val="0"/>
          <c:extLst>
            <c:ext xmlns:c16="http://schemas.microsoft.com/office/drawing/2014/chart" uri="{C3380CC4-5D6E-409C-BE32-E72D297353CC}">
              <c16:uniqueId val="{00000009-53A7-4388-BFBC-0CC25712D0AC}"/>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Pt>
            <c:idx val="0"/>
            <c:bubble3D val="0"/>
            <c:extLst>
              <c:ext xmlns:c16="http://schemas.microsoft.com/office/drawing/2014/chart" uri="{C3380CC4-5D6E-409C-BE32-E72D297353CC}">
                <c16:uniqueId val="{0000000A-53A7-4388-BFBC-0CC25712D0AC}"/>
              </c:ext>
            </c:extLst>
          </c:dPt>
          <c:dPt>
            <c:idx val="1"/>
            <c:bubble3D val="0"/>
            <c:extLst>
              <c:ext xmlns:c16="http://schemas.microsoft.com/office/drawing/2014/chart" uri="{C3380CC4-5D6E-409C-BE32-E72D297353CC}">
                <c16:uniqueId val="{0000000B-53A7-4388-BFBC-0CC25712D0AC}"/>
              </c:ext>
            </c:extLst>
          </c:dPt>
          <c:dPt>
            <c:idx val="2"/>
            <c:bubble3D val="0"/>
            <c:extLst>
              <c:ext xmlns:c16="http://schemas.microsoft.com/office/drawing/2014/chart" uri="{C3380CC4-5D6E-409C-BE32-E72D297353CC}">
                <c16:uniqueId val="{0000000C-53A7-4388-BFBC-0CC25712D0AC}"/>
              </c:ext>
            </c:extLst>
          </c:dPt>
          <c:dPt>
            <c:idx val="3"/>
            <c:bubble3D val="0"/>
            <c:extLst>
              <c:ext xmlns:c16="http://schemas.microsoft.com/office/drawing/2014/chart" uri="{C3380CC4-5D6E-409C-BE32-E72D297353CC}">
                <c16:uniqueId val="{0000000D-53A7-4388-BFBC-0CC25712D0AC}"/>
              </c:ext>
            </c:extLst>
          </c:dPt>
          <c:dPt>
            <c:idx val="4"/>
            <c:bubble3D val="0"/>
            <c:extLst>
              <c:ext xmlns:c16="http://schemas.microsoft.com/office/drawing/2014/chart" uri="{C3380CC4-5D6E-409C-BE32-E72D297353CC}">
                <c16:uniqueId val="{0000000E-53A7-4388-BFBC-0CC25712D0AC}"/>
              </c:ext>
            </c:extLst>
          </c:dPt>
          <c:dPt>
            <c:idx val="8"/>
            <c:bubble3D val="0"/>
            <c:extLst>
              <c:ext xmlns:c16="http://schemas.microsoft.com/office/drawing/2014/chart" uri="{C3380CC4-5D6E-409C-BE32-E72D297353CC}">
                <c16:uniqueId val="{0000000F-53A7-4388-BFBC-0CC25712D0AC}"/>
              </c:ext>
            </c:extLst>
          </c:dPt>
          <c:dPt>
            <c:idx val="16"/>
            <c:bubble3D val="0"/>
            <c:extLst>
              <c:ext xmlns:c16="http://schemas.microsoft.com/office/drawing/2014/chart" uri="{C3380CC4-5D6E-409C-BE32-E72D297353CC}">
                <c16:uniqueId val="{00000010-53A7-4388-BFBC-0CC25712D0AC}"/>
              </c:ext>
            </c:extLst>
          </c:dPt>
          <c:dPt>
            <c:idx val="24"/>
            <c:bubble3D val="0"/>
            <c:extLst>
              <c:ext xmlns:c16="http://schemas.microsoft.com/office/drawing/2014/chart" uri="{C3380CC4-5D6E-409C-BE32-E72D297353CC}">
                <c16:uniqueId val="{00000011-53A7-4388-BFBC-0CC25712D0AC}"/>
              </c:ext>
            </c:extLst>
          </c:dPt>
          <c:dPt>
            <c:idx val="32"/>
            <c:bubble3D val="0"/>
            <c:extLst>
              <c:ext xmlns:c16="http://schemas.microsoft.com/office/drawing/2014/chart" uri="{C3380CC4-5D6E-409C-BE32-E72D297353CC}">
                <c16:uniqueId val="{00000012-53A7-4388-BFBC-0CC25712D0AC}"/>
              </c:ext>
            </c:extLst>
          </c:dPt>
          <c:dLbls>
            <c:dLbl>
              <c:idx val="0"/>
              <c:tx>
                <c:rich>
                  <a:bodyPr/>
                  <a:lstStyle/>
                  <a:p>
                    <a:pPr>
                      <a:defRPr sz="900" baseline="0">
                        <a:solidFill>
                          <a:schemeClr val="tx1"/>
                        </a:solidFill>
                        <a:latin typeface="ＭＳ Ｐゴシック"/>
                        <a:ea typeface="ＭＳ Ｐゴシック"/>
                      </a:defRPr>
                    </a:pPr>
                    <a:r>
                      <a:rPr lang="en-US" altLang="ja-JP" sz="900" baseline="0">
                        <a:solidFill>
                          <a:schemeClr val="tx1"/>
                        </a:solidFill>
                        <a:latin typeface="ＭＳ Ｐゴシック"/>
                        <a:ea typeface="ＭＳ Ｐゴシック"/>
                      </a:rPr>
                      <a:t>R01</a:t>
                    </a:r>
                  </a:p>
                </c:rich>
              </c:tx>
              <c:spPr>
                <a:noFill/>
                <a:ln>
                  <a:noFill/>
                </a:ln>
                <a:effectLst/>
              </c:spPr>
              <c:dLblPos val="r"/>
              <c:showLegendKey val="0"/>
              <c:showVal val="0"/>
              <c:showCatName val="1"/>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A-53A7-4388-BFBC-0CC25712D0AC}"/>
                </c:ext>
              </c:extLst>
            </c:dLbl>
            <c:dLbl>
              <c:idx val="1"/>
              <c:delete val="1"/>
              <c:extLst>
                <c:ext xmlns:c15="http://schemas.microsoft.com/office/drawing/2012/chart" uri="{CE6537A1-D6FC-4f65-9D91-7224C49458BB}"/>
                <c:ext xmlns:c16="http://schemas.microsoft.com/office/drawing/2014/chart" uri="{C3380CC4-5D6E-409C-BE32-E72D297353CC}">
                  <c16:uniqueId val="{0000000B-53A7-4388-BFBC-0CC25712D0AC}"/>
                </c:ext>
              </c:extLst>
            </c:dLbl>
            <c:dLbl>
              <c:idx val="2"/>
              <c:delete val="1"/>
              <c:extLst>
                <c:ext xmlns:c15="http://schemas.microsoft.com/office/drawing/2012/chart" uri="{CE6537A1-D6FC-4f65-9D91-7224C49458BB}"/>
                <c:ext xmlns:c16="http://schemas.microsoft.com/office/drawing/2014/chart" uri="{C3380CC4-5D6E-409C-BE32-E72D297353CC}">
                  <c16:uniqueId val="{0000000C-53A7-4388-BFBC-0CC25712D0AC}"/>
                </c:ext>
              </c:extLst>
            </c:dLbl>
            <c:dLbl>
              <c:idx val="3"/>
              <c:delete val="1"/>
              <c:extLst>
                <c:ext xmlns:c15="http://schemas.microsoft.com/office/drawing/2012/chart" uri="{CE6537A1-D6FC-4f65-9D91-7224C49458BB}"/>
                <c:ext xmlns:c16="http://schemas.microsoft.com/office/drawing/2014/chart" uri="{C3380CC4-5D6E-409C-BE32-E72D297353CC}">
                  <c16:uniqueId val="{0000000D-53A7-4388-BFBC-0CC25712D0AC}"/>
                </c:ext>
              </c:extLst>
            </c:dLbl>
            <c:dLbl>
              <c:idx val="4"/>
              <c:delete val="1"/>
              <c:extLst>
                <c:ext xmlns:c15="http://schemas.microsoft.com/office/drawing/2012/chart" uri="{CE6537A1-D6FC-4f65-9D91-7224C49458BB}"/>
                <c:ext xmlns:c16="http://schemas.microsoft.com/office/drawing/2014/chart" uri="{C3380CC4-5D6E-409C-BE32-E72D297353CC}">
                  <c16:uniqueId val="{0000000E-53A7-4388-BFBC-0CC25712D0AC}"/>
                </c:ext>
              </c:extLst>
            </c:dLbl>
            <c:dLbl>
              <c:idx val="8"/>
              <c:tx>
                <c:rich>
                  <a:bodyPr/>
                  <a:lstStyle/>
                  <a:p>
                    <a:pPr>
                      <a:defRPr sz="900" baseline="0">
                        <a:solidFill>
                          <a:schemeClr val="tx1"/>
                        </a:solidFill>
                        <a:latin typeface="ＭＳ Ｐゴシック"/>
                        <a:ea typeface="ＭＳ Ｐゴシック"/>
                      </a:defRPr>
                    </a:pPr>
                    <a:r>
                      <a:rPr lang="en-US" altLang="ja-JP" sz="900" baseline="0">
                        <a:solidFill>
                          <a:schemeClr val="tx1"/>
                        </a:solidFill>
                        <a:latin typeface="ＭＳ Ｐゴシック"/>
                        <a:ea typeface="ＭＳ Ｐゴシック"/>
                      </a:rPr>
                      <a:t>R02</a:t>
                    </a: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F-53A7-4388-BFBC-0CC25712D0AC}"/>
                </c:ext>
              </c:extLst>
            </c:dLbl>
            <c:dLbl>
              <c:idx val="16"/>
              <c:tx>
                <c:rich>
                  <a:bodyPr/>
                  <a:lstStyle/>
                  <a:p>
                    <a:pPr>
                      <a:defRPr sz="900" baseline="0">
                        <a:solidFill>
                          <a:schemeClr val="tx1"/>
                        </a:solidFill>
                        <a:latin typeface="ＭＳ Ｐゴシック"/>
                        <a:ea typeface="ＭＳ Ｐゴシック"/>
                      </a:defRPr>
                    </a:pPr>
                    <a:r>
                      <a:rPr lang="en-US" altLang="ja-JP" sz="900" baseline="0">
                        <a:solidFill>
                          <a:schemeClr val="tx1"/>
                        </a:solidFill>
                        <a:latin typeface="ＭＳ Ｐゴシック"/>
                        <a:ea typeface="ＭＳ Ｐゴシック"/>
                      </a:rPr>
                      <a:t>R03</a:t>
                    </a: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0-53A7-4388-BFBC-0CC25712D0AC}"/>
                </c:ext>
              </c:extLst>
            </c:dLbl>
            <c:dLbl>
              <c:idx val="24"/>
              <c:tx>
                <c:rich>
                  <a:bodyPr/>
                  <a:lstStyle/>
                  <a:p>
                    <a:pPr>
                      <a:defRPr sz="900" baseline="0">
                        <a:solidFill>
                          <a:schemeClr val="tx1"/>
                        </a:solidFill>
                        <a:latin typeface="ＭＳ Ｐゴシック"/>
                        <a:ea typeface="ＭＳ Ｐゴシック"/>
                      </a:defRPr>
                    </a:pPr>
                    <a:r>
                      <a:rPr lang="en-US" altLang="ja-JP" sz="900" baseline="0">
                        <a:solidFill>
                          <a:schemeClr val="tx1"/>
                        </a:solidFill>
                        <a:latin typeface="ＭＳ Ｐゴシック"/>
                        <a:ea typeface="ＭＳ Ｐゴシック"/>
                      </a:rPr>
                      <a:t>R04</a:t>
                    </a: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1-53A7-4388-BFBC-0CC25712D0AC}"/>
                </c:ext>
              </c:extLst>
            </c:dLbl>
            <c:dLbl>
              <c:idx val="32"/>
              <c:tx>
                <c:rich>
                  <a:bodyPr/>
                  <a:lstStyle/>
                  <a:p>
                    <a:pPr>
                      <a:defRPr sz="900" baseline="0">
                        <a:solidFill>
                          <a:schemeClr val="tx1"/>
                        </a:solidFill>
                        <a:latin typeface="ＭＳ Ｐゴシック"/>
                        <a:ea typeface="ＭＳ Ｐゴシック"/>
                      </a:defRPr>
                    </a:pPr>
                    <a:r>
                      <a:rPr lang="en-US" altLang="ja-JP" sz="900" baseline="0">
                        <a:solidFill>
                          <a:schemeClr val="tx1"/>
                        </a:solidFill>
                        <a:latin typeface="ＭＳ Ｐゴシック"/>
                        <a:ea typeface="ＭＳ Ｐゴシック"/>
                      </a:rPr>
                      <a:t>R05</a:t>
                    </a: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2-53A7-4388-BFBC-0CC25712D0AC}"/>
                </c:ext>
              </c:extLst>
            </c:dLbl>
            <c:spPr>
              <a:noFill/>
              <a:ln>
                <a:noFill/>
              </a:ln>
              <a:effectLst/>
            </c:spPr>
            <c:txPr>
              <a:bodyPr rot="0" horzOverflow="overflow" anchor="ctr" anchorCtr="1"/>
              <a:lstStyle/>
              <a:p>
                <a:pPr algn="ctr" rtl="0">
                  <a:defRPr sz="900" baseline="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9.5</c:v>
                </c:pt>
                <c:pt idx="8">
                  <c:v>9.1999999999999993</c:v>
                </c:pt>
                <c:pt idx="16">
                  <c:v>8.9</c:v>
                </c:pt>
                <c:pt idx="24">
                  <c:v>8.9</c:v>
                </c:pt>
                <c:pt idx="32">
                  <c:v>9</c:v>
                </c:pt>
              </c:numCache>
            </c:numRef>
          </c:xVal>
          <c:yVal>
            <c:numRef>
              <c:f>公会計指標分析・財政指標組合せ分析表!$BP$77:$DC$77</c:f>
              <c:numCache>
                <c:formatCode>#,##0.0;"▲ "#,##0.0</c:formatCode>
                <c:ptCount val="40"/>
                <c:pt idx="0">
                  <c:v>49.1</c:v>
                </c:pt>
                <c:pt idx="8">
                  <c:v>41.5</c:v>
                </c:pt>
                <c:pt idx="16">
                  <c:v>25.2</c:v>
                </c:pt>
                <c:pt idx="24">
                  <c:v>15.7</c:v>
                </c:pt>
                <c:pt idx="32">
                  <c:v>10.199999999999999</c:v>
                </c:pt>
              </c:numCache>
            </c:numRef>
          </c:yVal>
          <c:smooth val="0"/>
          <c:extLst>
            <c:ext xmlns:c16="http://schemas.microsoft.com/office/drawing/2014/chart" uri="{C3380CC4-5D6E-409C-BE32-E72D297353CC}">
              <c16:uniqueId val="{00000013-53A7-4388-BFBC-0CC25712D0AC}"/>
            </c:ext>
          </c:extLst>
        </c:ser>
        <c:dLbls>
          <c:showLegendKey val="0"/>
          <c:showVal val="1"/>
          <c:showCatName val="0"/>
          <c:showSerName val="0"/>
          <c:showPercent val="0"/>
          <c:showBubbleSize val="0"/>
        </c:dLbls>
        <c:axId val="3"/>
        <c:axId val="2"/>
      </c:scatterChart>
      <c:valAx>
        <c:axId val="3"/>
        <c:scaling>
          <c:orientation val="maxMin"/>
          <c:max val="10"/>
          <c:min val="5"/>
        </c:scaling>
        <c:delete val="0"/>
        <c:axPos val="t"/>
        <c:title>
          <c:tx>
            <c:rich>
              <a:bodyPr horzOverflow="overflow" anchor="ctr" anchorCtr="1"/>
              <a:lstStyle/>
              <a:p>
                <a:pPr algn="ctr" rtl="0">
                  <a:defRPr sz="1000" i="0" u="none" strike="noStrike" baseline="0">
                    <a:solidFill>
                      <a:schemeClr val="tx1"/>
                    </a:solidFill>
                  </a:defRPr>
                </a:pPr>
                <a:r>
                  <a:rPr lang="ja-JP" altLang="en-US" sz="1050" b="0" i="0" u="none" strike="noStrike" baseline="0">
                    <a:solidFill>
                      <a:schemeClr val="tx1"/>
                    </a:solidFill>
                  </a:rPr>
                  <a:t>実質公債費比率</a:t>
                </a:r>
                <a:endParaRPr lang="ja-JP" altLang="en-US" sz="1000" b="1" i="0" u="none" strike="noStrike" baseline="0">
                  <a:solidFill>
                    <a:schemeClr val="tx1"/>
                  </a:solidFill>
                </a:endParaRPr>
              </a:p>
            </c:rich>
          </c:tx>
          <c:layout>
            <c:manualLayout>
              <c:xMode val="edge"/>
              <c:yMode val="edge"/>
              <c:x val="0.46792884863751005"/>
              <c:y val="0.89956855656895129"/>
            </c:manualLayout>
          </c:layout>
          <c:overlay val="0"/>
        </c:title>
        <c:numFmt formatCode="#,##0.0;&quot;▲ &quot;#,##0.0" sourceLinked="0"/>
        <c:majorTickMark val="none"/>
        <c:minorTickMark val="none"/>
        <c:tickLblPos val="high"/>
        <c:spPr>
          <a:ln>
            <a:noFill/>
          </a:ln>
        </c:spPr>
        <c:txPr>
          <a:bodyPr rot="0" horzOverflow="overflow" anchor="ctr" anchorCtr="1"/>
          <a:lstStyle/>
          <a:p>
            <a:pPr algn="ctr" rtl="0">
              <a:defRPr sz="800" b="0" i="0" u="none" strike="noStrike" baseline="0">
                <a:solidFill>
                  <a:srgbClr val="000000"/>
                </a:solidFill>
                <a:latin typeface="ＭＳ Ｐゴシック"/>
                <a:ea typeface="ＭＳ Ｐゴシック"/>
                <a:cs typeface="ＭＳ Ｐゴシック"/>
              </a:defRPr>
            </a:pPr>
            <a:endParaRPr lang="ja-JP" altLang="en-US"/>
          </a:p>
        </c:txPr>
        <c:crossAx val="2"/>
        <c:crosses val="autoZero"/>
        <c:crossBetween val="midCat"/>
      </c:valAx>
      <c:valAx>
        <c:axId val="2"/>
        <c:scaling>
          <c:orientation val="maxMin"/>
          <c:max val="60"/>
          <c:min val="-10"/>
        </c:scaling>
        <c:delete val="0"/>
        <c:axPos val="r"/>
        <c:majorGridlines>
          <c:spPr>
            <a:ln>
              <a:solidFill>
                <a:srgbClr val="C0C0C0"/>
              </a:solidFill>
            </a:ln>
          </c:spPr>
        </c:majorGridlines>
        <c:title>
          <c:tx>
            <c:rich>
              <a:bodyPr horzOverflow="overflow" vert="wordArtVertRtl" anchor="ctr" anchorCtr="1"/>
              <a:lstStyle/>
              <a:p>
                <a:pPr algn="ctr" rtl="0">
                  <a:defRPr sz="1000" i="0" u="none" strike="noStrike" baseline="0">
                    <a:solidFill>
                      <a:schemeClr val="tx1"/>
                    </a:solidFill>
                  </a:defRPr>
                </a:pPr>
                <a:r>
                  <a:rPr lang="ja-JP" altLang="en-US" sz="1050" b="0" i="0" u="none" strike="noStrike" baseline="0">
                    <a:solidFill>
                      <a:schemeClr val="tx1"/>
                    </a:solidFill>
                  </a:rPr>
                  <a:t>将来負担比率</a:t>
                </a:r>
                <a:endParaRPr lang="ja-JP" altLang="en-US" sz="1000" b="1" i="0" u="none" strike="noStrike" baseline="0">
                  <a:solidFill>
                    <a:schemeClr val="tx1"/>
                  </a:solidFill>
                </a:endParaRPr>
              </a:p>
            </c:rich>
          </c:tx>
          <c:layout>
            <c:manualLayout>
              <c:xMode val="edge"/>
              <c:yMode val="edge"/>
              <c:x val="1.8286175766490727E-2"/>
              <c:y val="0.25115547891605899"/>
            </c:manualLayout>
          </c:layout>
          <c:overlay val="0"/>
        </c:title>
        <c:numFmt formatCode="#,##0.0;" sourceLinked="0"/>
        <c:majorTickMark val="none"/>
        <c:minorTickMark val="none"/>
        <c:tickLblPos val="high"/>
        <c:spPr>
          <a:ln>
            <a:noFill/>
          </a:ln>
        </c:spPr>
        <c:txPr>
          <a:bodyPr horzOverflow="overflow" anchor="ctr" anchorCtr="1"/>
          <a:lstStyle/>
          <a:p>
            <a:pPr algn="ctr" rtl="0">
              <a:defRPr sz="800" baseline="0">
                <a:solidFill>
                  <a:schemeClr val="tx1"/>
                </a:solidFill>
                <a:latin typeface="ＭＳ Ｐゴシック"/>
              </a:defRPr>
            </a:pPr>
            <a:endParaRPr lang="ja-JP" altLang="en-US"/>
          </a:p>
        </c:txPr>
        <c:crossAx val="3"/>
        <c:crosses val="autoZero"/>
        <c:crossBetween val="midCat"/>
        <c:majorUnit val="10"/>
      </c:valAx>
      <c:spPr>
        <a:solidFill>
          <a:srgbClr val="E6FFD5"/>
        </a:solidFill>
        <a:ln w="19050">
          <a:solidFill>
            <a:srgbClr val="000000"/>
          </a:solidFill>
        </a:ln>
      </c:spPr>
    </c:plotArea>
    <c:plotVisOnly val="1"/>
    <c:dispBlanksAs val="span"/>
    <c:showDLblsOverMax val="0"/>
  </c:chart>
  <c:spPr>
    <a:ln>
      <a:noFill/>
    </a:ln>
  </c:spPr>
  <c:txPr>
    <a:bodyPr horzOverflow="overflow" anchor="ctr" anchorCtr="1"/>
    <a:lstStyle/>
    <a:p>
      <a:pPr algn="ctr" rtl="0">
        <a:defRPr lang="ja-JP" altLang="en-US" sz="1000">
          <a:solidFill>
            <a:schemeClr val="tx1"/>
          </a:solidFill>
        </a:defRPr>
      </a:pPr>
      <a:endParaRPr lang="ja-JP" altLang="en-US"/>
    </a:p>
  </c:txPr>
  <c:printSettings>
    <c:headerFooter/>
    <c:pageMargins b="0.75000000000000044" l="0.7000000000000004" r="0.7000000000000004" t="0.75000000000000044" header="0.30000000000000021" footer="0.30000000000000021"/>
    <c:pageSetup orientation="landscape"/>
  </c:printSettings>
  <c:extLst/>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千葉県匝瑳市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5</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33,797
33,083
101.48
16,744,893
15,685,856
1,050,806
9,888,213
12,705,086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7.3
5.7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R01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[0.46]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類似団体平均は上回っているものの、人口が減少していることや高齢化率（令和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a:t>
          </a:r>
          <a:r>
            <a:rPr kumimoji="1" lang="en-US" altLang="ja-JP" sz="1300">
              <a:latin typeface="ＭＳ Ｐゴシック" panose="020B0600070205080204" pitchFamily="50" charset="-128"/>
              <a:ea typeface="ＭＳ Ｐゴシック" panose="020B0600070205080204" pitchFamily="50" charset="-128"/>
            </a:rPr>
            <a:t>4</a:t>
          </a:r>
          <a:r>
            <a:rPr kumimoji="1" lang="ja-JP" altLang="en-US" sz="1300">
              <a:latin typeface="ＭＳ Ｐゴシック" panose="020B0600070205080204" pitchFamily="50" charset="-128"/>
              <a:ea typeface="ＭＳ Ｐゴシック" panose="020B0600070205080204" pitchFamily="50" charset="-128"/>
            </a:rPr>
            <a:t>月</a:t>
          </a:r>
          <a:r>
            <a:rPr kumimoji="1" lang="en-US" altLang="ja-JP" sz="1300">
              <a:latin typeface="ＭＳ Ｐゴシック" panose="020B0600070205080204" pitchFamily="50" charset="-128"/>
              <a:ea typeface="ＭＳ Ｐゴシック" panose="020B0600070205080204" pitchFamily="50" charset="-128"/>
            </a:rPr>
            <a:t>1</a:t>
          </a:r>
          <a:r>
            <a:rPr kumimoji="1" lang="ja-JP" altLang="en-US" sz="1300">
              <a:latin typeface="ＭＳ Ｐゴシック" panose="020B0600070205080204" pitchFamily="50" charset="-128"/>
              <a:ea typeface="ＭＳ Ｐゴシック" panose="020B0600070205080204" pitchFamily="50" charset="-128"/>
            </a:rPr>
            <a:t>日現在</a:t>
          </a:r>
          <a:r>
            <a:rPr kumimoji="1" lang="en-US" altLang="ja-JP" sz="1300">
              <a:latin typeface="ＭＳ Ｐゴシック" panose="020B0600070205080204" pitchFamily="50" charset="-128"/>
              <a:ea typeface="ＭＳ Ｐゴシック" panose="020B0600070205080204" pitchFamily="50" charset="-128"/>
            </a:rPr>
            <a:t>36.8</a:t>
          </a:r>
          <a:r>
            <a:rPr kumimoji="1" lang="ja-JP" altLang="en-US" sz="1300">
              <a:latin typeface="ＭＳ Ｐゴシック" panose="020B0600070205080204" pitchFamily="50" charset="-128"/>
              <a:ea typeface="ＭＳ Ｐゴシック" panose="020B0600070205080204" pitchFamily="50" charset="-128"/>
            </a:rPr>
            <a:t>％）が高いこと、また、市内に中核となる企業がないこと等から財政基盤が弱いため、県平均を大幅に下回る数値となっている。このため、市税を中心に、給食費等の確実な徴取・収納、未利用市有地の売却、使用料・手数料の見直し等によって自主財源の確保に努める。</a:t>
          </a: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44</xdr:row>
      <xdr:rowOff>165100</xdr:rowOff>
    </xdr:from>
    <xdr:to>
      <xdr:col>27</xdr:col>
      <xdr:colOff>184150</xdr:colOff>
      <xdr:row>44</xdr:row>
      <xdr:rowOff>165100</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70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22877</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56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42</xdr:row>
      <xdr:rowOff>25400</xdr:rowOff>
    </xdr:from>
    <xdr:to>
      <xdr:col>27</xdr:col>
      <xdr:colOff>184150</xdr:colOff>
      <xdr:row>42</xdr:row>
      <xdr:rowOff>25400</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22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41</xdr:row>
      <xdr:rowOff>54627</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08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57150</xdr:rowOff>
    </xdr:from>
    <xdr:to>
      <xdr:col>27</xdr:col>
      <xdr:colOff>184150</xdr:colOff>
      <xdr:row>39</xdr:row>
      <xdr:rowOff>57150</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674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86377</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660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88900</xdr:rowOff>
    </xdr:from>
    <xdr:to>
      <xdr:col>27</xdr:col>
      <xdr:colOff>184150</xdr:colOff>
      <xdr:row>36</xdr:row>
      <xdr:rowOff>88900</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26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118127</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11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1" name="財政力グラフ枠">
          <a:extLst>
            <a:ext uri="{FF2B5EF4-FFF2-40B4-BE49-F238E27FC236}">
              <a16:creationId xmlns:a16="http://schemas.microsoft.com/office/drawing/2014/main" id="{00000000-0008-0000-0300-00003D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37</xdr:row>
      <xdr:rowOff>62230</xdr:rowOff>
    </xdr:from>
    <xdr:to>
      <xdr:col>23</xdr:col>
      <xdr:colOff>133350</xdr:colOff>
      <xdr:row>45</xdr:row>
      <xdr:rowOff>17780</xdr:rowOff>
    </xdr:to>
    <xdr:cxnSp macro="">
      <xdr:nvCxnSpPr>
        <xdr:cNvPr id="62" name="直線コネクタ 61">
          <a:extLst>
            <a:ext uri="{FF2B5EF4-FFF2-40B4-BE49-F238E27FC236}">
              <a16:creationId xmlns:a16="http://schemas.microsoft.com/office/drawing/2014/main" id="{00000000-0008-0000-0300-00003E000000}"/>
            </a:ext>
          </a:extLst>
        </xdr:cNvPr>
        <xdr:cNvCxnSpPr/>
      </xdr:nvCxnSpPr>
      <xdr:spPr>
        <a:xfrm flipV="1">
          <a:off x="4953000" y="6405880"/>
          <a:ext cx="0" cy="132715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161307</xdr:rowOff>
    </xdr:from>
    <xdr:ext cx="762000" cy="259045"/>
    <xdr:sp macro="" textlink="">
      <xdr:nvSpPr>
        <xdr:cNvPr id="63" name="財政力最小値テキスト">
          <a:extLst>
            <a:ext uri="{FF2B5EF4-FFF2-40B4-BE49-F238E27FC236}">
              <a16:creationId xmlns:a16="http://schemas.microsoft.com/office/drawing/2014/main" id="{00000000-0008-0000-0300-00003F000000}"/>
            </a:ext>
          </a:extLst>
        </xdr:cNvPr>
        <xdr:cNvSpPr txBox="1"/>
      </xdr:nvSpPr>
      <xdr:spPr>
        <a:xfrm>
          <a:off x="5041900" y="77051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45</xdr:row>
      <xdr:rowOff>17780</xdr:rowOff>
    </xdr:from>
    <xdr:to>
      <xdr:col>24</xdr:col>
      <xdr:colOff>12700</xdr:colOff>
      <xdr:row>45</xdr:row>
      <xdr:rowOff>17780</xdr:rowOff>
    </xdr:to>
    <xdr:cxnSp macro="">
      <xdr:nvCxnSpPr>
        <xdr:cNvPr id="64" name="直線コネクタ 63">
          <a:extLst>
            <a:ext uri="{FF2B5EF4-FFF2-40B4-BE49-F238E27FC236}">
              <a16:creationId xmlns:a16="http://schemas.microsoft.com/office/drawing/2014/main" id="{00000000-0008-0000-0300-000040000000}"/>
            </a:ext>
          </a:extLst>
        </xdr:cNvPr>
        <xdr:cNvCxnSpPr/>
      </xdr:nvCxnSpPr>
      <xdr:spPr>
        <a:xfrm>
          <a:off x="4864100" y="77330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148607</xdr:rowOff>
    </xdr:from>
    <xdr:ext cx="762000" cy="259045"/>
    <xdr:sp macro="" textlink="">
      <xdr:nvSpPr>
        <xdr:cNvPr id="65" name="財政力最大値テキスト">
          <a:extLst>
            <a:ext uri="{FF2B5EF4-FFF2-40B4-BE49-F238E27FC236}">
              <a16:creationId xmlns:a16="http://schemas.microsoft.com/office/drawing/2014/main" id="{00000000-0008-0000-0300-000041000000}"/>
            </a:ext>
          </a:extLst>
        </xdr:cNvPr>
        <xdr:cNvSpPr txBox="1"/>
      </xdr:nvSpPr>
      <xdr:spPr>
        <a:xfrm>
          <a:off x="5041900" y="6149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37</xdr:row>
      <xdr:rowOff>62230</xdr:rowOff>
    </xdr:from>
    <xdr:to>
      <xdr:col>24</xdr:col>
      <xdr:colOff>12700</xdr:colOff>
      <xdr:row>37</xdr:row>
      <xdr:rowOff>62230</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a:off x="4864100" y="64058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41</xdr:row>
      <xdr:rowOff>27940</xdr:rowOff>
    </xdr:from>
    <xdr:to>
      <xdr:col>23</xdr:col>
      <xdr:colOff>133350</xdr:colOff>
      <xdr:row>41</xdr:row>
      <xdr:rowOff>52070</xdr:rowOff>
    </xdr:to>
    <xdr:cxnSp macro="">
      <xdr:nvCxnSpPr>
        <xdr:cNvPr id="67" name="直線コネクタ 66">
          <a:extLst>
            <a:ext uri="{FF2B5EF4-FFF2-40B4-BE49-F238E27FC236}">
              <a16:creationId xmlns:a16="http://schemas.microsoft.com/office/drawing/2014/main" id="{00000000-0008-0000-0300-000043000000}"/>
            </a:ext>
          </a:extLst>
        </xdr:cNvPr>
        <xdr:cNvCxnSpPr/>
      </xdr:nvCxnSpPr>
      <xdr:spPr>
        <a:xfrm>
          <a:off x="4114800" y="7057390"/>
          <a:ext cx="8382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42</xdr:row>
      <xdr:rowOff>19067</xdr:rowOff>
    </xdr:from>
    <xdr:ext cx="762000" cy="259045"/>
    <xdr:sp macro="" textlink="">
      <xdr:nvSpPr>
        <xdr:cNvPr id="68" name="財政力平均値テキスト">
          <a:extLst>
            <a:ext uri="{FF2B5EF4-FFF2-40B4-BE49-F238E27FC236}">
              <a16:creationId xmlns:a16="http://schemas.microsoft.com/office/drawing/2014/main" id="{00000000-0008-0000-0300-000044000000}"/>
            </a:ext>
          </a:extLst>
        </xdr:cNvPr>
        <xdr:cNvSpPr txBox="1"/>
      </xdr:nvSpPr>
      <xdr:spPr>
        <a:xfrm>
          <a:off x="5041900" y="721996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46990</xdr:rowOff>
    </xdr:from>
    <xdr:to>
      <xdr:col>23</xdr:col>
      <xdr:colOff>184150</xdr:colOff>
      <xdr:row>42</xdr:row>
      <xdr:rowOff>148590</xdr:rowOff>
    </xdr:to>
    <xdr:sp macro="" textlink="">
      <xdr:nvSpPr>
        <xdr:cNvPr id="69" name="フローチャート: 判断 68">
          <a:extLst>
            <a:ext uri="{FF2B5EF4-FFF2-40B4-BE49-F238E27FC236}">
              <a16:creationId xmlns:a16="http://schemas.microsoft.com/office/drawing/2014/main" id="{00000000-0008-0000-0300-000045000000}"/>
            </a:ext>
          </a:extLst>
        </xdr:cNvPr>
        <xdr:cNvSpPr/>
      </xdr:nvSpPr>
      <xdr:spPr>
        <a:xfrm>
          <a:off x="4902200" y="7247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41</xdr:row>
      <xdr:rowOff>3810</xdr:rowOff>
    </xdr:from>
    <xdr:to>
      <xdr:col>19</xdr:col>
      <xdr:colOff>133350</xdr:colOff>
      <xdr:row>41</xdr:row>
      <xdr:rowOff>27940</xdr:rowOff>
    </xdr:to>
    <xdr:cxnSp macro="">
      <xdr:nvCxnSpPr>
        <xdr:cNvPr id="70" name="直線コネクタ 69">
          <a:extLst>
            <a:ext uri="{FF2B5EF4-FFF2-40B4-BE49-F238E27FC236}">
              <a16:creationId xmlns:a16="http://schemas.microsoft.com/office/drawing/2014/main" id="{00000000-0008-0000-0300-000046000000}"/>
            </a:ext>
          </a:extLst>
        </xdr:cNvPr>
        <xdr:cNvCxnSpPr/>
      </xdr:nvCxnSpPr>
      <xdr:spPr>
        <a:xfrm>
          <a:off x="3225800" y="7033260"/>
          <a:ext cx="8890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22860</xdr:rowOff>
    </xdr:from>
    <xdr:to>
      <xdr:col>19</xdr:col>
      <xdr:colOff>184150</xdr:colOff>
      <xdr:row>42</xdr:row>
      <xdr:rowOff>124460</xdr:rowOff>
    </xdr:to>
    <xdr:sp macro="" textlink="">
      <xdr:nvSpPr>
        <xdr:cNvPr id="71" name="フローチャート: 判断 70">
          <a:extLst>
            <a:ext uri="{FF2B5EF4-FFF2-40B4-BE49-F238E27FC236}">
              <a16:creationId xmlns:a16="http://schemas.microsoft.com/office/drawing/2014/main" id="{00000000-0008-0000-0300-000047000000}"/>
            </a:ext>
          </a:extLst>
        </xdr:cNvPr>
        <xdr:cNvSpPr/>
      </xdr:nvSpPr>
      <xdr:spPr>
        <a:xfrm>
          <a:off x="4064000" y="7223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42</xdr:row>
      <xdr:rowOff>109237</xdr:rowOff>
    </xdr:from>
    <xdr:ext cx="736600" cy="259045"/>
    <xdr:sp macro="" textlink="">
      <xdr:nvSpPr>
        <xdr:cNvPr id="72" name="テキスト ボックス 71">
          <a:extLst>
            <a:ext uri="{FF2B5EF4-FFF2-40B4-BE49-F238E27FC236}">
              <a16:creationId xmlns:a16="http://schemas.microsoft.com/office/drawing/2014/main" id="{00000000-0008-0000-0300-000048000000}"/>
            </a:ext>
          </a:extLst>
        </xdr:cNvPr>
        <xdr:cNvSpPr txBox="1"/>
      </xdr:nvSpPr>
      <xdr:spPr>
        <a:xfrm>
          <a:off x="3733800" y="73101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40</xdr:row>
      <xdr:rowOff>151130</xdr:rowOff>
    </xdr:from>
    <xdr:to>
      <xdr:col>15</xdr:col>
      <xdr:colOff>82550</xdr:colOff>
      <xdr:row>41</xdr:row>
      <xdr:rowOff>3810</xdr:rowOff>
    </xdr:to>
    <xdr:cxnSp macro="">
      <xdr:nvCxnSpPr>
        <xdr:cNvPr id="73" name="直線コネクタ 72">
          <a:extLst>
            <a:ext uri="{FF2B5EF4-FFF2-40B4-BE49-F238E27FC236}">
              <a16:creationId xmlns:a16="http://schemas.microsoft.com/office/drawing/2014/main" id="{00000000-0008-0000-0300-000049000000}"/>
            </a:ext>
          </a:extLst>
        </xdr:cNvPr>
        <xdr:cNvCxnSpPr/>
      </xdr:nvCxnSpPr>
      <xdr:spPr>
        <a:xfrm>
          <a:off x="2336800" y="7009130"/>
          <a:ext cx="8890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42</xdr:row>
      <xdr:rowOff>22860</xdr:rowOff>
    </xdr:from>
    <xdr:to>
      <xdr:col>15</xdr:col>
      <xdr:colOff>133350</xdr:colOff>
      <xdr:row>42</xdr:row>
      <xdr:rowOff>124460</xdr:rowOff>
    </xdr:to>
    <xdr:sp macro="" textlink="">
      <xdr:nvSpPr>
        <xdr:cNvPr id="74" name="フローチャート: 判断 73">
          <a:extLst>
            <a:ext uri="{FF2B5EF4-FFF2-40B4-BE49-F238E27FC236}">
              <a16:creationId xmlns:a16="http://schemas.microsoft.com/office/drawing/2014/main" id="{00000000-0008-0000-0300-00004A000000}"/>
            </a:ext>
          </a:extLst>
        </xdr:cNvPr>
        <xdr:cNvSpPr/>
      </xdr:nvSpPr>
      <xdr:spPr>
        <a:xfrm>
          <a:off x="3175000" y="7223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42</xdr:row>
      <xdr:rowOff>109237</xdr:rowOff>
    </xdr:from>
    <xdr:ext cx="762000" cy="259045"/>
    <xdr:sp macro="" textlink="">
      <xdr:nvSpPr>
        <xdr:cNvPr id="75" name="テキスト ボックス 74">
          <a:extLst>
            <a:ext uri="{FF2B5EF4-FFF2-40B4-BE49-F238E27FC236}">
              <a16:creationId xmlns:a16="http://schemas.microsoft.com/office/drawing/2014/main" id="{00000000-0008-0000-0300-00004B000000}"/>
            </a:ext>
          </a:extLst>
        </xdr:cNvPr>
        <xdr:cNvSpPr txBox="1"/>
      </xdr:nvSpPr>
      <xdr:spPr>
        <a:xfrm>
          <a:off x="2844800" y="7310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40</xdr:row>
      <xdr:rowOff>151130</xdr:rowOff>
    </xdr:from>
    <xdr:to>
      <xdr:col>11</xdr:col>
      <xdr:colOff>31750</xdr:colOff>
      <xdr:row>40</xdr:row>
      <xdr:rowOff>151130</xdr:rowOff>
    </xdr:to>
    <xdr:cxnSp macro="">
      <xdr:nvCxnSpPr>
        <xdr:cNvPr id="76" name="直線コネクタ 75">
          <a:extLst>
            <a:ext uri="{FF2B5EF4-FFF2-40B4-BE49-F238E27FC236}">
              <a16:creationId xmlns:a16="http://schemas.microsoft.com/office/drawing/2014/main" id="{00000000-0008-0000-0300-00004C000000}"/>
            </a:ext>
          </a:extLst>
        </xdr:cNvPr>
        <xdr:cNvCxnSpPr/>
      </xdr:nvCxnSpPr>
      <xdr:spPr>
        <a:xfrm>
          <a:off x="1447800" y="700913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41</xdr:row>
      <xdr:rowOff>146050</xdr:rowOff>
    </xdr:from>
    <xdr:to>
      <xdr:col>11</xdr:col>
      <xdr:colOff>82550</xdr:colOff>
      <xdr:row>42</xdr:row>
      <xdr:rowOff>76200</xdr:rowOff>
    </xdr:to>
    <xdr:sp macro="" textlink="">
      <xdr:nvSpPr>
        <xdr:cNvPr id="77" name="フローチャート: 判断 76">
          <a:extLst>
            <a:ext uri="{FF2B5EF4-FFF2-40B4-BE49-F238E27FC236}">
              <a16:creationId xmlns:a16="http://schemas.microsoft.com/office/drawing/2014/main" id="{00000000-0008-0000-0300-00004D000000}"/>
            </a:ext>
          </a:extLst>
        </xdr:cNvPr>
        <xdr:cNvSpPr/>
      </xdr:nvSpPr>
      <xdr:spPr>
        <a:xfrm>
          <a:off x="2286000" y="717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42</xdr:row>
      <xdr:rowOff>60977</xdr:rowOff>
    </xdr:from>
    <xdr:ext cx="762000" cy="259045"/>
    <xdr:sp macro="" textlink="">
      <xdr:nvSpPr>
        <xdr:cNvPr id="78" name="テキスト ボックス 77">
          <a:extLst>
            <a:ext uri="{FF2B5EF4-FFF2-40B4-BE49-F238E27FC236}">
              <a16:creationId xmlns:a16="http://schemas.microsoft.com/office/drawing/2014/main" id="{00000000-0008-0000-0300-00004E000000}"/>
            </a:ext>
          </a:extLst>
        </xdr:cNvPr>
        <xdr:cNvSpPr txBox="1"/>
      </xdr:nvSpPr>
      <xdr:spPr>
        <a:xfrm>
          <a:off x="1955800" y="7261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146050</xdr:rowOff>
    </xdr:from>
    <xdr:to>
      <xdr:col>7</xdr:col>
      <xdr:colOff>31750</xdr:colOff>
      <xdr:row>42</xdr:row>
      <xdr:rowOff>76200</xdr:rowOff>
    </xdr:to>
    <xdr:sp macro="" textlink="">
      <xdr:nvSpPr>
        <xdr:cNvPr id="79" name="フローチャート: 判断 78">
          <a:extLst>
            <a:ext uri="{FF2B5EF4-FFF2-40B4-BE49-F238E27FC236}">
              <a16:creationId xmlns:a16="http://schemas.microsoft.com/office/drawing/2014/main" id="{00000000-0008-0000-0300-00004F000000}"/>
            </a:ext>
          </a:extLst>
        </xdr:cNvPr>
        <xdr:cNvSpPr/>
      </xdr:nvSpPr>
      <xdr:spPr>
        <a:xfrm>
          <a:off x="1397000" y="717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42</xdr:row>
      <xdr:rowOff>60977</xdr:rowOff>
    </xdr:from>
    <xdr:ext cx="762000" cy="259045"/>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1066800" y="7261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1" name="テキスト ボックス 80">
          <a:extLst>
            <a:ext uri="{FF2B5EF4-FFF2-40B4-BE49-F238E27FC236}">
              <a16:creationId xmlns:a16="http://schemas.microsoft.com/office/drawing/2014/main" id="{00000000-0008-0000-0300-000051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1270</xdr:rowOff>
    </xdr:from>
    <xdr:to>
      <xdr:col>23</xdr:col>
      <xdr:colOff>184150</xdr:colOff>
      <xdr:row>41</xdr:row>
      <xdr:rowOff>102870</xdr:rowOff>
    </xdr:to>
    <xdr:sp macro="" textlink="">
      <xdr:nvSpPr>
        <xdr:cNvPr id="86" name="楕円 85">
          <a:extLst>
            <a:ext uri="{FF2B5EF4-FFF2-40B4-BE49-F238E27FC236}">
              <a16:creationId xmlns:a16="http://schemas.microsoft.com/office/drawing/2014/main" id="{00000000-0008-0000-0300-000056000000}"/>
            </a:ext>
          </a:extLst>
        </xdr:cNvPr>
        <xdr:cNvSpPr/>
      </xdr:nvSpPr>
      <xdr:spPr>
        <a:xfrm>
          <a:off x="4902200" y="7030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40</xdr:row>
      <xdr:rowOff>17797</xdr:rowOff>
    </xdr:from>
    <xdr:ext cx="762000" cy="259045"/>
    <xdr:sp macro="" textlink="">
      <xdr:nvSpPr>
        <xdr:cNvPr id="87" name="財政力該当値テキスト">
          <a:extLst>
            <a:ext uri="{FF2B5EF4-FFF2-40B4-BE49-F238E27FC236}">
              <a16:creationId xmlns:a16="http://schemas.microsoft.com/office/drawing/2014/main" id="{00000000-0008-0000-0300-000057000000}"/>
            </a:ext>
          </a:extLst>
        </xdr:cNvPr>
        <xdr:cNvSpPr txBox="1"/>
      </xdr:nvSpPr>
      <xdr:spPr>
        <a:xfrm>
          <a:off x="5041900" y="6875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40</xdr:row>
      <xdr:rowOff>148590</xdr:rowOff>
    </xdr:from>
    <xdr:to>
      <xdr:col>19</xdr:col>
      <xdr:colOff>184150</xdr:colOff>
      <xdr:row>41</xdr:row>
      <xdr:rowOff>78740</xdr:rowOff>
    </xdr:to>
    <xdr:sp macro="" textlink="">
      <xdr:nvSpPr>
        <xdr:cNvPr id="88" name="楕円 87">
          <a:extLst>
            <a:ext uri="{FF2B5EF4-FFF2-40B4-BE49-F238E27FC236}">
              <a16:creationId xmlns:a16="http://schemas.microsoft.com/office/drawing/2014/main" id="{00000000-0008-0000-0300-000058000000}"/>
            </a:ext>
          </a:extLst>
        </xdr:cNvPr>
        <xdr:cNvSpPr/>
      </xdr:nvSpPr>
      <xdr:spPr>
        <a:xfrm>
          <a:off x="4064000" y="7006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39</xdr:row>
      <xdr:rowOff>88917</xdr:rowOff>
    </xdr:from>
    <xdr:ext cx="736600" cy="259045"/>
    <xdr:sp macro="" textlink="">
      <xdr:nvSpPr>
        <xdr:cNvPr id="89" name="テキスト ボックス 88">
          <a:extLst>
            <a:ext uri="{FF2B5EF4-FFF2-40B4-BE49-F238E27FC236}">
              <a16:creationId xmlns:a16="http://schemas.microsoft.com/office/drawing/2014/main" id="{00000000-0008-0000-0300-000059000000}"/>
            </a:ext>
          </a:extLst>
        </xdr:cNvPr>
        <xdr:cNvSpPr txBox="1"/>
      </xdr:nvSpPr>
      <xdr:spPr>
        <a:xfrm>
          <a:off x="3733800" y="677546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40</xdr:row>
      <xdr:rowOff>124460</xdr:rowOff>
    </xdr:from>
    <xdr:to>
      <xdr:col>15</xdr:col>
      <xdr:colOff>133350</xdr:colOff>
      <xdr:row>41</xdr:row>
      <xdr:rowOff>54610</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3175000" y="6982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39</xdr:row>
      <xdr:rowOff>64787</xdr:rowOff>
    </xdr:from>
    <xdr:ext cx="762000" cy="259045"/>
    <xdr:sp macro="" textlink="">
      <xdr:nvSpPr>
        <xdr:cNvPr id="91" name="テキスト ボックス 90">
          <a:extLst>
            <a:ext uri="{FF2B5EF4-FFF2-40B4-BE49-F238E27FC236}">
              <a16:creationId xmlns:a16="http://schemas.microsoft.com/office/drawing/2014/main" id="{00000000-0008-0000-0300-00005B000000}"/>
            </a:ext>
          </a:extLst>
        </xdr:cNvPr>
        <xdr:cNvSpPr txBox="1"/>
      </xdr:nvSpPr>
      <xdr:spPr>
        <a:xfrm>
          <a:off x="2844800" y="6751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40</xdr:row>
      <xdr:rowOff>100330</xdr:rowOff>
    </xdr:from>
    <xdr:to>
      <xdr:col>11</xdr:col>
      <xdr:colOff>82550</xdr:colOff>
      <xdr:row>41</xdr:row>
      <xdr:rowOff>30480</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2286000" y="6958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39</xdr:row>
      <xdr:rowOff>40657</xdr:rowOff>
    </xdr:from>
    <xdr:ext cx="7620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1955800" y="67272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40</xdr:row>
      <xdr:rowOff>100330</xdr:rowOff>
    </xdr:from>
    <xdr:to>
      <xdr:col>7</xdr:col>
      <xdr:colOff>31750</xdr:colOff>
      <xdr:row>41</xdr:row>
      <xdr:rowOff>30480</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1397000" y="6958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39</xdr:row>
      <xdr:rowOff>40657</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1066800" y="67272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6" name="正方形/長方形 95">
          <a:extLst>
            <a:ext uri="{FF2B5EF4-FFF2-40B4-BE49-F238E27FC236}">
              <a16:creationId xmlns:a16="http://schemas.microsoft.com/office/drawing/2014/main" id="{00000000-0008-0000-0300-000060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98" name="テキスト ボックス 97">
          <a:extLst>
            <a:ext uri="{FF2B5EF4-FFF2-40B4-BE49-F238E27FC236}">
              <a16:creationId xmlns:a16="http://schemas.microsoft.com/office/drawing/2014/main" id="{00000000-0008-0000-0300-000062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[97.1%]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99" name="正方形/長方形 98">
          <a:extLst>
            <a:ext uri="{FF2B5EF4-FFF2-40B4-BE49-F238E27FC236}">
              <a16:creationId xmlns:a16="http://schemas.microsoft.com/office/drawing/2014/main" id="{00000000-0008-0000-0300-000063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0" name="正方形/長方形 99">
          <a:extLst>
            <a:ext uri="{FF2B5EF4-FFF2-40B4-BE49-F238E27FC236}">
              <a16:creationId xmlns:a16="http://schemas.microsoft.com/office/drawing/2014/main" id="{00000000-0008-0000-0300-000064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08" name="テキスト ボックス 107">
          <a:extLst>
            <a:ext uri="{FF2B5EF4-FFF2-40B4-BE49-F238E27FC236}">
              <a16:creationId xmlns:a16="http://schemas.microsoft.com/office/drawing/2014/main" id="{00000000-0008-0000-0300-00006C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市税や普通交付税、地方消費税交付金等の減や、臨時財政対策債発行可能額の減により、経常一般財源が約</a:t>
          </a:r>
          <a:r>
            <a:rPr kumimoji="1" lang="en-US" altLang="ja-JP" sz="1300">
              <a:latin typeface="ＭＳ Ｐゴシック" panose="020B0600070205080204" pitchFamily="50" charset="-128"/>
              <a:ea typeface="ＭＳ Ｐゴシック" panose="020B0600070205080204" pitchFamily="50" charset="-128"/>
            </a:rPr>
            <a:t>1</a:t>
          </a:r>
          <a:r>
            <a:rPr kumimoji="1" lang="ja-JP" altLang="en-US" sz="1300">
              <a:latin typeface="ＭＳ Ｐゴシック" panose="020B0600070205080204" pitchFamily="50" charset="-128"/>
              <a:ea typeface="ＭＳ Ｐゴシック" panose="020B0600070205080204" pitchFamily="50" charset="-128"/>
            </a:rPr>
            <a:t>億</a:t>
          </a:r>
          <a:r>
            <a:rPr kumimoji="1" lang="en-US" altLang="ja-JP" sz="1300">
              <a:latin typeface="ＭＳ Ｐゴシック" panose="020B0600070205080204" pitchFamily="50" charset="-128"/>
              <a:ea typeface="ＭＳ Ｐゴシック" panose="020B0600070205080204" pitchFamily="50" charset="-128"/>
            </a:rPr>
            <a:t>8,100</a:t>
          </a:r>
          <a:r>
            <a:rPr kumimoji="1" lang="ja-JP" altLang="en-US" sz="1300">
              <a:latin typeface="ＭＳ Ｐゴシック" panose="020B0600070205080204" pitchFamily="50" charset="-128"/>
              <a:ea typeface="ＭＳ Ｐゴシック" panose="020B0600070205080204" pitchFamily="50" charset="-128"/>
            </a:rPr>
            <a:t>万円減少した。また、生活保護扶助費や病院事業会計に対する補助金、一部事務組合への負担金等の増により一般財源が増加したことで、経常経費充当一般財源は約</a:t>
          </a:r>
          <a:r>
            <a:rPr kumimoji="1" lang="en-US" altLang="ja-JP" sz="1300">
              <a:latin typeface="ＭＳ Ｐゴシック" panose="020B0600070205080204" pitchFamily="50" charset="-128"/>
              <a:ea typeface="ＭＳ Ｐゴシック" panose="020B0600070205080204" pitchFamily="50" charset="-128"/>
            </a:rPr>
            <a:t>1</a:t>
          </a:r>
          <a:r>
            <a:rPr kumimoji="1" lang="ja-JP" altLang="en-US" sz="1300">
              <a:latin typeface="ＭＳ Ｐゴシック" panose="020B0600070205080204" pitchFamily="50" charset="-128"/>
              <a:ea typeface="ＭＳ Ｐゴシック" panose="020B0600070205080204" pitchFamily="50" charset="-128"/>
            </a:rPr>
            <a:t>億</a:t>
          </a:r>
          <a:r>
            <a:rPr kumimoji="1" lang="en-US" altLang="ja-JP" sz="1300">
              <a:latin typeface="ＭＳ Ｐゴシック" panose="020B0600070205080204" pitchFamily="50" charset="-128"/>
              <a:ea typeface="ＭＳ Ｐゴシック" panose="020B0600070205080204" pitchFamily="50" charset="-128"/>
            </a:rPr>
            <a:t>6,460</a:t>
          </a:r>
          <a:r>
            <a:rPr kumimoji="1" lang="ja-JP" altLang="en-US" sz="1300">
              <a:latin typeface="ＭＳ Ｐゴシック" panose="020B0600070205080204" pitchFamily="50" charset="-128"/>
              <a:ea typeface="ＭＳ Ｐゴシック" panose="020B0600070205080204" pitchFamily="50" charset="-128"/>
            </a:rPr>
            <a:t>万円増加した。その結果、経常収支比率は前年度から</a:t>
          </a:r>
          <a:r>
            <a:rPr kumimoji="1" lang="en-US" altLang="ja-JP" sz="1300">
              <a:latin typeface="ＭＳ Ｐゴシック" panose="020B0600070205080204" pitchFamily="50" charset="-128"/>
              <a:ea typeface="ＭＳ Ｐゴシック" panose="020B0600070205080204" pitchFamily="50" charset="-128"/>
            </a:rPr>
            <a:t>3.4</a:t>
          </a:r>
          <a:r>
            <a:rPr kumimoji="1" lang="ja-JP" altLang="en-US" sz="1300">
              <a:latin typeface="ＭＳ Ｐゴシック" panose="020B0600070205080204" pitchFamily="50" charset="-128"/>
              <a:ea typeface="ＭＳ Ｐゴシック" panose="020B0600070205080204" pitchFamily="50" charset="-128"/>
            </a:rPr>
            <a:t>ポイント増加し、</a:t>
          </a:r>
          <a:r>
            <a:rPr kumimoji="1" lang="en-US" altLang="ja-JP" sz="1300">
              <a:latin typeface="ＭＳ Ｐゴシック" panose="020B0600070205080204" pitchFamily="50" charset="-128"/>
              <a:ea typeface="ＭＳ Ｐゴシック" panose="020B0600070205080204" pitchFamily="50" charset="-128"/>
            </a:rPr>
            <a:t>97.1</a:t>
          </a:r>
          <a:r>
            <a:rPr kumimoji="1" lang="ja-JP" altLang="en-US" sz="1300">
              <a:latin typeface="ＭＳ Ｐゴシック" panose="020B0600070205080204" pitchFamily="50" charset="-128"/>
              <a:ea typeface="ＭＳ Ｐゴシック" panose="020B0600070205080204" pitchFamily="50" charset="-128"/>
            </a:rPr>
            <a:t>％となった。全国平均、千葉県平均及び類似団体平均のいずれも上回っている。歳入に占める依存財源の割合が大きいことから、今後も自主財源の確保と経常的経費の削減に努める。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54</xdr:row>
      <xdr:rowOff>139700</xdr:rowOff>
    </xdr:from>
    <xdr:ext cx="298543" cy="225703"/>
    <xdr:sp macro="" textlink="">
      <xdr:nvSpPr>
        <xdr:cNvPr id="109" name="テキスト ボックス 108">
          <a:extLst>
            <a:ext uri="{FF2B5EF4-FFF2-40B4-BE49-F238E27FC236}">
              <a16:creationId xmlns:a16="http://schemas.microsoft.com/office/drawing/2014/main" id="{00000000-0008-0000-0300-00006D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0" name="直線コネクタ 109">
          <a:extLst>
            <a:ext uri="{FF2B5EF4-FFF2-40B4-BE49-F238E27FC236}">
              <a16:creationId xmlns:a16="http://schemas.microsoft.com/office/drawing/2014/main" id="{00000000-0008-0000-0300-00006E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169635</xdr:rowOff>
    </xdr:from>
    <xdr:to>
      <xdr:col>27</xdr:col>
      <xdr:colOff>184150</xdr:colOff>
      <xdr:row>67</xdr:row>
      <xdr:rowOff>169635</xdr:rowOff>
    </xdr:to>
    <xdr:cxnSp macro="">
      <xdr:nvCxnSpPr>
        <xdr:cNvPr id="112" name="直線コネクタ 111">
          <a:extLst>
            <a:ext uri="{FF2B5EF4-FFF2-40B4-BE49-F238E27FC236}">
              <a16:creationId xmlns:a16="http://schemas.microsoft.com/office/drawing/2014/main" id="{00000000-0008-0000-0300-000070000000}"/>
            </a:ext>
          </a:extLst>
        </xdr:cNvPr>
        <xdr:cNvCxnSpPr/>
      </xdr:nvCxnSpPr>
      <xdr:spPr>
        <a:xfrm>
          <a:off x="762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67</xdr:row>
      <xdr:rowOff>27412</xdr:rowOff>
    </xdr:from>
    <xdr:ext cx="762000" cy="259045"/>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167822</xdr:rowOff>
    </xdr:from>
    <xdr:to>
      <xdr:col>27</xdr:col>
      <xdr:colOff>184150</xdr:colOff>
      <xdr:row>65</xdr:row>
      <xdr:rowOff>167822</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65</xdr:row>
      <xdr:rowOff>25599</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63</xdr:row>
      <xdr:rowOff>166007</xdr:rowOff>
    </xdr:from>
    <xdr:to>
      <xdr:col>27</xdr:col>
      <xdr:colOff>184150</xdr:colOff>
      <xdr:row>63</xdr:row>
      <xdr:rowOff>166007</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23784</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61</xdr:row>
      <xdr:rowOff>164193</xdr:rowOff>
    </xdr:from>
    <xdr:to>
      <xdr:col>27</xdr:col>
      <xdr:colOff>184150</xdr:colOff>
      <xdr:row>61</xdr:row>
      <xdr:rowOff>164193</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61</xdr:row>
      <xdr:rowOff>21970</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59</xdr:row>
      <xdr:rowOff>162378</xdr:rowOff>
    </xdr:from>
    <xdr:to>
      <xdr:col>27</xdr:col>
      <xdr:colOff>184150</xdr:colOff>
      <xdr:row>59</xdr:row>
      <xdr:rowOff>162378</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20155</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57</xdr:row>
      <xdr:rowOff>160565</xdr:rowOff>
    </xdr:from>
    <xdr:to>
      <xdr:col>27</xdr:col>
      <xdr:colOff>184150</xdr:colOff>
      <xdr:row>57</xdr:row>
      <xdr:rowOff>160565</xdr:rowOff>
    </xdr:to>
    <xdr:cxnSp macro="">
      <xdr:nvCxnSpPr>
        <xdr:cNvPr id="122" name="直線コネクタ 121">
          <a:extLst>
            <a:ext uri="{FF2B5EF4-FFF2-40B4-BE49-F238E27FC236}">
              <a16:creationId xmlns:a16="http://schemas.microsoft.com/office/drawing/2014/main" id="{00000000-0008-0000-0300-00007A000000}"/>
            </a:ext>
          </a:extLst>
        </xdr:cNvPr>
        <xdr:cNvCxnSpPr/>
      </xdr:nvCxnSpPr>
      <xdr:spPr>
        <a:xfrm>
          <a:off x="762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18342</xdr:rowOff>
    </xdr:from>
    <xdr:ext cx="762000" cy="259045"/>
    <xdr:sp macro="" textlink="">
      <xdr:nvSpPr>
        <xdr:cNvPr id="123" name="テキスト ボックス 122">
          <a:extLst>
            <a:ext uri="{FF2B5EF4-FFF2-40B4-BE49-F238E27FC236}">
              <a16:creationId xmlns:a16="http://schemas.microsoft.com/office/drawing/2014/main" id="{00000000-0008-0000-0300-00007B000000}"/>
            </a:ext>
          </a:extLst>
        </xdr:cNvPr>
        <xdr:cNvSpPr txBox="1"/>
      </xdr:nvSpPr>
      <xdr:spPr>
        <a:xfrm>
          <a:off x="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4" name="直線コネクタ 123">
          <a:extLst>
            <a:ext uri="{FF2B5EF4-FFF2-40B4-BE49-F238E27FC236}">
              <a16:creationId xmlns:a16="http://schemas.microsoft.com/office/drawing/2014/main" id="{00000000-0008-0000-0300-00007C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5" name="テキスト ボックス 124">
          <a:extLst>
            <a:ext uri="{FF2B5EF4-FFF2-40B4-BE49-F238E27FC236}">
              <a16:creationId xmlns:a16="http://schemas.microsoft.com/office/drawing/2014/main" id="{00000000-0008-0000-0300-00007D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6" name="財政構造の弾力性グラフ枠">
          <a:extLst>
            <a:ext uri="{FF2B5EF4-FFF2-40B4-BE49-F238E27FC236}">
              <a16:creationId xmlns:a16="http://schemas.microsoft.com/office/drawing/2014/main" id="{00000000-0008-0000-0300-00007E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57</xdr:row>
      <xdr:rowOff>91622</xdr:rowOff>
    </xdr:from>
    <xdr:to>
      <xdr:col>23</xdr:col>
      <xdr:colOff>133350</xdr:colOff>
      <xdr:row>66</xdr:row>
      <xdr:rowOff>161834</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flipV="1">
          <a:off x="4953000" y="9864272"/>
          <a:ext cx="0" cy="161326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133911</xdr:rowOff>
    </xdr:from>
    <xdr:ext cx="762000" cy="259045"/>
    <xdr:sp macro="" textlink="">
      <xdr:nvSpPr>
        <xdr:cNvPr id="128" name="財政構造の弾力性最小値テキスト">
          <a:extLst>
            <a:ext uri="{FF2B5EF4-FFF2-40B4-BE49-F238E27FC236}">
              <a16:creationId xmlns:a16="http://schemas.microsoft.com/office/drawing/2014/main" id="{00000000-0008-0000-0300-000080000000}"/>
            </a:ext>
          </a:extLst>
        </xdr:cNvPr>
        <xdr:cNvSpPr txBox="1"/>
      </xdr:nvSpPr>
      <xdr:spPr>
        <a:xfrm>
          <a:off x="5041900" y="11449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161834</xdr:rowOff>
    </xdr:from>
    <xdr:to>
      <xdr:col>24</xdr:col>
      <xdr:colOff>12700</xdr:colOff>
      <xdr:row>66</xdr:row>
      <xdr:rowOff>161834</xdr:rowOff>
    </xdr:to>
    <xdr:cxnSp macro="">
      <xdr:nvCxnSpPr>
        <xdr:cNvPr id="129" name="直線コネクタ 128">
          <a:extLst>
            <a:ext uri="{FF2B5EF4-FFF2-40B4-BE49-F238E27FC236}">
              <a16:creationId xmlns:a16="http://schemas.microsoft.com/office/drawing/2014/main" id="{00000000-0008-0000-0300-000081000000}"/>
            </a:ext>
          </a:extLst>
        </xdr:cNvPr>
        <xdr:cNvCxnSpPr/>
      </xdr:nvCxnSpPr>
      <xdr:spPr>
        <a:xfrm>
          <a:off x="4864100" y="114775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56</xdr:row>
      <xdr:rowOff>6549</xdr:rowOff>
    </xdr:from>
    <xdr:ext cx="762000" cy="259045"/>
    <xdr:sp macro="" textlink="">
      <xdr:nvSpPr>
        <xdr:cNvPr id="130" name="財政構造の弾力性最大値テキスト">
          <a:extLst>
            <a:ext uri="{FF2B5EF4-FFF2-40B4-BE49-F238E27FC236}">
              <a16:creationId xmlns:a16="http://schemas.microsoft.com/office/drawing/2014/main" id="{00000000-0008-0000-0300-000082000000}"/>
            </a:ext>
          </a:extLst>
        </xdr:cNvPr>
        <xdr:cNvSpPr txBox="1"/>
      </xdr:nvSpPr>
      <xdr:spPr>
        <a:xfrm>
          <a:off x="5041900" y="96077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57</xdr:row>
      <xdr:rowOff>91622</xdr:rowOff>
    </xdr:from>
    <xdr:to>
      <xdr:col>24</xdr:col>
      <xdr:colOff>12700</xdr:colOff>
      <xdr:row>57</xdr:row>
      <xdr:rowOff>91622</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4864100" y="98642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60</xdr:row>
      <xdr:rowOff>118473</xdr:rowOff>
    </xdr:from>
    <xdr:to>
      <xdr:col>23</xdr:col>
      <xdr:colOff>133350</xdr:colOff>
      <xdr:row>61</xdr:row>
      <xdr:rowOff>64226</xdr:rowOff>
    </xdr:to>
    <xdr:cxnSp macro="">
      <xdr:nvCxnSpPr>
        <xdr:cNvPr id="132" name="直線コネクタ 131">
          <a:extLst>
            <a:ext uri="{FF2B5EF4-FFF2-40B4-BE49-F238E27FC236}">
              <a16:creationId xmlns:a16="http://schemas.microsoft.com/office/drawing/2014/main" id="{00000000-0008-0000-0300-000084000000}"/>
            </a:ext>
          </a:extLst>
        </xdr:cNvPr>
        <xdr:cNvCxnSpPr/>
      </xdr:nvCxnSpPr>
      <xdr:spPr>
        <a:xfrm>
          <a:off x="4114800" y="10405473"/>
          <a:ext cx="838200" cy="1172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59</xdr:row>
      <xdr:rowOff>60070</xdr:rowOff>
    </xdr:from>
    <xdr:ext cx="762000" cy="259045"/>
    <xdr:sp macro="" textlink="">
      <xdr:nvSpPr>
        <xdr:cNvPr id="133" name="財政構造の弾力性平均値テキスト">
          <a:extLst>
            <a:ext uri="{FF2B5EF4-FFF2-40B4-BE49-F238E27FC236}">
              <a16:creationId xmlns:a16="http://schemas.microsoft.com/office/drawing/2014/main" id="{00000000-0008-0000-0300-000085000000}"/>
            </a:ext>
          </a:extLst>
        </xdr:cNvPr>
        <xdr:cNvSpPr txBox="1"/>
      </xdr:nvSpPr>
      <xdr:spPr>
        <a:xfrm>
          <a:off x="5041900" y="1017562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60</xdr:row>
      <xdr:rowOff>43543</xdr:rowOff>
    </xdr:from>
    <xdr:to>
      <xdr:col>23</xdr:col>
      <xdr:colOff>184150</xdr:colOff>
      <xdr:row>60</xdr:row>
      <xdr:rowOff>145143</xdr:rowOff>
    </xdr:to>
    <xdr:sp macro="" textlink="">
      <xdr:nvSpPr>
        <xdr:cNvPr id="134" name="フローチャート: 判断 133">
          <a:extLst>
            <a:ext uri="{FF2B5EF4-FFF2-40B4-BE49-F238E27FC236}">
              <a16:creationId xmlns:a16="http://schemas.microsoft.com/office/drawing/2014/main" id="{00000000-0008-0000-0300-000086000000}"/>
            </a:ext>
          </a:extLst>
        </xdr:cNvPr>
        <xdr:cNvSpPr/>
      </xdr:nvSpPr>
      <xdr:spPr>
        <a:xfrm>
          <a:off x="4902200" y="103305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59</xdr:row>
      <xdr:rowOff>89988</xdr:rowOff>
    </xdr:from>
    <xdr:to>
      <xdr:col>19</xdr:col>
      <xdr:colOff>133350</xdr:colOff>
      <xdr:row>60</xdr:row>
      <xdr:rowOff>118473</xdr:rowOff>
    </xdr:to>
    <xdr:cxnSp macro="">
      <xdr:nvCxnSpPr>
        <xdr:cNvPr id="135" name="直線コネクタ 134">
          <a:extLst>
            <a:ext uri="{FF2B5EF4-FFF2-40B4-BE49-F238E27FC236}">
              <a16:creationId xmlns:a16="http://schemas.microsoft.com/office/drawing/2014/main" id="{00000000-0008-0000-0300-000087000000}"/>
            </a:ext>
          </a:extLst>
        </xdr:cNvPr>
        <xdr:cNvCxnSpPr/>
      </xdr:nvCxnSpPr>
      <xdr:spPr>
        <a:xfrm>
          <a:off x="3225800" y="10205538"/>
          <a:ext cx="889000" cy="1999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60</xdr:row>
      <xdr:rowOff>19413</xdr:rowOff>
    </xdr:from>
    <xdr:to>
      <xdr:col>19</xdr:col>
      <xdr:colOff>184150</xdr:colOff>
      <xdr:row>60</xdr:row>
      <xdr:rowOff>121013</xdr:rowOff>
    </xdr:to>
    <xdr:sp macro="" textlink="">
      <xdr:nvSpPr>
        <xdr:cNvPr id="136" name="フローチャート: 判断 135">
          <a:extLst>
            <a:ext uri="{FF2B5EF4-FFF2-40B4-BE49-F238E27FC236}">
              <a16:creationId xmlns:a16="http://schemas.microsoft.com/office/drawing/2014/main" id="{00000000-0008-0000-0300-000088000000}"/>
            </a:ext>
          </a:extLst>
        </xdr:cNvPr>
        <xdr:cNvSpPr/>
      </xdr:nvSpPr>
      <xdr:spPr>
        <a:xfrm>
          <a:off x="4064000" y="10306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58</xdr:row>
      <xdr:rowOff>131190</xdr:rowOff>
    </xdr:from>
    <xdr:ext cx="736600" cy="259045"/>
    <xdr:sp macro="" textlink="">
      <xdr:nvSpPr>
        <xdr:cNvPr id="137" name="テキスト ボックス 136">
          <a:extLst>
            <a:ext uri="{FF2B5EF4-FFF2-40B4-BE49-F238E27FC236}">
              <a16:creationId xmlns:a16="http://schemas.microsoft.com/office/drawing/2014/main" id="{00000000-0008-0000-0300-000089000000}"/>
            </a:ext>
          </a:extLst>
        </xdr:cNvPr>
        <xdr:cNvSpPr txBox="1"/>
      </xdr:nvSpPr>
      <xdr:spPr>
        <a:xfrm>
          <a:off x="3733800" y="1007529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59</xdr:row>
      <xdr:rowOff>89988</xdr:rowOff>
    </xdr:from>
    <xdr:to>
      <xdr:col>15</xdr:col>
      <xdr:colOff>82550</xdr:colOff>
      <xdr:row>60</xdr:row>
      <xdr:rowOff>146050</xdr:rowOff>
    </xdr:to>
    <xdr:cxnSp macro="">
      <xdr:nvCxnSpPr>
        <xdr:cNvPr id="138" name="直線コネクタ 137">
          <a:extLst>
            <a:ext uri="{FF2B5EF4-FFF2-40B4-BE49-F238E27FC236}">
              <a16:creationId xmlns:a16="http://schemas.microsoft.com/office/drawing/2014/main" id="{00000000-0008-0000-0300-00008A000000}"/>
            </a:ext>
          </a:extLst>
        </xdr:cNvPr>
        <xdr:cNvCxnSpPr/>
      </xdr:nvCxnSpPr>
      <xdr:spPr>
        <a:xfrm flipV="1">
          <a:off x="2336800" y="10205538"/>
          <a:ext cx="889000" cy="2275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59</xdr:row>
      <xdr:rowOff>59872</xdr:rowOff>
    </xdr:from>
    <xdr:to>
      <xdr:col>15</xdr:col>
      <xdr:colOff>133350</xdr:colOff>
      <xdr:row>59</xdr:row>
      <xdr:rowOff>161472</xdr:rowOff>
    </xdr:to>
    <xdr:sp macro="" textlink="">
      <xdr:nvSpPr>
        <xdr:cNvPr id="139" name="フローチャート: 判断 138">
          <a:extLst>
            <a:ext uri="{FF2B5EF4-FFF2-40B4-BE49-F238E27FC236}">
              <a16:creationId xmlns:a16="http://schemas.microsoft.com/office/drawing/2014/main" id="{00000000-0008-0000-0300-00008B000000}"/>
            </a:ext>
          </a:extLst>
        </xdr:cNvPr>
        <xdr:cNvSpPr/>
      </xdr:nvSpPr>
      <xdr:spPr>
        <a:xfrm>
          <a:off x="3175000" y="101754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59</xdr:row>
      <xdr:rowOff>146249</xdr:rowOff>
    </xdr:from>
    <xdr:ext cx="762000" cy="259045"/>
    <xdr:sp macro="" textlink="">
      <xdr:nvSpPr>
        <xdr:cNvPr id="140" name="テキスト ボックス 139">
          <a:extLst>
            <a:ext uri="{FF2B5EF4-FFF2-40B4-BE49-F238E27FC236}">
              <a16:creationId xmlns:a16="http://schemas.microsoft.com/office/drawing/2014/main" id="{00000000-0008-0000-0300-00008C000000}"/>
            </a:ext>
          </a:extLst>
        </xdr:cNvPr>
        <xdr:cNvSpPr txBox="1"/>
      </xdr:nvSpPr>
      <xdr:spPr>
        <a:xfrm>
          <a:off x="2844800" y="102617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60</xdr:row>
      <xdr:rowOff>146050</xdr:rowOff>
    </xdr:from>
    <xdr:to>
      <xdr:col>11</xdr:col>
      <xdr:colOff>31750</xdr:colOff>
      <xdr:row>60</xdr:row>
      <xdr:rowOff>146050</xdr:rowOff>
    </xdr:to>
    <xdr:cxnSp macro="">
      <xdr:nvCxnSpPr>
        <xdr:cNvPr id="141" name="直線コネクタ 140">
          <a:extLst>
            <a:ext uri="{FF2B5EF4-FFF2-40B4-BE49-F238E27FC236}">
              <a16:creationId xmlns:a16="http://schemas.microsoft.com/office/drawing/2014/main" id="{00000000-0008-0000-0300-00008D000000}"/>
            </a:ext>
          </a:extLst>
        </xdr:cNvPr>
        <xdr:cNvCxnSpPr/>
      </xdr:nvCxnSpPr>
      <xdr:spPr>
        <a:xfrm>
          <a:off x="1447800" y="1043305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60</xdr:row>
      <xdr:rowOff>26307</xdr:rowOff>
    </xdr:from>
    <xdr:to>
      <xdr:col>11</xdr:col>
      <xdr:colOff>82550</xdr:colOff>
      <xdr:row>60</xdr:row>
      <xdr:rowOff>127907</xdr:rowOff>
    </xdr:to>
    <xdr:sp macro="" textlink="">
      <xdr:nvSpPr>
        <xdr:cNvPr id="142" name="フローチャート: 判断 141">
          <a:extLst>
            <a:ext uri="{FF2B5EF4-FFF2-40B4-BE49-F238E27FC236}">
              <a16:creationId xmlns:a16="http://schemas.microsoft.com/office/drawing/2014/main" id="{00000000-0008-0000-0300-00008E000000}"/>
            </a:ext>
          </a:extLst>
        </xdr:cNvPr>
        <xdr:cNvSpPr/>
      </xdr:nvSpPr>
      <xdr:spPr>
        <a:xfrm>
          <a:off x="2286000" y="103133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58</xdr:row>
      <xdr:rowOff>138084</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1955800" y="100821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60</xdr:row>
      <xdr:rowOff>67673</xdr:rowOff>
    </xdr:from>
    <xdr:to>
      <xdr:col>7</xdr:col>
      <xdr:colOff>31750</xdr:colOff>
      <xdr:row>60</xdr:row>
      <xdr:rowOff>169273</xdr:rowOff>
    </xdr:to>
    <xdr:sp macro="" textlink="">
      <xdr:nvSpPr>
        <xdr:cNvPr id="144" name="フローチャート: 判断 143">
          <a:extLst>
            <a:ext uri="{FF2B5EF4-FFF2-40B4-BE49-F238E27FC236}">
              <a16:creationId xmlns:a16="http://schemas.microsoft.com/office/drawing/2014/main" id="{00000000-0008-0000-0300-000090000000}"/>
            </a:ext>
          </a:extLst>
        </xdr:cNvPr>
        <xdr:cNvSpPr/>
      </xdr:nvSpPr>
      <xdr:spPr>
        <a:xfrm>
          <a:off x="1397000" y="103546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59</xdr:row>
      <xdr:rowOff>8000</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1066800" y="101235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61</xdr:row>
      <xdr:rowOff>13426</xdr:rowOff>
    </xdr:from>
    <xdr:to>
      <xdr:col>23</xdr:col>
      <xdr:colOff>184150</xdr:colOff>
      <xdr:row>61</xdr:row>
      <xdr:rowOff>115026</xdr:rowOff>
    </xdr:to>
    <xdr:sp macro="" textlink="">
      <xdr:nvSpPr>
        <xdr:cNvPr id="151" name="楕円 150">
          <a:extLst>
            <a:ext uri="{FF2B5EF4-FFF2-40B4-BE49-F238E27FC236}">
              <a16:creationId xmlns:a16="http://schemas.microsoft.com/office/drawing/2014/main" id="{00000000-0008-0000-0300-000097000000}"/>
            </a:ext>
          </a:extLst>
        </xdr:cNvPr>
        <xdr:cNvSpPr/>
      </xdr:nvSpPr>
      <xdr:spPr>
        <a:xfrm>
          <a:off x="4902200" y="104718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60</xdr:row>
      <xdr:rowOff>156953</xdr:rowOff>
    </xdr:from>
    <xdr:ext cx="762000" cy="259045"/>
    <xdr:sp macro="" textlink="">
      <xdr:nvSpPr>
        <xdr:cNvPr id="152" name="財政構造の弾力性該当値テキスト">
          <a:extLst>
            <a:ext uri="{FF2B5EF4-FFF2-40B4-BE49-F238E27FC236}">
              <a16:creationId xmlns:a16="http://schemas.microsoft.com/office/drawing/2014/main" id="{00000000-0008-0000-0300-000098000000}"/>
            </a:ext>
          </a:extLst>
        </xdr:cNvPr>
        <xdr:cNvSpPr txBox="1"/>
      </xdr:nvSpPr>
      <xdr:spPr>
        <a:xfrm>
          <a:off x="5041900" y="104439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60</xdr:row>
      <xdr:rowOff>67673</xdr:rowOff>
    </xdr:from>
    <xdr:to>
      <xdr:col>19</xdr:col>
      <xdr:colOff>184150</xdr:colOff>
      <xdr:row>60</xdr:row>
      <xdr:rowOff>169273</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4064000" y="103546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60</xdr:row>
      <xdr:rowOff>154050</xdr:rowOff>
    </xdr:from>
    <xdr:ext cx="736600" cy="259045"/>
    <xdr:sp macro="" textlink="">
      <xdr:nvSpPr>
        <xdr:cNvPr id="154" name="テキスト ボックス 153">
          <a:extLst>
            <a:ext uri="{FF2B5EF4-FFF2-40B4-BE49-F238E27FC236}">
              <a16:creationId xmlns:a16="http://schemas.microsoft.com/office/drawing/2014/main" id="{00000000-0008-0000-0300-00009A000000}"/>
            </a:ext>
          </a:extLst>
        </xdr:cNvPr>
        <xdr:cNvSpPr txBox="1"/>
      </xdr:nvSpPr>
      <xdr:spPr>
        <a:xfrm>
          <a:off x="3733800" y="1044105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59</xdr:row>
      <xdr:rowOff>39188</xdr:rowOff>
    </xdr:from>
    <xdr:to>
      <xdr:col>15</xdr:col>
      <xdr:colOff>133350</xdr:colOff>
      <xdr:row>59</xdr:row>
      <xdr:rowOff>140788</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3175000" y="101547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57</xdr:row>
      <xdr:rowOff>150965</xdr:rowOff>
    </xdr:from>
    <xdr:ext cx="762000" cy="25904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2844800" y="99236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60</xdr:row>
      <xdr:rowOff>95250</xdr:rowOff>
    </xdr:from>
    <xdr:to>
      <xdr:col>11</xdr:col>
      <xdr:colOff>82550</xdr:colOff>
      <xdr:row>61</xdr:row>
      <xdr:rowOff>25400</xdr:rowOff>
    </xdr:to>
    <xdr:sp macro="" textlink="">
      <xdr:nvSpPr>
        <xdr:cNvPr id="157" name="楕円 156">
          <a:extLst>
            <a:ext uri="{FF2B5EF4-FFF2-40B4-BE49-F238E27FC236}">
              <a16:creationId xmlns:a16="http://schemas.microsoft.com/office/drawing/2014/main" id="{00000000-0008-0000-0300-00009D000000}"/>
            </a:ext>
          </a:extLst>
        </xdr:cNvPr>
        <xdr:cNvSpPr/>
      </xdr:nvSpPr>
      <xdr:spPr>
        <a:xfrm>
          <a:off x="2286000" y="10382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61</xdr:row>
      <xdr:rowOff>10177</xdr:rowOff>
    </xdr:from>
    <xdr:ext cx="762000" cy="259045"/>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1955800" y="10468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60</xdr:row>
      <xdr:rowOff>95250</xdr:rowOff>
    </xdr:from>
    <xdr:to>
      <xdr:col>7</xdr:col>
      <xdr:colOff>31750</xdr:colOff>
      <xdr:row>61</xdr:row>
      <xdr:rowOff>25400</xdr:rowOff>
    </xdr:to>
    <xdr:sp macro="" textlink="">
      <xdr:nvSpPr>
        <xdr:cNvPr id="159" name="楕円 158">
          <a:extLst>
            <a:ext uri="{FF2B5EF4-FFF2-40B4-BE49-F238E27FC236}">
              <a16:creationId xmlns:a16="http://schemas.microsoft.com/office/drawing/2014/main" id="{00000000-0008-0000-0300-00009F000000}"/>
            </a:ext>
          </a:extLst>
        </xdr:cNvPr>
        <xdr:cNvSpPr/>
      </xdr:nvSpPr>
      <xdr:spPr>
        <a:xfrm>
          <a:off x="1397000" y="10382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61</xdr:row>
      <xdr:rowOff>10177</xdr:rowOff>
    </xdr:from>
    <xdr:ext cx="762000" cy="259045"/>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1066800" y="10468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1" name="正方形/長方形 160">
          <a:extLst>
            <a:ext uri="{FF2B5EF4-FFF2-40B4-BE49-F238E27FC236}">
              <a16:creationId xmlns:a16="http://schemas.microsoft.com/office/drawing/2014/main" id="{00000000-0008-0000-0300-0000A1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2" name="テキスト ボックス 161">
          <a:extLst>
            <a:ext uri="{FF2B5EF4-FFF2-40B4-BE49-F238E27FC236}">
              <a16:creationId xmlns:a16="http://schemas.microsoft.com/office/drawing/2014/main" id="{00000000-0008-0000-0300-0000A2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3" name="テキスト ボックス 162">
          <a:extLst>
            <a:ext uri="{FF2B5EF4-FFF2-40B4-BE49-F238E27FC236}">
              <a16:creationId xmlns:a16="http://schemas.microsoft.com/office/drawing/2014/main" id="{00000000-0008-0000-0300-0000A3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[142,972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158,103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140,987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2" name="正方形/長方形 171">
          <a:extLst>
            <a:ext uri="{FF2B5EF4-FFF2-40B4-BE49-F238E27FC236}">
              <a16:creationId xmlns:a16="http://schemas.microsoft.com/office/drawing/2014/main" id="{00000000-0008-0000-0300-0000AC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3" name="テキスト ボックス 172">
          <a:extLst>
            <a:ext uri="{FF2B5EF4-FFF2-40B4-BE49-F238E27FC236}">
              <a16:creationId xmlns:a16="http://schemas.microsoft.com/office/drawing/2014/main" id="{00000000-0008-0000-0300-0000AD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類似団体平均と比較して人件費・物件費等の決算が小さい要因として、ごみ処理業務や消防業務等を一部事務組合で行っていることや、定員適正化計画に基づき職員数の削減を進めてきたことによる人件費の抑制が挙げられる。一部事務組合に対する負担金のうち人件費・物件費等に充当される額を考慮した場合、決算額は大幅に増加することが考えられるため、今後も関係経費の抑制に努めていく。</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77</xdr:row>
      <xdr:rowOff>6350</xdr:rowOff>
    </xdr:from>
    <xdr:ext cx="349839" cy="225703"/>
    <xdr:sp macro="" textlink="">
      <xdr:nvSpPr>
        <xdr:cNvPr id="174" name="テキスト ボックス 173">
          <a:extLst>
            <a:ext uri="{FF2B5EF4-FFF2-40B4-BE49-F238E27FC236}">
              <a16:creationId xmlns:a16="http://schemas.microsoft.com/office/drawing/2014/main" id="{00000000-0008-0000-0300-0000AE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5" name="直線コネクタ 174">
          <a:extLst>
            <a:ext uri="{FF2B5EF4-FFF2-40B4-BE49-F238E27FC236}">
              <a16:creationId xmlns:a16="http://schemas.microsoft.com/office/drawing/2014/main" id="{00000000-0008-0000-0300-0000AF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90</xdr:row>
      <xdr:rowOff>36286</xdr:rowOff>
    </xdr:from>
    <xdr:to>
      <xdr:col>27</xdr:col>
      <xdr:colOff>184150</xdr:colOff>
      <xdr:row>90</xdr:row>
      <xdr:rowOff>36286</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65513</xdr:rowOff>
    </xdr:from>
    <xdr:ext cx="762000" cy="25904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88</xdr:row>
      <xdr:rowOff>34471</xdr:rowOff>
    </xdr:from>
    <xdr:to>
      <xdr:col>27</xdr:col>
      <xdr:colOff>184150</xdr:colOff>
      <xdr:row>88</xdr:row>
      <xdr:rowOff>34471</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87</xdr:row>
      <xdr:rowOff>63698</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32657</xdr:rowOff>
    </xdr:from>
    <xdr:to>
      <xdr:col>27</xdr:col>
      <xdr:colOff>184150</xdr:colOff>
      <xdr:row>86</xdr:row>
      <xdr:rowOff>32657</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61884</xdr:rowOff>
    </xdr:from>
    <xdr:ext cx="762000" cy="259045"/>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84</xdr:row>
      <xdr:rowOff>30843</xdr:rowOff>
    </xdr:from>
    <xdr:to>
      <xdr:col>27</xdr:col>
      <xdr:colOff>184150</xdr:colOff>
      <xdr:row>84</xdr:row>
      <xdr:rowOff>30843</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62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83</xdr:row>
      <xdr:rowOff>60070</xdr:rowOff>
    </xdr:from>
    <xdr:ext cx="762000" cy="259045"/>
    <xdr:sp macro=""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29029</xdr:rowOff>
    </xdr:from>
    <xdr:to>
      <xdr:col>27</xdr:col>
      <xdr:colOff>184150</xdr:colOff>
      <xdr:row>82</xdr:row>
      <xdr:rowOff>29029</xdr:rowOff>
    </xdr:to>
    <xdr:cxnSp macro="">
      <xdr:nvCxnSpPr>
        <xdr:cNvPr id="185" name="直線コネクタ 184">
          <a:extLst>
            <a:ext uri="{FF2B5EF4-FFF2-40B4-BE49-F238E27FC236}">
              <a16:creationId xmlns:a16="http://schemas.microsoft.com/office/drawing/2014/main" id="{00000000-0008-0000-0300-0000B9000000}"/>
            </a:ext>
          </a:extLst>
        </xdr:cNvPr>
        <xdr:cNvCxnSpPr/>
      </xdr:nvCxnSpPr>
      <xdr:spPr>
        <a:xfrm>
          <a:off x="762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81</xdr:row>
      <xdr:rowOff>58256</xdr:rowOff>
    </xdr:from>
    <xdr:ext cx="762000" cy="259045"/>
    <xdr:sp macro="" textlink="">
      <xdr:nvSpPr>
        <xdr:cNvPr id="186" name="テキスト ボックス 185">
          <a:extLst>
            <a:ext uri="{FF2B5EF4-FFF2-40B4-BE49-F238E27FC236}">
              <a16:creationId xmlns:a16="http://schemas.microsoft.com/office/drawing/2014/main" id="{00000000-0008-0000-0300-0000BA000000}"/>
            </a:ext>
          </a:extLst>
        </xdr:cNvPr>
        <xdr:cNvSpPr txBox="1"/>
      </xdr:nvSpPr>
      <xdr:spPr>
        <a:xfrm>
          <a:off x="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27214</xdr:rowOff>
    </xdr:from>
    <xdr:to>
      <xdr:col>27</xdr:col>
      <xdr:colOff>184150</xdr:colOff>
      <xdr:row>80</xdr:row>
      <xdr:rowOff>27214</xdr:rowOff>
    </xdr:to>
    <xdr:cxnSp macro="">
      <xdr:nvCxnSpPr>
        <xdr:cNvPr id="187" name="直線コネクタ 186">
          <a:extLst>
            <a:ext uri="{FF2B5EF4-FFF2-40B4-BE49-F238E27FC236}">
              <a16:creationId xmlns:a16="http://schemas.microsoft.com/office/drawing/2014/main" id="{00000000-0008-0000-0300-0000BB000000}"/>
            </a:ext>
          </a:extLst>
        </xdr:cNvPr>
        <xdr:cNvCxnSpPr/>
      </xdr:nvCxnSpPr>
      <xdr:spPr>
        <a:xfrm>
          <a:off x="762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56441</xdr:rowOff>
    </xdr:from>
    <xdr:ext cx="762000" cy="259045"/>
    <xdr:sp macro="" textlink="">
      <xdr:nvSpPr>
        <xdr:cNvPr id="188" name="テキスト ボックス 187">
          <a:extLst>
            <a:ext uri="{FF2B5EF4-FFF2-40B4-BE49-F238E27FC236}">
              <a16:creationId xmlns:a16="http://schemas.microsoft.com/office/drawing/2014/main" id="{00000000-0008-0000-0300-0000BC000000}"/>
            </a:ext>
          </a:extLst>
        </xdr:cNvPr>
        <xdr:cNvSpPr txBox="1"/>
      </xdr:nvSpPr>
      <xdr:spPr>
        <a:xfrm>
          <a:off x="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9" name="直線コネクタ 188">
          <a:extLst>
            <a:ext uri="{FF2B5EF4-FFF2-40B4-BE49-F238E27FC236}">
              <a16:creationId xmlns:a16="http://schemas.microsoft.com/office/drawing/2014/main" id="{00000000-0008-0000-0300-0000BD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78</xdr:row>
      <xdr:rowOff>25400</xdr:rowOff>
    </xdr:from>
    <xdr:to>
      <xdr:col>27</xdr:col>
      <xdr:colOff>184150</xdr:colOff>
      <xdr:row>92</xdr:row>
      <xdr:rowOff>38100</xdr:rowOff>
    </xdr:to>
    <xdr:sp macro="" textlink="">
      <xdr:nvSpPr>
        <xdr:cNvPr id="190" name="人件費・物件費等の状況グラフ枠">
          <a:extLst>
            <a:ext uri="{FF2B5EF4-FFF2-40B4-BE49-F238E27FC236}">
              <a16:creationId xmlns:a16="http://schemas.microsoft.com/office/drawing/2014/main" id="{00000000-0008-0000-0300-0000BE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60316</xdr:rowOff>
    </xdr:from>
    <xdr:to>
      <xdr:col>23</xdr:col>
      <xdr:colOff>133350</xdr:colOff>
      <xdr:row>88</xdr:row>
      <xdr:rowOff>166706</xdr:rowOff>
    </xdr:to>
    <xdr:cxnSp macro="">
      <xdr:nvCxnSpPr>
        <xdr:cNvPr id="191" name="直線コネクタ 190">
          <a:extLst>
            <a:ext uri="{FF2B5EF4-FFF2-40B4-BE49-F238E27FC236}">
              <a16:creationId xmlns:a16="http://schemas.microsoft.com/office/drawing/2014/main" id="{00000000-0008-0000-0300-0000BF000000}"/>
            </a:ext>
          </a:extLst>
        </xdr:cNvPr>
        <xdr:cNvCxnSpPr/>
      </xdr:nvCxnSpPr>
      <xdr:spPr>
        <a:xfrm flipV="1">
          <a:off x="4953000" y="13947766"/>
          <a:ext cx="0" cy="130654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138783</xdr:rowOff>
    </xdr:from>
    <xdr:ext cx="762000" cy="259045"/>
    <xdr:sp macro="" textlink="">
      <xdr:nvSpPr>
        <xdr:cNvPr id="192" name="人件費・物件費等の状況最小値テキスト">
          <a:extLst>
            <a:ext uri="{FF2B5EF4-FFF2-40B4-BE49-F238E27FC236}">
              <a16:creationId xmlns:a16="http://schemas.microsoft.com/office/drawing/2014/main" id="{00000000-0008-0000-0300-0000C0000000}"/>
            </a:ext>
          </a:extLst>
        </xdr:cNvPr>
        <xdr:cNvSpPr txBox="1"/>
      </xdr:nvSpPr>
      <xdr:spPr>
        <a:xfrm>
          <a:off x="5041900" y="152263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876,721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166706</xdr:rowOff>
    </xdr:from>
    <xdr:to>
      <xdr:col>24</xdr:col>
      <xdr:colOff>12700</xdr:colOff>
      <xdr:row>88</xdr:row>
      <xdr:rowOff>166706</xdr:rowOff>
    </xdr:to>
    <xdr:cxnSp macro="">
      <xdr:nvCxnSpPr>
        <xdr:cNvPr id="193" name="直線コネクタ 192">
          <a:extLst>
            <a:ext uri="{FF2B5EF4-FFF2-40B4-BE49-F238E27FC236}">
              <a16:creationId xmlns:a16="http://schemas.microsoft.com/office/drawing/2014/main" id="{00000000-0008-0000-0300-0000C1000000}"/>
            </a:ext>
          </a:extLst>
        </xdr:cNvPr>
        <xdr:cNvCxnSpPr/>
      </xdr:nvCxnSpPr>
      <xdr:spPr>
        <a:xfrm>
          <a:off x="4864100" y="152543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146693</xdr:rowOff>
    </xdr:from>
    <xdr:ext cx="762000" cy="259045"/>
    <xdr:sp macro="" textlink="">
      <xdr:nvSpPr>
        <xdr:cNvPr id="194" name="人件費・物件費等の状況最大値テキスト">
          <a:extLst>
            <a:ext uri="{FF2B5EF4-FFF2-40B4-BE49-F238E27FC236}">
              <a16:creationId xmlns:a16="http://schemas.microsoft.com/office/drawing/2014/main" id="{00000000-0008-0000-0300-0000C2000000}"/>
            </a:ext>
          </a:extLst>
        </xdr:cNvPr>
        <xdr:cNvSpPr txBox="1"/>
      </xdr:nvSpPr>
      <xdr:spPr>
        <a:xfrm>
          <a:off x="5041900" y="136912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118,679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60316</xdr:rowOff>
    </xdr:from>
    <xdr:to>
      <xdr:col>24</xdr:col>
      <xdr:colOff>12700</xdr:colOff>
      <xdr:row>81</xdr:row>
      <xdr:rowOff>60316</xdr:rowOff>
    </xdr:to>
    <xdr:cxnSp macro="">
      <xdr:nvCxnSpPr>
        <xdr:cNvPr id="195" name="直線コネクタ 194">
          <a:extLst>
            <a:ext uri="{FF2B5EF4-FFF2-40B4-BE49-F238E27FC236}">
              <a16:creationId xmlns:a16="http://schemas.microsoft.com/office/drawing/2014/main" id="{00000000-0008-0000-0300-0000C3000000}"/>
            </a:ext>
          </a:extLst>
        </xdr:cNvPr>
        <xdr:cNvCxnSpPr/>
      </xdr:nvCxnSpPr>
      <xdr:spPr>
        <a:xfrm>
          <a:off x="4864100" y="139477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81</xdr:row>
      <xdr:rowOff>91232</xdr:rowOff>
    </xdr:from>
    <xdr:to>
      <xdr:col>23</xdr:col>
      <xdr:colOff>133350</xdr:colOff>
      <xdr:row>81</xdr:row>
      <xdr:rowOff>102186</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a:off x="4114800" y="13978682"/>
          <a:ext cx="838200" cy="109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81</xdr:row>
      <xdr:rowOff>153291</xdr:rowOff>
    </xdr:from>
    <xdr:ext cx="762000" cy="259045"/>
    <xdr:sp macro="" textlink="">
      <xdr:nvSpPr>
        <xdr:cNvPr id="197" name="人件費・物件費等の状況平均値テキスト">
          <a:extLst>
            <a:ext uri="{FF2B5EF4-FFF2-40B4-BE49-F238E27FC236}">
              <a16:creationId xmlns:a16="http://schemas.microsoft.com/office/drawing/2014/main" id="{00000000-0008-0000-0300-0000C5000000}"/>
            </a:ext>
          </a:extLst>
        </xdr:cNvPr>
        <xdr:cNvSpPr txBox="1"/>
      </xdr:nvSpPr>
      <xdr:spPr>
        <a:xfrm>
          <a:off x="5041900" y="1404074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218,296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9764</xdr:rowOff>
    </xdr:from>
    <xdr:to>
      <xdr:col>23</xdr:col>
      <xdr:colOff>184150</xdr:colOff>
      <xdr:row>82</xdr:row>
      <xdr:rowOff>111364</xdr:rowOff>
    </xdr:to>
    <xdr:sp macro="" textlink="">
      <xdr:nvSpPr>
        <xdr:cNvPr id="198" name="フローチャート: 判断 197">
          <a:extLst>
            <a:ext uri="{FF2B5EF4-FFF2-40B4-BE49-F238E27FC236}">
              <a16:creationId xmlns:a16="http://schemas.microsoft.com/office/drawing/2014/main" id="{00000000-0008-0000-0300-0000C6000000}"/>
            </a:ext>
          </a:extLst>
        </xdr:cNvPr>
        <xdr:cNvSpPr/>
      </xdr:nvSpPr>
      <xdr:spPr>
        <a:xfrm>
          <a:off x="4902200" y="140686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81</xdr:row>
      <xdr:rowOff>83573</xdr:rowOff>
    </xdr:from>
    <xdr:to>
      <xdr:col>19</xdr:col>
      <xdr:colOff>133350</xdr:colOff>
      <xdr:row>81</xdr:row>
      <xdr:rowOff>91232</xdr:rowOff>
    </xdr:to>
    <xdr:cxnSp macro="">
      <xdr:nvCxnSpPr>
        <xdr:cNvPr id="199" name="直線コネクタ 198">
          <a:extLst>
            <a:ext uri="{FF2B5EF4-FFF2-40B4-BE49-F238E27FC236}">
              <a16:creationId xmlns:a16="http://schemas.microsoft.com/office/drawing/2014/main" id="{00000000-0008-0000-0300-0000C7000000}"/>
            </a:ext>
          </a:extLst>
        </xdr:cNvPr>
        <xdr:cNvCxnSpPr/>
      </xdr:nvCxnSpPr>
      <xdr:spPr>
        <a:xfrm>
          <a:off x="3225800" y="13971023"/>
          <a:ext cx="889000" cy="76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82</xdr:row>
      <xdr:rowOff>1339</xdr:rowOff>
    </xdr:from>
    <xdr:to>
      <xdr:col>19</xdr:col>
      <xdr:colOff>184150</xdr:colOff>
      <xdr:row>82</xdr:row>
      <xdr:rowOff>102939</xdr:rowOff>
    </xdr:to>
    <xdr:sp macro="" textlink="">
      <xdr:nvSpPr>
        <xdr:cNvPr id="200" name="フローチャート: 判断 199">
          <a:extLst>
            <a:ext uri="{FF2B5EF4-FFF2-40B4-BE49-F238E27FC236}">
              <a16:creationId xmlns:a16="http://schemas.microsoft.com/office/drawing/2014/main" id="{00000000-0008-0000-0300-0000C8000000}"/>
            </a:ext>
          </a:extLst>
        </xdr:cNvPr>
        <xdr:cNvSpPr/>
      </xdr:nvSpPr>
      <xdr:spPr>
        <a:xfrm>
          <a:off x="4064000" y="140602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82</xdr:row>
      <xdr:rowOff>87716</xdr:rowOff>
    </xdr:from>
    <xdr:ext cx="736600" cy="259045"/>
    <xdr:sp macro="" textlink="">
      <xdr:nvSpPr>
        <xdr:cNvPr id="201" name="テキスト ボックス 200">
          <a:extLst>
            <a:ext uri="{FF2B5EF4-FFF2-40B4-BE49-F238E27FC236}">
              <a16:creationId xmlns:a16="http://schemas.microsoft.com/office/drawing/2014/main" id="{00000000-0008-0000-0300-0000C9000000}"/>
            </a:ext>
          </a:extLst>
        </xdr:cNvPr>
        <xdr:cNvSpPr txBox="1"/>
      </xdr:nvSpPr>
      <xdr:spPr>
        <a:xfrm>
          <a:off x="3733800" y="1414661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213,409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81</xdr:row>
      <xdr:rowOff>82080</xdr:rowOff>
    </xdr:from>
    <xdr:to>
      <xdr:col>15</xdr:col>
      <xdr:colOff>82550</xdr:colOff>
      <xdr:row>81</xdr:row>
      <xdr:rowOff>83573</xdr:rowOff>
    </xdr:to>
    <xdr:cxnSp macro="">
      <xdr:nvCxnSpPr>
        <xdr:cNvPr id="202" name="直線コネクタ 201">
          <a:extLst>
            <a:ext uri="{FF2B5EF4-FFF2-40B4-BE49-F238E27FC236}">
              <a16:creationId xmlns:a16="http://schemas.microsoft.com/office/drawing/2014/main" id="{00000000-0008-0000-0300-0000CA000000}"/>
            </a:ext>
          </a:extLst>
        </xdr:cNvPr>
        <xdr:cNvCxnSpPr/>
      </xdr:nvCxnSpPr>
      <xdr:spPr>
        <a:xfrm>
          <a:off x="2336800" y="13969530"/>
          <a:ext cx="889000" cy="1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81</xdr:row>
      <xdr:rowOff>161255</xdr:rowOff>
    </xdr:from>
    <xdr:to>
      <xdr:col>15</xdr:col>
      <xdr:colOff>133350</xdr:colOff>
      <xdr:row>82</xdr:row>
      <xdr:rowOff>91405</xdr:rowOff>
    </xdr:to>
    <xdr:sp macro="" textlink="">
      <xdr:nvSpPr>
        <xdr:cNvPr id="203" name="フローチャート: 判断 202">
          <a:extLst>
            <a:ext uri="{FF2B5EF4-FFF2-40B4-BE49-F238E27FC236}">
              <a16:creationId xmlns:a16="http://schemas.microsoft.com/office/drawing/2014/main" id="{00000000-0008-0000-0300-0000CB000000}"/>
            </a:ext>
          </a:extLst>
        </xdr:cNvPr>
        <xdr:cNvSpPr/>
      </xdr:nvSpPr>
      <xdr:spPr>
        <a:xfrm>
          <a:off x="3175000" y="140487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82</xdr:row>
      <xdr:rowOff>76182</xdr:rowOff>
    </xdr:from>
    <xdr:ext cx="762000" cy="25904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2844800" y="141350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206,717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81</xdr:row>
      <xdr:rowOff>56114</xdr:rowOff>
    </xdr:from>
    <xdr:to>
      <xdr:col>11</xdr:col>
      <xdr:colOff>31750</xdr:colOff>
      <xdr:row>81</xdr:row>
      <xdr:rowOff>82080</xdr:rowOff>
    </xdr:to>
    <xdr:cxnSp macro="">
      <xdr:nvCxnSpPr>
        <xdr:cNvPr id="205" name="直線コネクタ 204">
          <a:extLst>
            <a:ext uri="{FF2B5EF4-FFF2-40B4-BE49-F238E27FC236}">
              <a16:creationId xmlns:a16="http://schemas.microsoft.com/office/drawing/2014/main" id="{00000000-0008-0000-0300-0000CD000000}"/>
            </a:ext>
          </a:extLst>
        </xdr:cNvPr>
        <xdr:cNvCxnSpPr/>
      </xdr:nvCxnSpPr>
      <xdr:spPr>
        <a:xfrm>
          <a:off x="1447800" y="13943564"/>
          <a:ext cx="889000" cy="259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81</xdr:row>
      <xdr:rowOff>141128</xdr:rowOff>
    </xdr:from>
    <xdr:to>
      <xdr:col>11</xdr:col>
      <xdr:colOff>82550</xdr:colOff>
      <xdr:row>82</xdr:row>
      <xdr:rowOff>71278</xdr:rowOff>
    </xdr:to>
    <xdr:sp macro="" textlink="">
      <xdr:nvSpPr>
        <xdr:cNvPr id="206" name="フローチャート: 判断 205">
          <a:extLst>
            <a:ext uri="{FF2B5EF4-FFF2-40B4-BE49-F238E27FC236}">
              <a16:creationId xmlns:a16="http://schemas.microsoft.com/office/drawing/2014/main" id="{00000000-0008-0000-0300-0000CE000000}"/>
            </a:ext>
          </a:extLst>
        </xdr:cNvPr>
        <xdr:cNvSpPr/>
      </xdr:nvSpPr>
      <xdr:spPr>
        <a:xfrm>
          <a:off x="2286000" y="140285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82</xdr:row>
      <xdr:rowOff>56055</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1955800" y="141149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195,039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113015</xdr:rowOff>
    </xdr:from>
    <xdr:to>
      <xdr:col>7</xdr:col>
      <xdr:colOff>31750</xdr:colOff>
      <xdr:row>82</xdr:row>
      <xdr:rowOff>43165</xdr:rowOff>
    </xdr:to>
    <xdr:sp macro="" textlink="">
      <xdr:nvSpPr>
        <xdr:cNvPr id="208" name="フローチャート: 判断 207">
          <a:extLst>
            <a:ext uri="{FF2B5EF4-FFF2-40B4-BE49-F238E27FC236}">
              <a16:creationId xmlns:a16="http://schemas.microsoft.com/office/drawing/2014/main" id="{00000000-0008-0000-0300-0000D0000000}"/>
            </a:ext>
          </a:extLst>
        </xdr:cNvPr>
        <xdr:cNvSpPr/>
      </xdr:nvSpPr>
      <xdr:spPr>
        <a:xfrm>
          <a:off x="1397000" y="140004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82</xdr:row>
      <xdr:rowOff>27942</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1066800" y="140868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178,728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2" name="テキスト ボックス 211">
          <a:extLst>
            <a:ext uri="{FF2B5EF4-FFF2-40B4-BE49-F238E27FC236}">
              <a16:creationId xmlns:a16="http://schemas.microsoft.com/office/drawing/2014/main" id="{00000000-0008-0000-0300-0000D4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4" name="テキスト ボックス 213">
          <a:extLst>
            <a:ext uri="{FF2B5EF4-FFF2-40B4-BE49-F238E27FC236}">
              <a16:creationId xmlns:a16="http://schemas.microsoft.com/office/drawing/2014/main" id="{00000000-0008-0000-0300-0000D6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51386</xdr:rowOff>
    </xdr:from>
    <xdr:to>
      <xdr:col>23</xdr:col>
      <xdr:colOff>184150</xdr:colOff>
      <xdr:row>81</xdr:row>
      <xdr:rowOff>152986</xdr:rowOff>
    </xdr:to>
    <xdr:sp macro="" textlink="">
      <xdr:nvSpPr>
        <xdr:cNvPr id="215" name="楕円 214">
          <a:extLst>
            <a:ext uri="{FF2B5EF4-FFF2-40B4-BE49-F238E27FC236}">
              <a16:creationId xmlns:a16="http://schemas.microsoft.com/office/drawing/2014/main" id="{00000000-0008-0000-0300-0000D7000000}"/>
            </a:ext>
          </a:extLst>
        </xdr:cNvPr>
        <xdr:cNvSpPr/>
      </xdr:nvSpPr>
      <xdr:spPr>
        <a:xfrm>
          <a:off x="4902200" y="139388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80</xdr:row>
      <xdr:rowOff>144113</xdr:rowOff>
    </xdr:from>
    <xdr:ext cx="762000" cy="259045"/>
    <xdr:sp macro="" textlink="">
      <xdr:nvSpPr>
        <xdr:cNvPr id="216" name="人件費・物件費等の状況該当値テキスト">
          <a:extLst>
            <a:ext uri="{FF2B5EF4-FFF2-40B4-BE49-F238E27FC236}">
              <a16:creationId xmlns:a16="http://schemas.microsoft.com/office/drawing/2014/main" id="{00000000-0008-0000-0300-0000D8000000}"/>
            </a:ext>
          </a:extLst>
        </xdr:cNvPr>
        <xdr:cNvSpPr txBox="1"/>
      </xdr:nvSpPr>
      <xdr:spPr>
        <a:xfrm>
          <a:off x="5041900" y="138601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142,972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81</xdr:row>
      <xdr:rowOff>40432</xdr:rowOff>
    </xdr:from>
    <xdr:to>
      <xdr:col>19</xdr:col>
      <xdr:colOff>184150</xdr:colOff>
      <xdr:row>81</xdr:row>
      <xdr:rowOff>142032</xdr:rowOff>
    </xdr:to>
    <xdr:sp macro="" textlink="">
      <xdr:nvSpPr>
        <xdr:cNvPr id="217" name="楕円 216">
          <a:extLst>
            <a:ext uri="{FF2B5EF4-FFF2-40B4-BE49-F238E27FC236}">
              <a16:creationId xmlns:a16="http://schemas.microsoft.com/office/drawing/2014/main" id="{00000000-0008-0000-0300-0000D9000000}"/>
            </a:ext>
          </a:extLst>
        </xdr:cNvPr>
        <xdr:cNvSpPr/>
      </xdr:nvSpPr>
      <xdr:spPr>
        <a:xfrm>
          <a:off x="4064000" y="139278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79</xdr:row>
      <xdr:rowOff>152209</xdr:rowOff>
    </xdr:from>
    <xdr:ext cx="736600" cy="259045"/>
    <xdr:sp macro="" textlink="">
      <xdr:nvSpPr>
        <xdr:cNvPr id="218" name="テキスト ボックス 217">
          <a:extLst>
            <a:ext uri="{FF2B5EF4-FFF2-40B4-BE49-F238E27FC236}">
              <a16:creationId xmlns:a16="http://schemas.microsoft.com/office/drawing/2014/main" id="{00000000-0008-0000-0300-0000DA000000}"/>
            </a:ext>
          </a:extLst>
        </xdr:cNvPr>
        <xdr:cNvSpPr txBox="1"/>
      </xdr:nvSpPr>
      <xdr:spPr>
        <a:xfrm>
          <a:off x="3733800" y="1369675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136,616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81</xdr:row>
      <xdr:rowOff>32773</xdr:rowOff>
    </xdr:from>
    <xdr:to>
      <xdr:col>15</xdr:col>
      <xdr:colOff>133350</xdr:colOff>
      <xdr:row>81</xdr:row>
      <xdr:rowOff>134373</xdr:rowOff>
    </xdr:to>
    <xdr:sp macro="" textlink="">
      <xdr:nvSpPr>
        <xdr:cNvPr id="219" name="楕円 218">
          <a:extLst>
            <a:ext uri="{FF2B5EF4-FFF2-40B4-BE49-F238E27FC236}">
              <a16:creationId xmlns:a16="http://schemas.microsoft.com/office/drawing/2014/main" id="{00000000-0008-0000-0300-0000DB000000}"/>
            </a:ext>
          </a:extLst>
        </xdr:cNvPr>
        <xdr:cNvSpPr/>
      </xdr:nvSpPr>
      <xdr:spPr>
        <a:xfrm>
          <a:off x="3175000" y="139202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79</xdr:row>
      <xdr:rowOff>144550</xdr:rowOff>
    </xdr:from>
    <xdr:ext cx="762000" cy="259045"/>
    <xdr:sp macro="" textlink="">
      <xdr:nvSpPr>
        <xdr:cNvPr id="220" name="テキスト ボックス 219">
          <a:extLst>
            <a:ext uri="{FF2B5EF4-FFF2-40B4-BE49-F238E27FC236}">
              <a16:creationId xmlns:a16="http://schemas.microsoft.com/office/drawing/2014/main" id="{00000000-0008-0000-0300-0000DC000000}"/>
            </a:ext>
          </a:extLst>
        </xdr:cNvPr>
        <xdr:cNvSpPr txBox="1"/>
      </xdr:nvSpPr>
      <xdr:spPr>
        <a:xfrm>
          <a:off x="2844800" y="136891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132,173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81</xdr:row>
      <xdr:rowOff>31280</xdr:rowOff>
    </xdr:from>
    <xdr:to>
      <xdr:col>11</xdr:col>
      <xdr:colOff>82550</xdr:colOff>
      <xdr:row>81</xdr:row>
      <xdr:rowOff>132880</xdr:rowOff>
    </xdr:to>
    <xdr:sp macro="" textlink="">
      <xdr:nvSpPr>
        <xdr:cNvPr id="221" name="楕円 220">
          <a:extLst>
            <a:ext uri="{FF2B5EF4-FFF2-40B4-BE49-F238E27FC236}">
              <a16:creationId xmlns:a16="http://schemas.microsoft.com/office/drawing/2014/main" id="{00000000-0008-0000-0300-0000DD000000}"/>
            </a:ext>
          </a:extLst>
        </xdr:cNvPr>
        <xdr:cNvSpPr/>
      </xdr:nvSpPr>
      <xdr:spPr>
        <a:xfrm>
          <a:off x="2286000" y="13918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79</xdr:row>
      <xdr:rowOff>143057</xdr:rowOff>
    </xdr:from>
    <xdr:ext cx="762000" cy="259045"/>
    <xdr:sp macro="" textlink="">
      <xdr:nvSpPr>
        <xdr:cNvPr id="222" name="テキスト ボックス 221">
          <a:extLst>
            <a:ext uri="{FF2B5EF4-FFF2-40B4-BE49-F238E27FC236}">
              <a16:creationId xmlns:a16="http://schemas.microsoft.com/office/drawing/2014/main" id="{00000000-0008-0000-0300-0000DE000000}"/>
            </a:ext>
          </a:extLst>
        </xdr:cNvPr>
        <xdr:cNvSpPr txBox="1"/>
      </xdr:nvSpPr>
      <xdr:spPr>
        <a:xfrm>
          <a:off x="1955800" y="136876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131,306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5314</xdr:rowOff>
    </xdr:from>
    <xdr:to>
      <xdr:col>7</xdr:col>
      <xdr:colOff>31750</xdr:colOff>
      <xdr:row>81</xdr:row>
      <xdr:rowOff>106914</xdr:rowOff>
    </xdr:to>
    <xdr:sp macro="" textlink="">
      <xdr:nvSpPr>
        <xdr:cNvPr id="223" name="楕円 222">
          <a:extLst>
            <a:ext uri="{FF2B5EF4-FFF2-40B4-BE49-F238E27FC236}">
              <a16:creationId xmlns:a16="http://schemas.microsoft.com/office/drawing/2014/main" id="{00000000-0008-0000-0300-0000DF000000}"/>
            </a:ext>
          </a:extLst>
        </xdr:cNvPr>
        <xdr:cNvSpPr/>
      </xdr:nvSpPr>
      <xdr:spPr>
        <a:xfrm>
          <a:off x="1397000" y="138927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79</xdr:row>
      <xdr:rowOff>117091</xdr:rowOff>
    </xdr:from>
    <xdr:ext cx="762000" cy="259045"/>
    <xdr:sp macro="" textlink="">
      <xdr:nvSpPr>
        <xdr:cNvPr id="224" name="テキスト ボックス 223">
          <a:extLst>
            <a:ext uri="{FF2B5EF4-FFF2-40B4-BE49-F238E27FC236}">
              <a16:creationId xmlns:a16="http://schemas.microsoft.com/office/drawing/2014/main" id="{00000000-0008-0000-0300-0000E0000000}"/>
            </a:ext>
          </a:extLst>
        </xdr:cNvPr>
        <xdr:cNvSpPr txBox="1"/>
      </xdr:nvSpPr>
      <xdr:spPr>
        <a:xfrm>
          <a:off x="1066800" y="136616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116,241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6" name="テキスト ボックス 225">
          <a:extLst>
            <a:ext uri="{FF2B5EF4-FFF2-40B4-BE49-F238E27FC236}">
              <a16:creationId xmlns:a16="http://schemas.microsoft.com/office/drawing/2014/main" id="{00000000-0008-0000-0300-0000E2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7" name="テキスト ボックス 226">
          <a:extLst>
            <a:ext uri="{FF2B5EF4-FFF2-40B4-BE49-F238E27FC236}">
              <a16:creationId xmlns:a16="http://schemas.microsoft.com/office/drawing/2014/main" id="{00000000-0008-0000-0300-0000E3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[102.1]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4" name="正方形/長方形 233">
          <a:extLst>
            <a:ext uri="{FF2B5EF4-FFF2-40B4-BE49-F238E27FC236}">
              <a16:creationId xmlns:a16="http://schemas.microsoft.com/office/drawing/2014/main" id="{00000000-0008-0000-0300-0000EA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5" name="正方形/長方形 234">
          <a:extLst>
            <a:ext uri="{FF2B5EF4-FFF2-40B4-BE49-F238E27FC236}">
              <a16:creationId xmlns:a16="http://schemas.microsoft.com/office/drawing/2014/main" id="{00000000-0008-0000-0300-0000EB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6" name="正方形/長方形 235">
          <a:extLst>
            <a:ext uri="{FF2B5EF4-FFF2-40B4-BE49-F238E27FC236}">
              <a16:creationId xmlns:a16="http://schemas.microsoft.com/office/drawing/2014/main" id="{00000000-0008-0000-0300-0000EC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7" name="テキスト ボックス 236">
          <a:extLst>
            <a:ext uri="{FF2B5EF4-FFF2-40B4-BE49-F238E27FC236}">
              <a16:creationId xmlns:a16="http://schemas.microsoft.com/office/drawing/2014/main" id="{00000000-0008-0000-0300-0000ED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初任給基準が高いこと、職員の昇格・昇任に要する経験年数が異なること等により、全国市平均及び類似団体平均を上回る水準で推移している。第</a:t>
          </a:r>
          <a:r>
            <a:rPr kumimoji="1" lang="en-US" altLang="ja-JP" sz="1300">
              <a:latin typeface="ＭＳ Ｐゴシック" panose="020B0600070205080204" pitchFamily="50" charset="-128"/>
              <a:ea typeface="ＭＳ Ｐゴシック" panose="020B0600070205080204" pitchFamily="50" charset="-128"/>
            </a:rPr>
            <a:t>5</a:t>
          </a:r>
          <a:r>
            <a:rPr kumimoji="1" lang="ja-JP" altLang="en-US" sz="1300">
              <a:latin typeface="ＭＳ Ｐゴシック" panose="020B0600070205080204" pitchFamily="50" charset="-128"/>
              <a:ea typeface="ＭＳ Ｐゴシック" panose="020B0600070205080204" pitchFamily="50" charset="-128"/>
            </a:rPr>
            <a:t>次行政改革大綱に基づき、管理職手当や特殊勤務手当の抑制等による職員給与の適正化を継続する。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8" name="直線コネクタ 237">
          <a:extLst>
            <a:ext uri="{FF2B5EF4-FFF2-40B4-BE49-F238E27FC236}">
              <a16:creationId xmlns:a16="http://schemas.microsoft.com/office/drawing/2014/main" id="{00000000-0008-0000-0300-0000EE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9" name="テキスト ボックス 238">
          <a:extLst>
            <a:ext uri="{FF2B5EF4-FFF2-40B4-BE49-F238E27FC236}">
              <a16:creationId xmlns:a16="http://schemas.microsoft.com/office/drawing/2014/main" id="{00000000-0008-0000-0300-0000EF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150284</xdr:rowOff>
    </xdr:from>
    <xdr:to>
      <xdr:col>85</xdr:col>
      <xdr:colOff>95250</xdr:colOff>
      <xdr:row>89</xdr:row>
      <xdr:rowOff>150284</xdr:rowOff>
    </xdr:to>
    <xdr:cxnSp macro="">
      <xdr:nvCxnSpPr>
        <xdr:cNvPr id="240" name="直線コネクタ 239">
          <a:extLst>
            <a:ext uri="{FF2B5EF4-FFF2-40B4-BE49-F238E27FC236}">
              <a16:creationId xmlns:a16="http://schemas.microsoft.com/office/drawing/2014/main" id="{00000000-0008-0000-0300-0000F0000000}"/>
            </a:ext>
          </a:extLst>
        </xdr:cNvPr>
        <xdr:cNvCxnSpPr/>
      </xdr:nvCxnSpPr>
      <xdr:spPr>
        <a:xfrm>
          <a:off x="12827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8061</xdr:rowOff>
    </xdr:from>
    <xdr:ext cx="762000" cy="259045"/>
    <xdr:sp macro="" textlink="">
      <xdr:nvSpPr>
        <xdr:cNvPr id="241" name="テキスト ボックス 240">
          <a:extLst>
            <a:ext uri="{FF2B5EF4-FFF2-40B4-BE49-F238E27FC236}">
              <a16:creationId xmlns:a16="http://schemas.microsoft.com/office/drawing/2014/main" id="{00000000-0008-0000-0300-0000F1000000}"/>
            </a:ext>
          </a:extLst>
        </xdr:cNvPr>
        <xdr:cNvSpPr txBox="1"/>
      </xdr:nvSpPr>
      <xdr:spPr>
        <a:xfrm>
          <a:off x="1206500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87</xdr:row>
      <xdr:rowOff>91016</xdr:rowOff>
    </xdr:from>
    <xdr:to>
      <xdr:col>85</xdr:col>
      <xdr:colOff>95250</xdr:colOff>
      <xdr:row>87</xdr:row>
      <xdr:rowOff>91016</xdr:rowOff>
    </xdr:to>
    <xdr:cxnSp macro="">
      <xdr:nvCxnSpPr>
        <xdr:cNvPr id="242" name="直線コネクタ 241">
          <a:extLst>
            <a:ext uri="{FF2B5EF4-FFF2-40B4-BE49-F238E27FC236}">
              <a16:creationId xmlns:a16="http://schemas.microsoft.com/office/drawing/2014/main" id="{00000000-0008-0000-0300-0000F2000000}"/>
            </a:ext>
          </a:extLst>
        </xdr:cNvPr>
        <xdr:cNvCxnSpPr/>
      </xdr:nvCxnSpPr>
      <xdr:spPr>
        <a:xfrm>
          <a:off x="12827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86</xdr:row>
      <xdr:rowOff>120243</xdr:rowOff>
    </xdr:from>
    <xdr:ext cx="762000" cy="259045"/>
    <xdr:sp macro="" textlink="">
      <xdr:nvSpPr>
        <xdr:cNvPr id="243" name="テキスト ボックス 242">
          <a:extLst>
            <a:ext uri="{FF2B5EF4-FFF2-40B4-BE49-F238E27FC236}">
              <a16:creationId xmlns:a16="http://schemas.microsoft.com/office/drawing/2014/main" id="{00000000-0008-0000-0300-0000F3000000}"/>
            </a:ext>
          </a:extLst>
        </xdr:cNvPr>
        <xdr:cNvSpPr txBox="1"/>
      </xdr:nvSpPr>
      <xdr:spPr>
        <a:xfrm>
          <a:off x="1206500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44" name="直線コネクタ 243">
          <a:extLst>
            <a:ext uri="{FF2B5EF4-FFF2-40B4-BE49-F238E27FC236}">
              <a16:creationId xmlns:a16="http://schemas.microsoft.com/office/drawing/2014/main" id="{00000000-0008-0000-0300-0000F4000000}"/>
            </a:ext>
          </a:extLst>
        </xdr:cNvPr>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60977</xdr:rowOff>
    </xdr:from>
    <xdr:ext cx="762000" cy="259045"/>
    <xdr:sp macro="" textlink="">
      <xdr:nvSpPr>
        <xdr:cNvPr id="245" name="テキスト ボックス 244">
          <a:extLst>
            <a:ext uri="{FF2B5EF4-FFF2-40B4-BE49-F238E27FC236}">
              <a16:creationId xmlns:a16="http://schemas.microsoft.com/office/drawing/2014/main" id="{00000000-0008-0000-0300-0000F5000000}"/>
            </a:ext>
          </a:extLst>
        </xdr:cNvPr>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143934</xdr:rowOff>
    </xdr:from>
    <xdr:to>
      <xdr:col>85</xdr:col>
      <xdr:colOff>95250</xdr:colOff>
      <xdr:row>82</xdr:row>
      <xdr:rowOff>143934</xdr:rowOff>
    </xdr:to>
    <xdr:cxnSp macro="">
      <xdr:nvCxnSpPr>
        <xdr:cNvPr id="246" name="直線コネクタ 245">
          <a:extLst>
            <a:ext uri="{FF2B5EF4-FFF2-40B4-BE49-F238E27FC236}">
              <a16:creationId xmlns:a16="http://schemas.microsoft.com/office/drawing/2014/main" id="{00000000-0008-0000-0300-0000F6000000}"/>
            </a:ext>
          </a:extLst>
        </xdr:cNvPr>
        <xdr:cNvCxnSpPr/>
      </xdr:nvCxnSpPr>
      <xdr:spPr>
        <a:xfrm>
          <a:off x="12827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1711</xdr:rowOff>
    </xdr:from>
    <xdr:ext cx="762000" cy="259045"/>
    <xdr:sp macro="" textlink="">
      <xdr:nvSpPr>
        <xdr:cNvPr id="247" name="テキスト ボックス 246">
          <a:extLst>
            <a:ext uri="{FF2B5EF4-FFF2-40B4-BE49-F238E27FC236}">
              <a16:creationId xmlns:a16="http://schemas.microsoft.com/office/drawing/2014/main" id="{00000000-0008-0000-0300-0000F7000000}"/>
            </a:ext>
          </a:extLst>
        </xdr:cNvPr>
        <xdr:cNvSpPr txBox="1"/>
      </xdr:nvSpPr>
      <xdr:spPr>
        <a:xfrm>
          <a:off x="1206500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84666</xdr:rowOff>
    </xdr:from>
    <xdr:to>
      <xdr:col>85</xdr:col>
      <xdr:colOff>95250</xdr:colOff>
      <xdr:row>80</xdr:row>
      <xdr:rowOff>84666</xdr:rowOff>
    </xdr:to>
    <xdr:cxnSp macro="">
      <xdr:nvCxnSpPr>
        <xdr:cNvPr id="248" name="直線コネクタ 247">
          <a:extLst>
            <a:ext uri="{FF2B5EF4-FFF2-40B4-BE49-F238E27FC236}">
              <a16:creationId xmlns:a16="http://schemas.microsoft.com/office/drawing/2014/main" id="{00000000-0008-0000-0300-0000F8000000}"/>
            </a:ext>
          </a:extLst>
        </xdr:cNvPr>
        <xdr:cNvCxnSpPr/>
      </xdr:nvCxnSpPr>
      <xdr:spPr>
        <a:xfrm>
          <a:off x="12827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113893</xdr:rowOff>
    </xdr:from>
    <xdr:ext cx="762000" cy="259045"/>
    <xdr:sp macro="" textlink="">
      <xdr:nvSpPr>
        <xdr:cNvPr id="249" name="テキスト ボックス 248">
          <a:extLst>
            <a:ext uri="{FF2B5EF4-FFF2-40B4-BE49-F238E27FC236}">
              <a16:creationId xmlns:a16="http://schemas.microsoft.com/office/drawing/2014/main" id="{00000000-0008-0000-0300-0000F9000000}"/>
            </a:ext>
          </a:extLst>
        </xdr:cNvPr>
        <xdr:cNvSpPr txBox="1"/>
      </xdr:nvSpPr>
      <xdr:spPr>
        <a:xfrm>
          <a:off x="1206500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50" name="直線コネクタ 249">
          <a:extLst>
            <a:ext uri="{FF2B5EF4-FFF2-40B4-BE49-F238E27FC236}">
              <a16:creationId xmlns:a16="http://schemas.microsoft.com/office/drawing/2014/main" id="{00000000-0008-0000-0300-0000FA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1" name="テキスト ボックス 250">
          <a:extLst>
            <a:ext uri="{FF2B5EF4-FFF2-40B4-BE49-F238E27FC236}">
              <a16:creationId xmlns:a16="http://schemas.microsoft.com/office/drawing/2014/main" id="{00000000-0008-0000-0300-0000FB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2" name="給与水準   （国との比較）グラフ枠">
          <a:extLst>
            <a:ext uri="{FF2B5EF4-FFF2-40B4-BE49-F238E27FC236}">
              <a16:creationId xmlns:a16="http://schemas.microsoft.com/office/drawing/2014/main" id="{00000000-0008-0000-0300-0000FC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81</xdr:row>
      <xdr:rowOff>47272</xdr:rowOff>
    </xdr:from>
    <xdr:to>
      <xdr:col>81</xdr:col>
      <xdr:colOff>44450</xdr:colOff>
      <xdr:row>89</xdr:row>
      <xdr:rowOff>163689</xdr:rowOff>
    </xdr:to>
    <xdr:cxnSp macro="">
      <xdr:nvCxnSpPr>
        <xdr:cNvPr id="253" name="直線コネクタ 252">
          <a:extLst>
            <a:ext uri="{FF2B5EF4-FFF2-40B4-BE49-F238E27FC236}">
              <a16:creationId xmlns:a16="http://schemas.microsoft.com/office/drawing/2014/main" id="{00000000-0008-0000-0300-0000FD000000}"/>
            </a:ext>
          </a:extLst>
        </xdr:cNvPr>
        <xdr:cNvCxnSpPr/>
      </xdr:nvCxnSpPr>
      <xdr:spPr>
        <a:xfrm flipV="1">
          <a:off x="17018000" y="13934722"/>
          <a:ext cx="0" cy="148801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135766</xdr:rowOff>
    </xdr:from>
    <xdr:ext cx="762000" cy="259045"/>
    <xdr:sp macro="" textlink="">
      <xdr:nvSpPr>
        <xdr:cNvPr id="254" name="給与水準   （国との比較）最小値テキスト">
          <a:extLst>
            <a:ext uri="{FF2B5EF4-FFF2-40B4-BE49-F238E27FC236}">
              <a16:creationId xmlns:a16="http://schemas.microsoft.com/office/drawing/2014/main" id="{00000000-0008-0000-0300-0000FE000000}"/>
            </a:ext>
          </a:extLst>
        </xdr:cNvPr>
        <xdr:cNvSpPr txBox="1"/>
      </xdr:nvSpPr>
      <xdr:spPr>
        <a:xfrm>
          <a:off x="17106900" y="153948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163689</xdr:rowOff>
    </xdr:from>
    <xdr:to>
      <xdr:col>81</xdr:col>
      <xdr:colOff>133350</xdr:colOff>
      <xdr:row>89</xdr:row>
      <xdr:rowOff>163689</xdr:rowOff>
    </xdr:to>
    <xdr:cxnSp macro="">
      <xdr:nvCxnSpPr>
        <xdr:cNvPr id="255" name="直線コネクタ 254">
          <a:extLst>
            <a:ext uri="{FF2B5EF4-FFF2-40B4-BE49-F238E27FC236}">
              <a16:creationId xmlns:a16="http://schemas.microsoft.com/office/drawing/2014/main" id="{00000000-0008-0000-0300-0000FF000000}"/>
            </a:ext>
          </a:extLst>
        </xdr:cNvPr>
        <xdr:cNvCxnSpPr/>
      </xdr:nvCxnSpPr>
      <xdr:spPr>
        <a:xfrm>
          <a:off x="16929100" y="154227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133649</xdr:rowOff>
    </xdr:from>
    <xdr:ext cx="762000" cy="259045"/>
    <xdr:sp macro="" textlink="">
      <xdr:nvSpPr>
        <xdr:cNvPr id="256" name="給与水準   （国との比較）最大値テキスト">
          <a:extLst>
            <a:ext uri="{FF2B5EF4-FFF2-40B4-BE49-F238E27FC236}">
              <a16:creationId xmlns:a16="http://schemas.microsoft.com/office/drawing/2014/main" id="{00000000-0008-0000-0300-000000010000}"/>
            </a:ext>
          </a:extLst>
        </xdr:cNvPr>
        <xdr:cNvSpPr txBox="1"/>
      </xdr:nvSpPr>
      <xdr:spPr>
        <a:xfrm>
          <a:off x="17106900" y="136781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81</xdr:row>
      <xdr:rowOff>47272</xdr:rowOff>
    </xdr:from>
    <xdr:to>
      <xdr:col>81</xdr:col>
      <xdr:colOff>133350</xdr:colOff>
      <xdr:row>81</xdr:row>
      <xdr:rowOff>47272</xdr:rowOff>
    </xdr:to>
    <xdr:cxnSp macro="">
      <xdr:nvCxnSpPr>
        <xdr:cNvPr id="257" name="直線コネクタ 256">
          <a:extLst>
            <a:ext uri="{FF2B5EF4-FFF2-40B4-BE49-F238E27FC236}">
              <a16:creationId xmlns:a16="http://schemas.microsoft.com/office/drawing/2014/main" id="{00000000-0008-0000-0300-000001010000}"/>
            </a:ext>
          </a:extLst>
        </xdr:cNvPr>
        <xdr:cNvCxnSpPr/>
      </xdr:nvCxnSpPr>
      <xdr:spPr>
        <a:xfrm>
          <a:off x="16929100" y="139347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89</xdr:row>
      <xdr:rowOff>150284</xdr:rowOff>
    </xdr:from>
    <xdr:to>
      <xdr:col>81</xdr:col>
      <xdr:colOff>44450</xdr:colOff>
      <xdr:row>89</xdr:row>
      <xdr:rowOff>163689</xdr:rowOff>
    </xdr:to>
    <xdr:cxnSp macro="">
      <xdr:nvCxnSpPr>
        <xdr:cNvPr id="258" name="直線コネクタ 257">
          <a:extLst>
            <a:ext uri="{FF2B5EF4-FFF2-40B4-BE49-F238E27FC236}">
              <a16:creationId xmlns:a16="http://schemas.microsoft.com/office/drawing/2014/main" id="{00000000-0008-0000-0300-000002010000}"/>
            </a:ext>
          </a:extLst>
        </xdr:cNvPr>
        <xdr:cNvCxnSpPr/>
      </xdr:nvCxnSpPr>
      <xdr:spPr>
        <a:xfrm>
          <a:off x="16179800" y="15409334"/>
          <a:ext cx="838200" cy="134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85</xdr:row>
      <xdr:rowOff>299</xdr:rowOff>
    </xdr:from>
    <xdr:ext cx="762000" cy="259045"/>
    <xdr:sp macro="" textlink="">
      <xdr:nvSpPr>
        <xdr:cNvPr id="259" name="給与水準   （国との比較）平均値テキスト">
          <a:extLst>
            <a:ext uri="{FF2B5EF4-FFF2-40B4-BE49-F238E27FC236}">
              <a16:creationId xmlns:a16="http://schemas.microsoft.com/office/drawing/2014/main" id="{00000000-0008-0000-0300-000003010000}"/>
            </a:ext>
          </a:extLst>
        </xdr:cNvPr>
        <xdr:cNvSpPr txBox="1"/>
      </xdr:nvSpPr>
      <xdr:spPr>
        <a:xfrm>
          <a:off x="17106900" y="1457354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155222</xdr:rowOff>
    </xdr:from>
    <xdr:to>
      <xdr:col>81</xdr:col>
      <xdr:colOff>95250</xdr:colOff>
      <xdr:row>86</xdr:row>
      <xdr:rowOff>85372</xdr:rowOff>
    </xdr:to>
    <xdr:sp macro="" textlink="">
      <xdr:nvSpPr>
        <xdr:cNvPr id="260" name="フローチャート: 判断 259">
          <a:extLst>
            <a:ext uri="{FF2B5EF4-FFF2-40B4-BE49-F238E27FC236}">
              <a16:creationId xmlns:a16="http://schemas.microsoft.com/office/drawing/2014/main" id="{00000000-0008-0000-0300-000004010000}"/>
            </a:ext>
          </a:extLst>
        </xdr:cNvPr>
        <xdr:cNvSpPr/>
      </xdr:nvSpPr>
      <xdr:spPr>
        <a:xfrm>
          <a:off x="16967200" y="14728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89</xdr:row>
      <xdr:rowOff>56445</xdr:rowOff>
    </xdr:from>
    <xdr:to>
      <xdr:col>77</xdr:col>
      <xdr:colOff>44450</xdr:colOff>
      <xdr:row>89</xdr:row>
      <xdr:rowOff>150284</xdr:rowOff>
    </xdr:to>
    <xdr:cxnSp macro="">
      <xdr:nvCxnSpPr>
        <xdr:cNvPr id="261" name="直線コネクタ 260">
          <a:extLst>
            <a:ext uri="{FF2B5EF4-FFF2-40B4-BE49-F238E27FC236}">
              <a16:creationId xmlns:a16="http://schemas.microsoft.com/office/drawing/2014/main" id="{00000000-0008-0000-0300-000005010000}"/>
            </a:ext>
          </a:extLst>
        </xdr:cNvPr>
        <xdr:cNvCxnSpPr/>
      </xdr:nvCxnSpPr>
      <xdr:spPr>
        <a:xfrm>
          <a:off x="15290800" y="15315495"/>
          <a:ext cx="889000" cy="938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168628</xdr:rowOff>
    </xdr:from>
    <xdr:to>
      <xdr:col>77</xdr:col>
      <xdr:colOff>95250</xdr:colOff>
      <xdr:row>86</xdr:row>
      <xdr:rowOff>98778</xdr:rowOff>
    </xdr:to>
    <xdr:sp macro="" textlink="">
      <xdr:nvSpPr>
        <xdr:cNvPr id="262" name="フローチャート: 判断 261">
          <a:extLst>
            <a:ext uri="{FF2B5EF4-FFF2-40B4-BE49-F238E27FC236}">
              <a16:creationId xmlns:a16="http://schemas.microsoft.com/office/drawing/2014/main" id="{00000000-0008-0000-0300-000006010000}"/>
            </a:ext>
          </a:extLst>
        </xdr:cNvPr>
        <xdr:cNvSpPr/>
      </xdr:nvSpPr>
      <xdr:spPr>
        <a:xfrm>
          <a:off x="16129000" y="147418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84</xdr:row>
      <xdr:rowOff>108955</xdr:rowOff>
    </xdr:from>
    <xdr:ext cx="736600" cy="259045"/>
    <xdr:sp macro="" textlink="">
      <xdr:nvSpPr>
        <xdr:cNvPr id="263" name="テキスト ボックス 262">
          <a:extLst>
            <a:ext uri="{FF2B5EF4-FFF2-40B4-BE49-F238E27FC236}">
              <a16:creationId xmlns:a16="http://schemas.microsoft.com/office/drawing/2014/main" id="{00000000-0008-0000-0300-000007010000}"/>
            </a:ext>
          </a:extLst>
        </xdr:cNvPr>
        <xdr:cNvSpPr txBox="1"/>
      </xdr:nvSpPr>
      <xdr:spPr>
        <a:xfrm>
          <a:off x="15798800" y="1451075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88</xdr:row>
      <xdr:rowOff>107245</xdr:rowOff>
    </xdr:from>
    <xdr:to>
      <xdr:col>72</xdr:col>
      <xdr:colOff>203200</xdr:colOff>
      <xdr:row>89</xdr:row>
      <xdr:rowOff>56445</xdr:rowOff>
    </xdr:to>
    <xdr:cxnSp macro="">
      <xdr:nvCxnSpPr>
        <xdr:cNvPr id="264" name="直線コネクタ 263">
          <a:extLst>
            <a:ext uri="{FF2B5EF4-FFF2-40B4-BE49-F238E27FC236}">
              <a16:creationId xmlns:a16="http://schemas.microsoft.com/office/drawing/2014/main" id="{00000000-0008-0000-0300-000008010000}"/>
            </a:ext>
          </a:extLst>
        </xdr:cNvPr>
        <xdr:cNvCxnSpPr/>
      </xdr:nvCxnSpPr>
      <xdr:spPr>
        <a:xfrm>
          <a:off x="14401800" y="15194845"/>
          <a:ext cx="889000" cy="1206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86</xdr:row>
      <xdr:rowOff>10584</xdr:rowOff>
    </xdr:from>
    <xdr:to>
      <xdr:col>73</xdr:col>
      <xdr:colOff>44450</xdr:colOff>
      <xdr:row>86</xdr:row>
      <xdr:rowOff>112184</xdr:rowOff>
    </xdr:to>
    <xdr:sp macro="" textlink="">
      <xdr:nvSpPr>
        <xdr:cNvPr id="265" name="フローチャート: 判断 264">
          <a:extLst>
            <a:ext uri="{FF2B5EF4-FFF2-40B4-BE49-F238E27FC236}">
              <a16:creationId xmlns:a16="http://schemas.microsoft.com/office/drawing/2014/main" id="{00000000-0008-0000-0300-000009010000}"/>
            </a:ext>
          </a:extLst>
        </xdr:cNvPr>
        <xdr:cNvSpPr/>
      </xdr:nvSpPr>
      <xdr:spPr>
        <a:xfrm>
          <a:off x="15240000" y="147552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84</xdr:row>
      <xdr:rowOff>122361</xdr:rowOff>
    </xdr:from>
    <xdr:ext cx="762000" cy="259045"/>
    <xdr:sp macro="" textlink="">
      <xdr:nvSpPr>
        <xdr:cNvPr id="266" name="テキスト ボックス 265">
          <a:extLst>
            <a:ext uri="{FF2B5EF4-FFF2-40B4-BE49-F238E27FC236}">
              <a16:creationId xmlns:a16="http://schemas.microsoft.com/office/drawing/2014/main" id="{00000000-0008-0000-0300-00000A010000}"/>
            </a:ext>
          </a:extLst>
        </xdr:cNvPr>
        <xdr:cNvSpPr txBox="1"/>
      </xdr:nvSpPr>
      <xdr:spPr>
        <a:xfrm>
          <a:off x="14909800" y="145241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88</xdr:row>
      <xdr:rowOff>107245</xdr:rowOff>
    </xdr:from>
    <xdr:to>
      <xdr:col>68</xdr:col>
      <xdr:colOff>152400</xdr:colOff>
      <xdr:row>88</xdr:row>
      <xdr:rowOff>134055</xdr:rowOff>
    </xdr:to>
    <xdr:cxnSp macro="">
      <xdr:nvCxnSpPr>
        <xdr:cNvPr id="267" name="直線コネクタ 266">
          <a:extLst>
            <a:ext uri="{FF2B5EF4-FFF2-40B4-BE49-F238E27FC236}">
              <a16:creationId xmlns:a16="http://schemas.microsoft.com/office/drawing/2014/main" id="{00000000-0008-0000-0300-00000B010000}"/>
            </a:ext>
          </a:extLst>
        </xdr:cNvPr>
        <xdr:cNvCxnSpPr/>
      </xdr:nvCxnSpPr>
      <xdr:spPr>
        <a:xfrm flipV="1">
          <a:off x="13512800" y="15194845"/>
          <a:ext cx="889000" cy="26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86</xdr:row>
      <xdr:rowOff>37395</xdr:rowOff>
    </xdr:from>
    <xdr:to>
      <xdr:col>68</xdr:col>
      <xdr:colOff>203200</xdr:colOff>
      <xdr:row>86</xdr:row>
      <xdr:rowOff>138995</xdr:rowOff>
    </xdr:to>
    <xdr:sp macro="" textlink="">
      <xdr:nvSpPr>
        <xdr:cNvPr id="268" name="フローチャート: 判断 267">
          <a:extLst>
            <a:ext uri="{FF2B5EF4-FFF2-40B4-BE49-F238E27FC236}">
              <a16:creationId xmlns:a16="http://schemas.microsoft.com/office/drawing/2014/main" id="{00000000-0008-0000-0300-00000C010000}"/>
            </a:ext>
          </a:extLst>
        </xdr:cNvPr>
        <xdr:cNvSpPr/>
      </xdr:nvSpPr>
      <xdr:spPr>
        <a:xfrm>
          <a:off x="14351000" y="147820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84</xdr:row>
      <xdr:rowOff>149172</xdr:rowOff>
    </xdr:from>
    <xdr:ext cx="762000" cy="259045"/>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4020800" y="145509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23989</xdr:rowOff>
    </xdr:from>
    <xdr:to>
      <xdr:col>64</xdr:col>
      <xdr:colOff>152400</xdr:colOff>
      <xdr:row>86</xdr:row>
      <xdr:rowOff>125589</xdr:rowOff>
    </xdr:to>
    <xdr:sp macro="" textlink="">
      <xdr:nvSpPr>
        <xdr:cNvPr id="270" name="フローチャート: 判断 269">
          <a:extLst>
            <a:ext uri="{FF2B5EF4-FFF2-40B4-BE49-F238E27FC236}">
              <a16:creationId xmlns:a16="http://schemas.microsoft.com/office/drawing/2014/main" id="{00000000-0008-0000-0300-00000E010000}"/>
            </a:ext>
          </a:extLst>
        </xdr:cNvPr>
        <xdr:cNvSpPr/>
      </xdr:nvSpPr>
      <xdr:spPr>
        <a:xfrm>
          <a:off x="13462000" y="147686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84</xdr:row>
      <xdr:rowOff>135766</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3131800" y="145375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6" name="テキスト ボックス 275">
          <a:extLst>
            <a:ext uri="{FF2B5EF4-FFF2-40B4-BE49-F238E27FC236}">
              <a16:creationId xmlns:a16="http://schemas.microsoft.com/office/drawing/2014/main" id="{00000000-0008-0000-0300-000014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89</xdr:row>
      <xdr:rowOff>112889</xdr:rowOff>
    </xdr:from>
    <xdr:to>
      <xdr:col>81</xdr:col>
      <xdr:colOff>95250</xdr:colOff>
      <xdr:row>90</xdr:row>
      <xdr:rowOff>43039</xdr:rowOff>
    </xdr:to>
    <xdr:sp macro="" textlink="">
      <xdr:nvSpPr>
        <xdr:cNvPr id="277" name="楕円 276">
          <a:extLst>
            <a:ext uri="{FF2B5EF4-FFF2-40B4-BE49-F238E27FC236}">
              <a16:creationId xmlns:a16="http://schemas.microsoft.com/office/drawing/2014/main" id="{00000000-0008-0000-0300-000015010000}"/>
            </a:ext>
          </a:extLst>
        </xdr:cNvPr>
        <xdr:cNvSpPr/>
      </xdr:nvSpPr>
      <xdr:spPr>
        <a:xfrm>
          <a:off x="16967200" y="153719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89</xdr:row>
      <xdr:rowOff>8766</xdr:rowOff>
    </xdr:from>
    <xdr:ext cx="762000" cy="259045"/>
    <xdr:sp macro="" textlink="">
      <xdr:nvSpPr>
        <xdr:cNvPr id="278" name="給与水準   （国との比較）該当値テキスト">
          <a:extLst>
            <a:ext uri="{FF2B5EF4-FFF2-40B4-BE49-F238E27FC236}">
              <a16:creationId xmlns:a16="http://schemas.microsoft.com/office/drawing/2014/main" id="{00000000-0008-0000-0300-000016010000}"/>
            </a:ext>
          </a:extLst>
        </xdr:cNvPr>
        <xdr:cNvSpPr txBox="1"/>
      </xdr:nvSpPr>
      <xdr:spPr>
        <a:xfrm>
          <a:off x="17106900" y="152678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89</xdr:row>
      <xdr:rowOff>99484</xdr:rowOff>
    </xdr:from>
    <xdr:to>
      <xdr:col>77</xdr:col>
      <xdr:colOff>95250</xdr:colOff>
      <xdr:row>90</xdr:row>
      <xdr:rowOff>29634</xdr:rowOff>
    </xdr:to>
    <xdr:sp macro="" textlink="">
      <xdr:nvSpPr>
        <xdr:cNvPr id="279" name="楕円 278">
          <a:extLst>
            <a:ext uri="{FF2B5EF4-FFF2-40B4-BE49-F238E27FC236}">
              <a16:creationId xmlns:a16="http://schemas.microsoft.com/office/drawing/2014/main" id="{00000000-0008-0000-0300-000017010000}"/>
            </a:ext>
          </a:extLst>
        </xdr:cNvPr>
        <xdr:cNvSpPr/>
      </xdr:nvSpPr>
      <xdr:spPr>
        <a:xfrm>
          <a:off x="16129000" y="153585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90</xdr:row>
      <xdr:rowOff>14411</xdr:rowOff>
    </xdr:from>
    <xdr:ext cx="736600" cy="259045"/>
    <xdr:sp macro="" textlink="">
      <xdr:nvSpPr>
        <xdr:cNvPr id="280" name="テキスト ボックス 279">
          <a:extLst>
            <a:ext uri="{FF2B5EF4-FFF2-40B4-BE49-F238E27FC236}">
              <a16:creationId xmlns:a16="http://schemas.microsoft.com/office/drawing/2014/main" id="{00000000-0008-0000-0300-000018010000}"/>
            </a:ext>
          </a:extLst>
        </xdr:cNvPr>
        <xdr:cNvSpPr txBox="1"/>
      </xdr:nvSpPr>
      <xdr:spPr>
        <a:xfrm>
          <a:off x="15798800" y="1544491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89</xdr:row>
      <xdr:rowOff>5645</xdr:rowOff>
    </xdr:from>
    <xdr:to>
      <xdr:col>73</xdr:col>
      <xdr:colOff>44450</xdr:colOff>
      <xdr:row>89</xdr:row>
      <xdr:rowOff>107245</xdr:rowOff>
    </xdr:to>
    <xdr:sp macro="" textlink="">
      <xdr:nvSpPr>
        <xdr:cNvPr id="281" name="楕円 280">
          <a:extLst>
            <a:ext uri="{FF2B5EF4-FFF2-40B4-BE49-F238E27FC236}">
              <a16:creationId xmlns:a16="http://schemas.microsoft.com/office/drawing/2014/main" id="{00000000-0008-0000-0300-000019010000}"/>
            </a:ext>
          </a:extLst>
        </xdr:cNvPr>
        <xdr:cNvSpPr/>
      </xdr:nvSpPr>
      <xdr:spPr>
        <a:xfrm>
          <a:off x="15240000" y="152646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89</xdr:row>
      <xdr:rowOff>92022</xdr:rowOff>
    </xdr:from>
    <xdr:ext cx="762000" cy="259045"/>
    <xdr:sp macro="" textlink="">
      <xdr:nvSpPr>
        <xdr:cNvPr id="282" name="テキスト ボックス 281">
          <a:extLst>
            <a:ext uri="{FF2B5EF4-FFF2-40B4-BE49-F238E27FC236}">
              <a16:creationId xmlns:a16="http://schemas.microsoft.com/office/drawing/2014/main" id="{00000000-0008-0000-0300-00001A010000}"/>
            </a:ext>
          </a:extLst>
        </xdr:cNvPr>
        <xdr:cNvSpPr txBox="1"/>
      </xdr:nvSpPr>
      <xdr:spPr>
        <a:xfrm>
          <a:off x="14909800" y="153510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88</xdr:row>
      <xdr:rowOff>56445</xdr:rowOff>
    </xdr:from>
    <xdr:to>
      <xdr:col>68</xdr:col>
      <xdr:colOff>203200</xdr:colOff>
      <xdr:row>88</xdr:row>
      <xdr:rowOff>158045</xdr:rowOff>
    </xdr:to>
    <xdr:sp macro="" textlink="">
      <xdr:nvSpPr>
        <xdr:cNvPr id="283" name="楕円 282">
          <a:extLst>
            <a:ext uri="{FF2B5EF4-FFF2-40B4-BE49-F238E27FC236}">
              <a16:creationId xmlns:a16="http://schemas.microsoft.com/office/drawing/2014/main" id="{00000000-0008-0000-0300-00001B010000}"/>
            </a:ext>
          </a:extLst>
        </xdr:cNvPr>
        <xdr:cNvSpPr/>
      </xdr:nvSpPr>
      <xdr:spPr>
        <a:xfrm>
          <a:off x="14351000" y="15144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88</xdr:row>
      <xdr:rowOff>142822</xdr:rowOff>
    </xdr:from>
    <xdr:ext cx="762000" cy="259045"/>
    <xdr:sp macro="" textlink="">
      <xdr:nvSpPr>
        <xdr:cNvPr id="284" name="テキスト ボックス 283">
          <a:extLst>
            <a:ext uri="{FF2B5EF4-FFF2-40B4-BE49-F238E27FC236}">
              <a16:creationId xmlns:a16="http://schemas.microsoft.com/office/drawing/2014/main" id="{00000000-0008-0000-0300-00001C010000}"/>
            </a:ext>
          </a:extLst>
        </xdr:cNvPr>
        <xdr:cNvSpPr txBox="1"/>
      </xdr:nvSpPr>
      <xdr:spPr>
        <a:xfrm>
          <a:off x="14020800" y="152304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88</xdr:row>
      <xdr:rowOff>83255</xdr:rowOff>
    </xdr:from>
    <xdr:to>
      <xdr:col>64</xdr:col>
      <xdr:colOff>152400</xdr:colOff>
      <xdr:row>89</xdr:row>
      <xdr:rowOff>13405</xdr:rowOff>
    </xdr:to>
    <xdr:sp macro="" textlink="">
      <xdr:nvSpPr>
        <xdr:cNvPr id="285" name="楕円 284">
          <a:extLst>
            <a:ext uri="{FF2B5EF4-FFF2-40B4-BE49-F238E27FC236}">
              <a16:creationId xmlns:a16="http://schemas.microsoft.com/office/drawing/2014/main" id="{00000000-0008-0000-0300-00001D010000}"/>
            </a:ext>
          </a:extLst>
        </xdr:cNvPr>
        <xdr:cNvSpPr/>
      </xdr:nvSpPr>
      <xdr:spPr>
        <a:xfrm>
          <a:off x="13462000" y="151708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88</xdr:row>
      <xdr:rowOff>169632</xdr:rowOff>
    </xdr:from>
    <xdr:ext cx="762000" cy="259045"/>
    <xdr:sp macro="" textlink="">
      <xdr:nvSpPr>
        <xdr:cNvPr id="286" name="テキスト ボックス 285">
          <a:extLst>
            <a:ext uri="{FF2B5EF4-FFF2-40B4-BE49-F238E27FC236}">
              <a16:creationId xmlns:a16="http://schemas.microsoft.com/office/drawing/2014/main" id="{00000000-0008-0000-0300-00001E010000}"/>
            </a:ext>
          </a:extLst>
        </xdr:cNvPr>
        <xdr:cNvSpPr txBox="1"/>
      </xdr:nvSpPr>
      <xdr:spPr>
        <a:xfrm>
          <a:off x="13131800" y="152572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7" name="正方形/長方形 286">
          <a:extLst>
            <a:ext uri="{FF2B5EF4-FFF2-40B4-BE49-F238E27FC236}">
              <a16:creationId xmlns:a16="http://schemas.microsoft.com/office/drawing/2014/main" id="{00000000-0008-0000-0300-00001F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8" name="テキスト ボックス 287">
          <a:extLst>
            <a:ext uri="{FF2B5EF4-FFF2-40B4-BE49-F238E27FC236}">
              <a16:creationId xmlns:a16="http://schemas.microsoft.com/office/drawing/2014/main" id="{00000000-0008-0000-0300-000020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9" name="テキスト ボックス 288">
          <a:extLst>
            <a:ext uri="{FF2B5EF4-FFF2-40B4-BE49-F238E27FC236}">
              <a16:creationId xmlns:a16="http://schemas.microsoft.com/office/drawing/2014/main" id="{00000000-0008-0000-0300-000021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[7.66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7" name="正方形/長方形 296">
          <a:extLst>
            <a:ext uri="{FF2B5EF4-FFF2-40B4-BE49-F238E27FC236}">
              <a16:creationId xmlns:a16="http://schemas.microsoft.com/office/drawing/2014/main" id="{00000000-0008-0000-0300-000029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8" name="正方形/長方形 297">
          <a:extLst>
            <a:ext uri="{FF2B5EF4-FFF2-40B4-BE49-F238E27FC236}">
              <a16:creationId xmlns:a16="http://schemas.microsoft.com/office/drawing/2014/main" id="{00000000-0008-0000-0300-00002A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定員適正化計画に基づいた職員数の定員管理により、全国平均及び類似団体平均を下回る水準で推移している。定員適正化計画に基づき、職員数の適正化を継続する。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54</xdr:row>
      <xdr:rowOff>139700</xdr:rowOff>
    </xdr:from>
    <xdr:ext cx="349839" cy="225703"/>
    <xdr:sp macro="" textlink="">
      <xdr:nvSpPr>
        <xdr:cNvPr id="300" name="テキスト ボックス 299">
          <a:extLst>
            <a:ext uri="{FF2B5EF4-FFF2-40B4-BE49-F238E27FC236}">
              <a16:creationId xmlns:a16="http://schemas.microsoft.com/office/drawing/2014/main" id="{00000000-0008-0000-0300-00002C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1" name="直線コネクタ 300">
          <a:extLst>
            <a:ext uri="{FF2B5EF4-FFF2-40B4-BE49-F238E27FC236}">
              <a16:creationId xmlns:a16="http://schemas.microsoft.com/office/drawing/2014/main" id="{00000000-0008-0000-0300-00002D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2" name="テキスト ボックス 301">
          <a:extLst>
            <a:ext uri="{FF2B5EF4-FFF2-40B4-BE49-F238E27FC236}">
              <a16:creationId xmlns:a16="http://schemas.microsoft.com/office/drawing/2014/main" id="{00000000-0008-0000-0300-00002E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303" name="直線コネクタ 302">
          <a:extLst>
            <a:ext uri="{FF2B5EF4-FFF2-40B4-BE49-F238E27FC236}">
              <a16:creationId xmlns:a16="http://schemas.microsoft.com/office/drawing/2014/main" id="{00000000-0008-0000-0300-00002F010000}"/>
            </a:ext>
          </a:extLst>
        </xdr:cNvPr>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macro="" textlink="">
      <xdr:nvSpPr>
        <xdr:cNvPr id="304" name="テキスト ボックス 303">
          <a:extLst>
            <a:ext uri="{FF2B5EF4-FFF2-40B4-BE49-F238E27FC236}">
              <a16:creationId xmlns:a16="http://schemas.microsoft.com/office/drawing/2014/main" id="{00000000-0008-0000-0300-000030010000}"/>
            </a:ext>
          </a:extLst>
        </xdr:cNvPr>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305" name="直線コネクタ 304">
          <a:extLst>
            <a:ext uri="{FF2B5EF4-FFF2-40B4-BE49-F238E27FC236}">
              <a16:creationId xmlns:a16="http://schemas.microsoft.com/office/drawing/2014/main" id="{00000000-0008-0000-0300-000031010000}"/>
            </a:ext>
          </a:extLst>
        </xdr:cNvPr>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macro="" textlink="">
      <xdr:nvSpPr>
        <xdr:cNvPr id="306" name="テキスト ボックス 305">
          <a:extLst>
            <a:ext uri="{FF2B5EF4-FFF2-40B4-BE49-F238E27FC236}">
              <a16:creationId xmlns:a16="http://schemas.microsoft.com/office/drawing/2014/main" id="{00000000-0008-0000-0300-000032010000}"/>
            </a:ext>
          </a:extLst>
        </xdr:cNvPr>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7" name="直線コネクタ 306">
          <a:extLst>
            <a:ext uri="{FF2B5EF4-FFF2-40B4-BE49-F238E27FC236}">
              <a16:creationId xmlns:a16="http://schemas.microsoft.com/office/drawing/2014/main" id="{00000000-0008-0000-0300-000033010000}"/>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8" name="テキスト ボックス 307">
          <a:extLst>
            <a:ext uri="{FF2B5EF4-FFF2-40B4-BE49-F238E27FC236}">
              <a16:creationId xmlns:a16="http://schemas.microsoft.com/office/drawing/2014/main" id="{00000000-0008-0000-0300-000034010000}"/>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309" name="直線コネクタ 308">
          <a:extLst>
            <a:ext uri="{FF2B5EF4-FFF2-40B4-BE49-F238E27FC236}">
              <a16:creationId xmlns:a16="http://schemas.microsoft.com/office/drawing/2014/main" id="{00000000-0008-0000-0300-000035010000}"/>
            </a:ext>
          </a:extLst>
        </xdr:cNvPr>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macro="" textlink="">
      <xdr:nvSpPr>
        <xdr:cNvPr id="310" name="テキスト ボックス 309">
          <a:extLst>
            <a:ext uri="{FF2B5EF4-FFF2-40B4-BE49-F238E27FC236}">
              <a16:creationId xmlns:a16="http://schemas.microsoft.com/office/drawing/2014/main" id="{00000000-0008-0000-0300-000036010000}"/>
            </a:ext>
          </a:extLst>
        </xdr:cNvPr>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11" name="直線コネクタ 310">
          <a:extLst>
            <a:ext uri="{FF2B5EF4-FFF2-40B4-BE49-F238E27FC236}">
              <a16:creationId xmlns:a16="http://schemas.microsoft.com/office/drawing/2014/main" id="{00000000-0008-0000-0300-000037010000}"/>
            </a:ext>
          </a:extLst>
        </xdr:cNvPr>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macro="" textlink="">
      <xdr:nvSpPr>
        <xdr:cNvPr id="312" name="テキスト ボックス 311">
          <a:extLst>
            <a:ext uri="{FF2B5EF4-FFF2-40B4-BE49-F238E27FC236}">
              <a16:creationId xmlns:a16="http://schemas.microsoft.com/office/drawing/2014/main" id="{00000000-0008-0000-0300-000038010000}"/>
            </a:ext>
          </a:extLst>
        </xdr:cNvPr>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3" name="直線コネクタ 312">
          <a:extLst>
            <a:ext uri="{FF2B5EF4-FFF2-40B4-BE49-F238E27FC236}">
              <a16:creationId xmlns:a16="http://schemas.microsoft.com/office/drawing/2014/main" id="{00000000-0008-0000-0300-000039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4" name="テキスト ボックス 313">
          <a:extLst>
            <a:ext uri="{FF2B5EF4-FFF2-40B4-BE49-F238E27FC236}">
              <a16:creationId xmlns:a16="http://schemas.microsoft.com/office/drawing/2014/main" id="{00000000-0008-0000-0300-00003A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5" name="定員管理の状況グラフ枠">
          <a:extLst>
            <a:ext uri="{FF2B5EF4-FFF2-40B4-BE49-F238E27FC236}">
              <a16:creationId xmlns:a16="http://schemas.microsoft.com/office/drawing/2014/main" id="{00000000-0008-0000-0300-00003B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163999</xdr:rowOff>
    </xdr:from>
    <xdr:to>
      <xdr:col>81</xdr:col>
      <xdr:colOff>44450</xdr:colOff>
      <xdr:row>66</xdr:row>
      <xdr:rowOff>16594</xdr:rowOff>
    </xdr:to>
    <xdr:cxnSp macro="">
      <xdr:nvCxnSpPr>
        <xdr:cNvPr id="316" name="直線コネクタ 315">
          <a:extLst>
            <a:ext uri="{FF2B5EF4-FFF2-40B4-BE49-F238E27FC236}">
              <a16:creationId xmlns:a16="http://schemas.microsoft.com/office/drawing/2014/main" id="{00000000-0008-0000-0300-00003C010000}"/>
            </a:ext>
          </a:extLst>
        </xdr:cNvPr>
        <xdr:cNvCxnSpPr/>
      </xdr:nvCxnSpPr>
      <xdr:spPr>
        <a:xfrm flipV="1">
          <a:off x="17018000" y="10108099"/>
          <a:ext cx="0" cy="122419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65</xdr:row>
      <xdr:rowOff>160121</xdr:rowOff>
    </xdr:from>
    <xdr:ext cx="762000" cy="259045"/>
    <xdr:sp macro="" textlink="">
      <xdr:nvSpPr>
        <xdr:cNvPr id="317" name="定員管理の状況最小値テキスト">
          <a:extLst>
            <a:ext uri="{FF2B5EF4-FFF2-40B4-BE49-F238E27FC236}">
              <a16:creationId xmlns:a16="http://schemas.microsoft.com/office/drawing/2014/main" id="{00000000-0008-0000-0300-00003D010000}"/>
            </a:ext>
          </a:extLst>
        </xdr:cNvPr>
        <xdr:cNvSpPr txBox="1"/>
      </xdr:nvSpPr>
      <xdr:spPr>
        <a:xfrm>
          <a:off x="17106900" y="113043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66</xdr:row>
      <xdr:rowOff>16594</xdr:rowOff>
    </xdr:from>
    <xdr:to>
      <xdr:col>81</xdr:col>
      <xdr:colOff>133350</xdr:colOff>
      <xdr:row>66</xdr:row>
      <xdr:rowOff>16594</xdr:rowOff>
    </xdr:to>
    <xdr:cxnSp macro="">
      <xdr:nvCxnSpPr>
        <xdr:cNvPr id="318" name="直線コネクタ 317">
          <a:extLst>
            <a:ext uri="{FF2B5EF4-FFF2-40B4-BE49-F238E27FC236}">
              <a16:creationId xmlns:a16="http://schemas.microsoft.com/office/drawing/2014/main" id="{00000000-0008-0000-0300-00003E010000}"/>
            </a:ext>
          </a:extLst>
        </xdr:cNvPr>
        <xdr:cNvCxnSpPr/>
      </xdr:nvCxnSpPr>
      <xdr:spPr>
        <a:xfrm>
          <a:off x="16929100" y="113322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78926</xdr:rowOff>
    </xdr:from>
    <xdr:ext cx="762000" cy="259045"/>
    <xdr:sp macro="" textlink="">
      <xdr:nvSpPr>
        <xdr:cNvPr id="319" name="定員管理の状況最大値テキスト">
          <a:extLst>
            <a:ext uri="{FF2B5EF4-FFF2-40B4-BE49-F238E27FC236}">
              <a16:creationId xmlns:a16="http://schemas.microsoft.com/office/drawing/2014/main" id="{00000000-0008-0000-0300-00003F010000}"/>
            </a:ext>
          </a:extLst>
        </xdr:cNvPr>
        <xdr:cNvSpPr txBox="1"/>
      </xdr:nvSpPr>
      <xdr:spPr>
        <a:xfrm>
          <a:off x="17106900" y="98515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163999</xdr:rowOff>
    </xdr:from>
    <xdr:to>
      <xdr:col>81</xdr:col>
      <xdr:colOff>133350</xdr:colOff>
      <xdr:row>58</xdr:row>
      <xdr:rowOff>163999</xdr:rowOff>
    </xdr:to>
    <xdr:cxnSp macro="">
      <xdr:nvCxnSpPr>
        <xdr:cNvPr id="320" name="直線コネクタ 319">
          <a:extLst>
            <a:ext uri="{FF2B5EF4-FFF2-40B4-BE49-F238E27FC236}">
              <a16:creationId xmlns:a16="http://schemas.microsoft.com/office/drawing/2014/main" id="{00000000-0008-0000-0300-000040010000}"/>
            </a:ext>
          </a:extLst>
        </xdr:cNvPr>
        <xdr:cNvCxnSpPr/>
      </xdr:nvCxnSpPr>
      <xdr:spPr>
        <a:xfrm>
          <a:off x="16929100" y="101080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59</xdr:row>
      <xdr:rowOff>79418</xdr:rowOff>
    </xdr:from>
    <xdr:to>
      <xdr:col>81</xdr:col>
      <xdr:colOff>44450</xdr:colOff>
      <xdr:row>59</xdr:row>
      <xdr:rowOff>89069</xdr:rowOff>
    </xdr:to>
    <xdr:cxnSp macro="">
      <xdr:nvCxnSpPr>
        <xdr:cNvPr id="321" name="直線コネクタ 320">
          <a:extLst>
            <a:ext uri="{FF2B5EF4-FFF2-40B4-BE49-F238E27FC236}">
              <a16:creationId xmlns:a16="http://schemas.microsoft.com/office/drawing/2014/main" id="{00000000-0008-0000-0300-000041010000}"/>
            </a:ext>
          </a:extLst>
        </xdr:cNvPr>
        <xdr:cNvCxnSpPr/>
      </xdr:nvCxnSpPr>
      <xdr:spPr>
        <a:xfrm>
          <a:off x="16179800" y="10194968"/>
          <a:ext cx="838200" cy="96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96283</xdr:rowOff>
    </xdr:from>
    <xdr:ext cx="762000" cy="259045"/>
    <xdr:sp macro="" textlink="">
      <xdr:nvSpPr>
        <xdr:cNvPr id="322" name="定員管理の状況平均値テキスト">
          <a:extLst>
            <a:ext uri="{FF2B5EF4-FFF2-40B4-BE49-F238E27FC236}">
              <a16:creationId xmlns:a16="http://schemas.microsoft.com/office/drawing/2014/main" id="{00000000-0008-0000-0300-000042010000}"/>
            </a:ext>
          </a:extLst>
        </xdr:cNvPr>
        <xdr:cNvSpPr txBox="1"/>
      </xdr:nvSpPr>
      <xdr:spPr>
        <a:xfrm>
          <a:off x="17106900" y="1038328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124206</xdr:rowOff>
    </xdr:from>
    <xdr:to>
      <xdr:col>81</xdr:col>
      <xdr:colOff>95250</xdr:colOff>
      <xdr:row>61</xdr:row>
      <xdr:rowOff>54356</xdr:rowOff>
    </xdr:to>
    <xdr:sp macro="" textlink="">
      <xdr:nvSpPr>
        <xdr:cNvPr id="323" name="フローチャート: 判断 322">
          <a:extLst>
            <a:ext uri="{FF2B5EF4-FFF2-40B4-BE49-F238E27FC236}">
              <a16:creationId xmlns:a16="http://schemas.microsoft.com/office/drawing/2014/main" id="{00000000-0008-0000-0300-000043010000}"/>
            </a:ext>
          </a:extLst>
        </xdr:cNvPr>
        <xdr:cNvSpPr/>
      </xdr:nvSpPr>
      <xdr:spPr>
        <a:xfrm>
          <a:off x="16967200" y="104112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59</xdr:row>
      <xdr:rowOff>79418</xdr:rowOff>
    </xdr:from>
    <xdr:to>
      <xdr:col>77</xdr:col>
      <xdr:colOff>44450</xdr:colOff>
      <xdr:row>59</xdr:row>
      <xdr:rowOff>85048</xdr:rowOff>
    </xdr:to>
    <xdr:cxnSp macro="">
      <xdr:nvCxnSpPr>
        <xdr:cNvPr id="324" name="直線コネクタ 323">
          <a:extLst>
            <a:ext uri="{FF2B5EF4-FFF2-40B4-BE49-F238E27FC236}">
              <a16:creationId xmlns:a16="http://schemas.microsoft.com/office/drawing/2014/main" id="{00000000-0008-0000-0300-000044010000}"/>
            </a:ext>
          </a:extLst>
        </xdr:cNvPr>
        <xdr:cNvCxnSpPr/>
      </xdr:nvCxnSpPr>
      <xdr:spPr>
        <a:xfrm flipV="1">
          <a:off x="15290800" y="10194968"/>
          <a:ext cx="889000" cy="56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110532</xdr:rowOff>
    </xdr:from>
    <xdr:to>
      <xdr:col>77</xdr:col>
      <xdr:colOff>95250</xdr:colOff>
      <xdr:row>61</xdr:row>
      <xdr:rowOff>40682</xdr:rowOff>
    </xdr:to>
    <xdr:sp macro="" textlink="">
      <xdr:nvSpPr>
        <xdr:cNvPr id="325" name="フローチャート: 判断 324">
          <a:extLst>
            <a:ext uri="{FF2B5EF4-FFF2-40B4-BE49-F238E27FC236}">
              <a16:creationId xmlns:a16="http://schemas.microsoft.com/office/drawing/2014/main" id="{00000000-0008-0000-0300-000045010000}"/>
            </a:ext>
          </a:extLst>
        </xdr:cNvPr>
        <xdr:cNvSpPr/>
      </xdr:nvSpPr>
      <xdr:spPr>
        <a:xfrm>
          <a:off x="16129000" y="10397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25459</xdr:rowOff>
    </xdr:from>
    <xdr:ext cx="736600" cy="259045"/>
    <xdr:sp macro="" textlink="">
      <xdr:nvSpPr>
        <xdr:cNvPr id="326" name="テキスト ボックス 325">
          <a:extLst>
            <a:ext uri="{FF2B5EF4-FFF2-40B4-BE49-F238E27FC236}">
              <a16:creationId xmlns:a16="http://schemas.microsoft.com/office/drawing/2014/main" id="{00000000-0008-0000-0300-000046010000}"/>
            </a:ext>
          </a:extLst>
        </xdr:cNvPr>
        <xdr:cNvSpPr txBox="1"/>
      </xdr:nvSpPr>
      <xdr:spPr>
        <a:xfrm>
          <a:off x="15798800" y="1048390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59</xdr:row>
      <xdr:rowOff>74592</xdr:rowOff>
    </xdr:from>
    <xdr:to>
      <xdr:col>72</xdr:col>
      <xdr:colOff>203200</xdr:colOff>
      <xdr:row>59</xdr:row>
      <xdr:rowOff>85048</xdr:rowOff>
    </xdr:to>
    <xdr:cxnSp macro="">
      <xdr:nvCxnSpPr>
        <xdr:cNvPr id="327" name="直線コネクタ 326">
          <a:extLst>
            <a:ext uri="{FF2B5EF4-FFF2-40B4-BE49-F238E27FC236}">
              <a16:creationId xmlns:a16="http://schemas.microsoft.com/office/drawing/2014/main" id="{00000000-0008-0000-0300-000047010000}"/>
            </a:ext>
          </a:extLst>
        </xdr:cNvPr>
        <xdr:cNvCxnSpPr/>
      </xdr:nvCxnSpPr>
      <xdr:spPr>
        <a:xfrm>
          <a:off x="14401800" y="10190142"/>
          <a:ext cx="889000" cy="104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103294</xdr:rowOff>
    </xdr:from>
    <xdr:to>
      <xdr:col>73</xdr:col>
      <xdr:colOff>44450</xdr:colOff>
      <xdr:row>61</xdr:row>
      <xdr:rowOff>33444</xdr:rowOff>
    </xdr:to>
    <xdr:sp macro="" textlink="">
      <xdr:nvSpPr>
        <xdr:cNvPr id="328" name="フローチャート: 判断 327">
          <a:extLst>
            <a:ext uri="{FF2B5EF4-FFF2-40B4-BE49-F238E27FC236}">
              <a16:creationId xmlns:a16="http://schemas.microsoft.com/office/drawing/2014/main" id="{00000000-0008-0000-0300-000048010000}"/>
            </a:ext>
          </a:extLst>
        </xdr:cNvPr>
        <xdr:cNvSpPr/>
      </xdr:nvSpPr>
      <xdr:spPr>
        <a:xfrm>
          <a:off x="15240000" y="103902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18221</xdr:rowOff>
    </xdr:from>
    <xdr:ext cx="762000" cy="259045"/>
    <xdr:sp macro="" textlink="">
      <xdr:nvSpPr>
        <xdr:cNvPr id="329" name="テキスト ボックス 328">
          <a:extLst>
            <a:ext uri="{FF2B5EF4-FFF2-40B4-BE49-F238E27FC236}">
              <a16:creationId xmlns:a16="http://schemas.microsoft.com/office/drawing/2014/main" id="{00000000-0008-0000-0300-000049010000}"/>
            </a:ext>
          </a:extLst>
        </xdr:cNvPr>
        <xdr:cNvSpPr txBox="1"/>
      </xdr:nvSpPr>
      <xdr:spPr>
        <a:xfrm>
          <a:off x="14909800" y="104766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59</xdr:row>
      <xdr:rowOff>74592</xdr:rowOff>
    </xdr:from>
    <xdr:to>
      <xdr:col>68</xdr:col>
      <xdr:colOff>152400</xdr:colOff>
      <xdr:row>59</xdr:row>
      <xdr:rowOff>93895</xdr:rowOff>
    </xdr:to>
    <xdr:cxnSp macro="">
      <xdr:nvCxnSpPr>
        <xdr:cNvPr id="330" name="直線コネクタ 329">
          <a:extLst>
            <a:ext uri="{FF2B5EF4-FFF2-40B4-BE49-F238E27FC236}">
              <a16:creationId xmlns:a16="http://schemas.microsoft.com/office/drawing/2014/main" id="{00000000-0008-0000-0300-00004A010000}"/>
            </a:ext>
          </a:extLst>
        </xdr:cNvPr>
        <xdr:cNvCxnSpPr/>
      </xdr:nvCxnSpPr>
      <xdr:spPr>
        <a:xfrm flipV="1">
          <a:off x="13512800" y="10190142"/>
          <a:ext cx="889000" cy="193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75946</xdr:rowOff>
    </xdr:from>
    <xdr:to>
      <xdr:col>68</xdr:col>
      <xdr:colOff>203200</xdr:colOff>
      <xdr:row>61</xdr:row>
      <xdr:rowOff>6096</xdr:rowOff>
    </xdr:to>
    <xdr:sp macro="" textlink="">
      <xdr:nvSpPr>
        <xdr:cNvPr id="331" name="フローチャート: 判断 330">
          <a:extLst>
            <a:ext uri="{FF2B5EF4-FFF2-40B4-BE49-F238E27FC236}">
              <a16:creationId xmlns:a16="http://schemas.microsoft.com/office/drawing/2014/main" id="{00000000-0008-0000-0300-00004B010000}"/>
            </a:ext>
          </a:extLst>
        </xdr:cNvPr>
        <xdr:cNvSpPr/>
      </xdr:nvSpPr>
      <xdr:spPr>
        <a:xfrm>
          <a:off x="14351000" y="103629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60</xdr:row>
      <xdr:rowOff>162323</xdr:rowOff>
    </xdr:from>
    <xdr:ext cx="762000" cy="259045"/>
    <xdr:sp macro="" textlink="">
      <xdr:nvSpPr>
        <xdr:cNvPr id="332" name="テキスト ボックス 331">
          <a:extLst>
            <a:ext uri="{FF2B5EF4-FFF2-40B4-BE49-F238E27FC236}">
              <a16:creationId xmlns:a16="http://schemas.microsoft.com/office/drawing/2014/main" id="{00000000-0008-0000-0300-00004C010000}"/>
            </a:ext>
          </a:extLst>
        </xdr:cNvPr>
        <xdr:cNvSpPr txBox="1"/>
      </xdr:nvSpPr>
      <xdr:spPr>
        <a:xfrm>
          <a:off x="14020800" y="104493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69511</xdr:rowOff>
    </xdr:from>
    <xdr:to>
      <xdr:col>64</xdr:col>
      <xdr:colOff>152400</xdr:colOff>
      <xdr:row>60</xdr:row>
      <xdr:rowOff>171111</xdr:rowOff>
    </xdr:to>
    <xdr:sp macro="" textlink="">
      <xdr:nvSpPr>
        <xdr:cNvPr id="333" name="フローチャート: 判断 332">
          <a:extLst>
            <a:ext uri="{FF2B5EF4-FFF2-40B4-BE49-F238E27FC236}">
              <a16:creationId xmlns:a16="http://schemas.microsoft.com/office/drawing/2014/main" id="{00000000-0008-0000-0300-00004D010000}"/>
            </a:ext>
          </a:extLst>
        </xdr:cNvPr>
        <xdr:cNvSpPr/>
      </xdr:nvSpPr>
      <xdr:spPr>
        <a:xfrm>
          <a:off x="13462000" y="103565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60</xdr:row>
      <xdr:rowOff>155888</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3131800" y="104428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9" name="テキスト ボックス 338">
          <a:extLst>
            <a:ext uri="{FF2B5EF4-FFF2-40B4-BE49-F238E27FC236}">
              <a16:creationId xmlns:a16="http://schemas.microsoft.com/office/drawing/2014/main" id="{00000000-0008-0000-0300-000053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59</xdr:row>
      <xdr:rowOff>38269</xdr:rowOff>
    </xdr:from>
    <xdr:to>
      <xdr:col>81</xdr:col>
      <xdr:colOff>95250</xdr:colOff>
      <xdr:row>59</xdr:row>
      <xdr:rowOff>139869</xdr:rowOff>
    </xdr:to>
    <xdr:sp macro="" textlink="">
      <xdr:nvSpPr>
        <xdr:cNvPr id="340" name="楕円 339">
          <a:extLst>
            <a:ext uri="{FF2B5EF4-FFF2-40B4-BE49-F238E27FC236}">
              <a16:creationId xmlns:a16="http://schemas.microsoft.com/office/drawing/2014/main" id="{00000000-0008-0000-0300-000054010000}"/>
            </a:ext>
          </a:extLst>
        </xdr:cNvPr>
        <xdr:cNvSpPr/>
      </xdr:nvSpPr>
      <xdr:spPr>
        <a:xfrm>
          <a:off x="16967200" y="101538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58</xdr:row>
      <xdr:rowOff>130996</xdr:rowOff>
    </xdr:from>
    <xdr:ext cx="762000" cy="259045"/>
    <xdr:sp macro="" textlink="">
      <xdr:nvSpPr>
        <xdr:cNvPr id="341" name="定員管理の状況該当値テキスト">
          <a:extLst>
            <a:ext uri="{FF2B5EF4-FFF2-40B4-BE49-F238E27FC236}">
              <a16:creationId xmlns:a16="http://schemas.microsoft.com/office/drawing/2014/main" id="{00000000-0008-0000-0300-000055010000}"/>
            </a:ext>
          </a:extLst>
        </xdr:cNvPr>
        <xdr:cNvSpPr txBox="1"/>
      </xdr:nvSpPr>
      <xdr:spPr>
        <a:xfrm>
          <a:off x="17106900" y="100750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59</xdr:row>
      <xdr:rowOff>28618</xdr:rowOff>
    </xdr:from>
    <xdr:to>
      <xdr:col>77</xdr:col>
      <xdr:colOff>95250</xdr:colOff>
      <xdr:row>59</xdr:row>
      <xdr:rowOff>130218</xdr:rowOff>
    </xdr:to>
    <xdr:sp macro="" textlink="">
      <xdr:nvSpPr>
        <xdr:cNvPr id="342" name="楕円 341">
          <a:extLst>
            <a:ext uri="{FF2B5EF4-FFF2-40B4-BE49-F238E27FC236}">
              <a16:creationId xmlns:a16="http://schemas.microsoft.com/office/drawing/2014/main" id="{00000000-0008-0000-0300-000056010000}"/>
            </a:ext>
          </a:extLst>
        </xdr:cNvPr>
        <xdr:cNvSpPr/>
      </xdr:nvSpPr>
      <xdr:spPr>
        <a:xfrm>
          <a:off x="16129000" y="101441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57</xdr:row>
      <xdr:rowOff>140395</xdr:rowOff>
    </xdr:from>
    <xdr:ext cx="736600" cy="259045"/>
    <xdr:sp macro="" textlink="">
      <xdr:nvSpPr>
        <xdr:cNvPr id="343" name="テキスト ボックス 342">
          <a:extLst>
            <a:ext uri="{FF2B5EF4-FFF2-40B4-BE49-F238E27FC236}">
              <a16:creationId xmlns:a16="http://schemas.microsoft.com/office/drawing/2014/main" id="{00000000-0008-0000-0300-000057010000}"/>
            </a:ext>
          </a:extLst>
        </xdr:cNvPr>
        <xdr:cNvSpPr txBox="1"/>
      </xdr:nvSpPr>
      <xdr:spPr>
        <a:xfrm>
          <a:off x="15798800" y="991304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59</xdr:row>
      <xdr:rowOff>34248</xdr:rowOff>
    </xdr:from>
    <xdr:to>
      <xdr:col>73</xdr:col>
      <xdr:colOff>44450</xdr:colOff>
      <xdr:row>59</xdr:row>
      <xdr:rowOff>135848</xdr:rowOff>
    </xdr:to>
    <xdr:sp macro="" textlink="">
      <xdr:nvSpPr>
        <xdr:cNvPr id="344" name="楕円 343">
          <a:extLst>
            <a:ext uri="{FF2B5EF4-FFF2-40B4-BE49-F238E27FC236}">
              <a16:creationId xmlns:a16="http://schemas.microsoft.com/office/drawing/2014/main" id="{00000000-0008-0000-0300-000058010000}"/>
            </a:ext>
          </a:extLst>
        </xdr:cNvPr>
        <xdr:cNvSpPr/>
      </xdr:nvSpPr>
      <xdr:spPr>
        <a:xfrm>
          <a:off x="15240000" y="101497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57</xdr:row>
      <xdr:rowOff>146025</xdr:rowOff>
    </xdr:from>
    <xdr:ext cx="762000" cy="259045"/>
    <xdr:sp macro="" textlink="">
      <xdr:nvSpPr>
        <xdr:cNvPr id="345" name="テキスト ボックス 344">
          <a:extLst>
            <a:ext uri="{FF2B5EF4-FFF2-40B4-BE49-F238E27FC236}">
              <a16:creationId xmlns:a16="http://schemas.microsoft.com/office/drawing/2014/main" id="{00000000-0008-0000-0300-000059010000}"/>
            </a:ext>
          </a:extLst>
        </xdr:cNvPr>
        <xdr:cNvSpPr txBox="1"/>
      </xdr:nvSpPr>
      <xdr:spPr>
        <a:xfrm>
          <a:off x="14909800" y="99186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59</xdr:row>
      <xdr:rowOff>23792</xdr:rowOff>
    </xdr:from>
    <xdr:to>
      <xdr:col>68</xdr:col>
      <xdr:colOff>203200</xdr:colOff>
      <xdr:row>59</xdr:row>
      <xdr:rowOff>125392</xdr:rowOff>
    </xdr:to>
    <xdr:sp macro="" textlink="">
      <xdr:nvSpPr>
        <xdr:cNvPr id="346" name="楕円 345">
          <a:extLst>
            <a:ext uri="{FF2B5EF4-FFF2-40B4-BE49-F238E27FC236}">
              <a16:creationId xmlns:a16="http://schemas.microsoft.com/office/drawing/2014/main" id="{00000000-0008-0000-0300-00005A010000}"/>
            </a:ext>
          </a:extLst>
        </xdr:cNvPr>
        <xdr:cNvSpPr/>
      </xdr:nvSpPr>
      <xdr:spPr>
        <a:xfrm>
          <a:off x="14351000" y="101393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57</xdr:row>
      <xdr:rowOff>135569</xdr:rowOff>
    </xdr:from>
    <xdr:ext cx="762000" cy="259045"/>
    <xdr:sp macro="" textlink="">
      <xdr:nvSpPr>
        <xdr:cNvPr id="347" name="テキスト ボックス 346">
          <a:extLst>
            <a:ext uri="{FF2B5EF4-FFF2-40B4-BE49-F238E27FC236}">
              <a16:creationId xmlns:a16="http://schemas.microsoft.com/office/drawing/2014/main" id="{00000000-0008-0000-0300-00005B010000}"/>
            </a:ext>
          </a:extLst>
        </xdr:cNvPr>
        <xdr:cNvSpPr txBox="1"/>
      </xdr:nvSpPr>
      <xdr:spPr>
        <a:xfrm>
          <a:off x="14020800" y="99082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59</xdr:row>
      <xdr:rowOff>43095</xdr:rowOff>
    </xdr:from>
    <xdr:to>
      <xdr:col>64</xdr:col>
      <xdr:colOff>152400</xdr:colOff>
      <xdr:row>59</xdr:row>
      <xdr:rowOff>144695</xdr:rowOff>
    </xdr:to>
    <xdr:sp macro="" textlink="">
      <xdr:nvSpPr>
        <xdr:cNvPr id="348" name="楕円 347">
          <a:extLst>
            <a:ext uri="{FF2B5EF4-FFF2-40B4-BE49-F238E27FC236}">
              <a16:creationId xmlns:a16="http://schemas.microsoft.com/office/drawing/2014/main" id="{00000000-0008-0000-0300-00005C010000}"/>
            </a:ext>
          </a:extLst>
        </xdr:cNvPr>
        <xdr:cNvSpPr/>
      </xdr:nvSpPr>
      <xdr:spPr>
        <a:xfrm>
          <a:off x="13462000" y="101586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57</xdr:row>
      <xdr:rowOff>154872</xdr:rowOff>
    </xdr:from>
    <xdr:ext cx="762000" cy="259045"/>
    <xdr:sp macro="" textlink="">
      <xdr:nvSpPr>
        <xdr:cNvPr id="349" name="テキスト ボックス 348">
          <a:extLst>
            <a:ext uri="{FF2B5EF4-FFF2-40B4-BE49-F238E27FC236}">
              <a16:creationId xmlns:a16="http://schemas.microsoft.com/office/drawing/2014/main" id="{00000000-0008-0000-0300-00005D010000}"/>
            </a:ext>
          </a:extLst>
        </xdr:cNvPr>
        <xdr:cNvSpPr txBox="1"/>
      </xdr:nvSpPr>
      <xdr:spPr>
        <a:xfrm>
          <a:off x="13131800" y="99275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50" name="正方形/長方形 349">
          <a:extLst>
            <a:ext uri="{FF2B5EF4-FFF2-40B4-BE49-F238E27FC236}">
              <a16:creationId xmlns:a16="http://schemas.microsoft.com/office/drawing/2014/main" id="{00000000-0008-0000-0300-00005E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1" name="テキスト ボックス 350">
          <a:extLst>
            <a:ext uri="{FF2B5EF4-FFF2-40B4-BE49-F238E27FC236}">
              <a16:creationId xmlns:a16="http://schemas.microsoft.com/office/drawing/2014/main" id="{00000000-0008-0000-0300-00005F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2" name="テキスト ボックス 351">
          <a:extLst>
            <a:ext uri="{FF2B5EF4-FFF2-40B4-BE49-F238E27FC236}">
              <a16:creationId xmlns:a16="http://schemas.microsoft.com/office/drawing/2014/main" id="{00000000-0008-0000-0300-000060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[7.3%]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60" name="正方形/長方形 359">
          <a:extLst>
            <a:ext uri="{FF2B5EF4-FFF2-40B4-BE49-F238E27FC236}">
              <a16:creationId xmlns:a16="http://schemas.microsoft.com/office/drawing/2014/main" id="{00000000-0008-0000-0300-000068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1" name="正方形/長方形 360">
          <a:extLst>
            <a:ext uri="{FF2B5EF4-FFF2-40B4-BE49-F238E27FC236}">
              <a16:creationId xmlns:a16="http://schemas.microsoft.com/office/drawing/2014/main" id="{00000000-0008-0000-0300-000069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2" name="テキスト ボックス 361">
          <a:extLst>
            <a:ext uri="{FF2B5EF4-FFF2-40B4-BE49-F238E27FC236}">
              <a16:creationId xmlns:a16="http://schemas.microsoft.com/office/drawing/2014/main" id="{00000000-0008-0000-0300-00006A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地方債の償還の財源に充てた分の病院事業会計への繰入金や一部事務組合負担金等の増加により、実質公債費比率の分子が増加したことにより、単年度の実質公債費比率は増加し、３カ年平均で前年度と比べて</a:t>
          </a:r>
          <a:r>
            <a:rPr kumimoji="1" lang="en-US" altLang="ja-JP" sz="1300">
              <a:latin typeface="ＭＳ Ｐゴシック" panose="020B0600070205080204" pitchFamily="50" charset="-128"/>
              <a:ea typeface="ＭＳ Ｐゴシック" panose="020B0600070205080204" pitchFamily="50" charset="-128"/>
            </a:rPr>
            <a:t>0.5</a:t>
          </a:r>
          <a:r>
            <a:rPr kumimoji="1" lang="ja-JP" altLang="en-US" sz="1300">
              <a:latin typeface="ＭＳ Ｐゴシック" panose="020B0600070205080204" pitchFamily="50" charset="-128"/>
              <a:ea typeface="ＭＳ Ｐゴシック" panose="020B0600070205080204" pitchFamily="50" charset="-128"/>
            </a:rPr>
            <a:t>ポイント上昇した。類似団体平均は下回っているものの、全国平均及び千葉県平均を上回っている。今後も地方債新規発行の抑制と、交付税算入率の高い地方債の適切な選択に努める。</a:t>
          </a:r>
          <a:endParaRPr kumimoji="1" lang="en-US" altLang="ja-JP" sz="1300">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32</xdr:row>
      <xdr:rowOff>101600</xdr:rowOff>
    </xdr:from>
    <xdr:ext cx="298543" cy="225703"/>
    <xdr:sp macro="" textlink="">
      <xdr:nvSpPr>
        <xdr:cNvPr id="363" name="テキスト ボックス 362">
          <a:extLst>
            <a:ext uri="{FF2B5EF4-FFF2-40B4-BE49-F238E27FC236}">
              <a16:creationId xmlns:a16="http://schemas.microsoft.com/office/drawing/2014/main" id="{00000000-0008-0000-0300-00006B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4" name="直線コネクタ 363">
          <a:extLst>
            <a:ext uri="{FF2B5EF4-FFF2-40B4-BE49-F238E27FC236}">
              <a16:creationId xmlns:a16="http://schemas.microsoft.com/office/drawing/2014/main" id="{00000000-0008-0000-0300-00006C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5" name="テキスト ボックス 364">
          <a:extLst>
            <a:ext uri="{FF2B5EF4-FFF2-40B4-BE49-F238E27FC236}">
              <a16:creationId xmlns:a16="http://schemas.microsoft.com/office/drawing/2014/main" id="{00000000-0008-0000-0300-00006D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66" name="直線コネクタ 365">
          <a:extLst>
            <a:ext uri="{FF2B5EF4-FFF2-40B4-BE49-F238E27FC236}">
              <a16:creationId xmlns:a16="http://schemas.microsoft.com/office/drawing/2014/main" id="{00000000-0008-0000-0300-00006E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67" name="テキスト ボックス 366">
          <a:extLst>
            <a:ext uri="{FF2B5EF4-FFF2-40B4-BE49-F238E27FC236}">
              <a16:creationId xmlns:a16="http://schemas.microsoft.com/office/drawing/2014/main" id="{00000000-0008-0000-0300-00006F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68" name="直線コネクタ 367">
          <a:extLst>
            <a:ext uri="{FF2B5EF4-FFF2-40B4-BE49-F238E27FC236}">
              <a16:creationId xmlns:a16="http://schemas.microsoft.com/office/drawing/2014/main" id="{00000000-0008-0000-0300-000070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69" name="テキスト ボックス 368">
          <a:extLst>
            <a:ext uri="{FF2B5EF4-FFF2-40B4-BE49-F238E27FC236}">
              <a16:creationId xmlns:a16="http://schemas.microsoft.com/office/drawing/2014/main" id="{00000000-0008-0000-0300-000071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70" name="直線コネクタ 369">
          <a:extLst>
            <a:ext uri="{FF2B5EF4-FFF2-40B4-BE49-F238E27FC236}">
              <a16:creationId xmlns:a16="http://schemas.microsoft.com/office/drawing/2014/main" id="{00000000-0008-0000-0300-000072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71" name="テキスト ボックス 370">
          <a:extLst>
            <a:ext uri="{FF2B5EF4-FFF2-40B4-BE49-F238E27FC236}">
              <a16:creationId xmlns:a16="http://schemas.microsoft.com/office/drawing/2014/main" id="{00000000-0008-0000-0300-000073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72" name="直線コネクタ 371">
          <a:extLst>
            <a:ext uri="{FF2B5EF4-FFF2-40B4-BE49-F238E27FC236}">
              <a16:creationId xmlns:a16="http://schemas.microsoft.com/office/drawing/2014/main" id="{00000000-0008-0000-0300-000074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73" name="テキスト ボックス 372">
          <a:extLst>
            <a:ext uri="{FF2B5EF4-FFF2-40B4-BE49-F238E27FC236}">
              <a16:creationId xmlns:a16="http://schemas.microsoft.com/office/drawing/2014/main" id="{00000000-0008-0000-0300-000075010000}"/>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74" name="直線コネクタ 373">
          <a:extLst>
            <a:ext uri="{FF2B5EF4-FFF2-40B4-BE49-F238E27FC236}">
              <a16:creationId xmlns:a16="http://schemas.microsoft.com/office/drawing/2014/main" id="{00000000-0008-0000-0300-000076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35</xdr:row>
      <xdr:rowOff>37694</xdr:rowOff>
    </xdr:from>
    <xdr:ext cx="762000" cy="259045"/>
    <xdr:sp macro="" textlink="">
      <xdr:nvSpPr>
        <xdr:cNvPr id="375" name="テキスト ボックス 374">
          <a:extLst>
            <a:ext uri="{FF2B5EF4-FFF2-40B4-BE49-F238E27FC236}">
              <a16:creationId xmlns:a16="http://schemas.microsoft.com/office/drawing/2014/main" id="{00000000-0008-0000-0300-000077010000}"/>
            </a:ext>
          </a:extLst>
        </xdr:cNvPr>
        <xdr:cNvSpPr txBox="1"/>
      </xdr:nvSpPr>
      <xdr:spPr>
        <a:xfrm>
          <a:off x="1206500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76" name="直線コネクタ 375">
          <a:extLst>
            <a:ext uri="{FF2B5EF4-FFF2-40B4-BE49-F238E27FC236}">
              <a16:creationId xmlns:a16="http://schemas.microsoft.com/office/drawing/2014/main" id="{00000000-0008-0000-0300-000078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7" name="公債費負担の状況グラフ枠">
          <a:extLst>
            <a:ext uri="{FF2B5EF4-FFF2-40B4-BE49-F238E27FC236}">
              <a16:creationId xmlns:a16="http://schemas.microsoft.com/office/drawing/2014/main" id="{00000000-0008-0000-0300-000079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35</xdr:row>
      <xdr:rowOff>75353</xdr:rowOff>
    </xdr:from>
    <xdr:to>
      <xdr:col>81</xdr:col>
      <xdr:colOff>44450</xdr:colOff>
      <xdr:row>43</xdr:row>
      <xdr:rowOff>159596</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flipV="1">
          <a:off x="17018000" y="6076103"/>
          <a:ext cx="0" cy="145584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43</xdr:row>
      <xdr:rowOff>131673</xdr:rowOff>
    </xdr:from>
    <xdr:ext cx="762000" cy="259045"/>
    <xdr:sp macro="" textlink="">
      <xdr:nvSpPr>
        <xdr:cNvPr id="379" name="公債費負担の状況最小値テキスト">
          <a:extLst>
            <a:ext uri="{FF2B5EF4-FFF2-40B4-BE49-F238E27FC236}">
              <a16:creationId xmlns:a16="http://schemas.microsoft.com/office/drawing/2014/main" id="{00000000-0008-0000-0300-00007B010000}"/>
            </a:ext>
          </a:extLst>
        </xdr:cNvPr>
        <xdr:cNvSpPr txBox="1"/>
      </xdr:nvSpPr>
      <xdr:spPr>
        <a:xfrm>
          <a:off x="17106900" y="75040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43</xdr:row>
      <xdr:rowOff>159596</xdr:rowOff>
    </xdr:from>
    <xdr:to>
      <xdr:col>81</xdr:col>
      <xdr:colOff>133350</xdr:colOff>
      <xdr:row>43</xdr:row>
      <xdr:rowOff>159596</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a:off x="16929100" y="75319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33</xdr:row>
      <xdr:rowOff>161730</xdr:rowOff>
    </xdr:from>
    <xdr:ext cx="762000" cy="259045"/>
    <xdr:sp macro="" textlink="">
      <xdr:nvSpPr>
        <xdr:cNvPr id="381" name="公債費負担の状況最大値テキスト">
          <a:extLst>
            <a:ext uri="{FF2B5EF4-FFF2-40B4-BE49-F238E27FC236}">
              <a16:creationId xmlns:a16="http://schemas.microsoft.com/office/drawing/2014/main" id="{00000000-0008-0000-0300-00007D010000}"/>
            </a:ext>
          </a:extLst>
        </xdr:cNvPr>
        <xdr:cNvSpPr txBox="1"/>
      </xdr:nvSpPr>
      <xdr:spPr>
        <a:xfrm>
          <a:off x="17106900" y="58195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35</xdr:row>
      <xdr:rowOff>75353</xdr:rowOff>
    </xdr:from>
    <xdr:to>
      <xdr:col>81</xdr:col>
      <xdr:colOff>133350</xdr:colOff>
      <xdr:row>35</xdr:row>
      <xdr:rowOff>75353</xdr:rowOff>
    </xdr:to>
    <xdr:cxnSp macro="">
      <xdr:nvCxnSpPr>
        <xdr:cNvPr id="382" name="直線コネクタ 381">
          <a:extLst>
            <a:ext uri="{FF2B5EF4-FFF2-40B4-BE49-F238E27FC236}">
              <a16:creationId xmlns:a16="http://schemas.microsoft.com/office/drawing/2014/main" id="{00000000-0008-0000-0300-00007E010000}"/>
            </a:ext>
          </a:extLst>
        </xdr:cNvPr>
        <xdr:cNvCxnSpPr/>
      </xdr:nvCxnSpPr>
      <xdr:spPr>
        <a:xfrm>
          <a:off x="16929100" y="60761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36</xdr:row>
      <xdr:rowOff>145203</xdr:rowOff>
    </xdr:from>
    <xdr:to>
      <xdr:col>81</xdr:col>
      <xdr:colOff>44450</xdr:colOff>
      <xdr:row>36</xdr:row>
      <xdr:rowOff>155258</xdr:rowOff>
    </xdr:to>
    <xdr:cxnSp macro="">
      <xdr:nvCxnSpPr>
        <xdr:cNvPr id="383" name="直線コネクタ 382">
          <a:extLst>
            <a:ext uri="{FF2B5EF4-FFF2-40B4-BE49-F238E27FC236}">
              <a16:creationId xmlns:a16="http://schemas.microsoft.com/office/drawing/2014/main" id="{00000000-0008-0000-0300-00007F010000}"/>
            </a:ext>
          </a:extLst>
        </xdr:cNvPr>
        <xdr:cNvCxnSpPr/>
      </xdr:nvCxnSpPr>
      <xdr:spPr>
        <a:xfrm>
          <a:off x="16179800" y="6317403"/>
          <a:ext cx="838200" cy="100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36</xdr:row>
      <xdr:rowOff>110719</xdr:rowOff>
    </xdr:from>
    <xdr:ext cx="762000" cy="259045"/>
    <xdr:sp macro="" textlink="">
      <xdr:nvSpPr>
        <xdr:cNvPr id="384" name="公債費負担の状況平均値テキスト">
          <a:extLst>
            <a:ext uri="{FF2B5EF4-FFF2-40B4-BE49-F238E27FC236}">
              <a16:creationId xmlns:a16="http://schemas.microsoft.com/office/drawing/2014/main" id="{00000000-0008-0000-0300-000080010000}"/>
            </a:ext>
          </a:extLst>
        </xdr:cNvPr>
        <xdr:cNvSpPr txBox="1"/>
      </xdr:nvSpPr>
      <xdr:spPr>
        <a:xfrm>
          <a:off x="17106900" y="628291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36</xdr:row>
      <xdr:rowOff>138642</xdr:rowOff>
    </xdr:from>
    <xdr:to>
      <xdr:col>81</xdr:col>
      <xdr:colOff>95250</xdr:colOff>
      <xdr:row>37</xdr:row>
      <xdr:rowOff>68792</xdr:rowOff>
    </xdr:to>
    <xdr:sp macro="" textlink="">
      <xdr:nvSpPr>
        <xdr:cNvPr id="385" name="フローチャート: 判断 384">
          <a:extLst>
            <a:ext uri="{FF2B5EF4-FFF2-40B4-BE49-F238E27FC236}">
              <a16:creationId xmlns:a16="http://schemas.microsoft.com/office/drawing/2014/main" id="{00000000-0008-0000-0300-000081010000}"/>
            </a:ext>
          </a:extLst>
        </xdr:cNvPr>
        <xdr:cNvSpPr/>
      </xdr:nvSpPr>
      <xdr:spPr>
        <a:xfrm>
          <a:off x="16967200" y="63108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36</xdr:row>
      <xdr:rowOff>137160</xdr:rowOff>
    </xdr:from>
    <xdr:to>
      <xdr:col>77</xdr:col>
      <xdr:colOff>44450</xdr:colOff>
      <xdr:row>36</xdr:row>
      <xdr:rowOff>145203</xdr:rowOff>
    </xdr:to>
    <xdr:cxnSp macro="">
      <xdr:nvCxnSpPr>
        <xdr:cNvPr id="386" name="直線コネクタ 385">
          <a:extLst>
            <a:ext uri="{FF2B5EF4-FFF2-40B4-BE49-F238E27FC236}">
              <a16:creationId xmlns:a16="http://schemas.microsoft.com/office/drawing/2014/main" id="{00000000-0008-0000-0300-000082010000}"/>
            </a:ext>
          </a:extLst>
        </xdr:cNvPr>
        <xdr:cNvCxnSpPr/>
      </xdr:nvCxnSpPr>
      <xdr:spPr>
        <a:xfrm>
          <a:off x="15290800" y="6309360"/>
          <a:ext cx="889000" cy="80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36</xdr:row>
      <xdr:rowOff>136631</xdr:rowOff>
    </xdr:from>
    <xdr:to>
      <xdr:col>77</xdr:col>
      <xdr:colOff>95250</xdr:colOff>
      <xdr:row>37</xdr:row>
      <xdr:rowOff>66781</xdr:rowOff>
    </xdr:to>
    <xdr:sp macro="" textlink="">
      <xdr:nvSpPr>
        <xdr:cNvPr id="387" name="フローチャート: 判断 386">
          <a:extLst>
            <a:ext uri="{FF2B5EF4-FFF2-40B4-BE49-F238E27FC236}">
              <a16:creationId xmlns:a16="http://schemas.microsoft.com/office/drawing/2014/main" id="{00000000-0008-0000-0300-000083010000}"/>
            </a:ext>
          </a:extLst>
        </xdr:cNvPr>
        <xdr:cNvSpPr/>
      </xdr:nvSpPr>
      <xdr:spPr>
        <a:xfrm>
          <a:off x="16129000" y="63088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37</xdr:row>
      <xdr:rowOff>51558</xdr:rowOff>
    </xdr:from>
    <xdr:ext cx="736600" cy="259045"/>
    <xdr:sp macro="" textlink="">
      <xdr:nvSpPr>
        <xdr:cNvPr id="388" name="テキスト ボックス 387">
          <a:extLst>
            <a:ext uri="{FF2B5EF4-FFF2-40B4-BE49-F238E27FC236}">
              <a16:creationId xmlns:a16="http://schemas.microsoft.com/office/drawing/2014/main" id="{00000000-0008-0000-0300-000084010000}"/>
            </a:ext>
          </a:extLst>
        </xdr:cNvPr>
        <xdr:cNvSpPr txBox="1"/>
      </xdr:nvSpPr>
      <xdr:spPr>
        <a:xfrm>
          <a:off x="15798800" y="639520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36</xdr:row>
      <xdr:rowOff>125095</xdr:rowOff>
    </xdr:from>
    <xdr:to>
      <xdr:col>72</xdr:col>
      <xdr:colOff>203200</xdr:colOff>
      <xdr:row>36</xdr:row>
      <xdr:rowOff>137160</xdr:rowOff>
    </xdr:to>
    <xdr:cxnSp macro="">
      <xdr:nvCxnSpPr>
        <xdr:cNvPr id="389" name="直線コネクタ 388">
          <a:extLst>
            <a:ext uri="{FF2B5EF4-FFF2-40B4-BE49-F238E27FC236}">
              <a16:creationId xmlns:a16="http://schemas.microsoft.com/office/drawing/2014/main" id="{00000000-0008-0000-0300-000085010000}"/>
            </a:ext>
          </a:extLst>
        </xdr:cNvPr>
        <xdr:cNvCxnSpPr/>
      </xdr:nvCxnSpPr>
      <xdr:spPr>
        <a:xfrm>
          <a:off x="14401800" y="6297295"/>
          <a:ext cx="889000" cy="120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36</xdr:row>
      <xdr:rowOff>136631</xdr:rowOff>
    </xdr:from>
    <xdr:to>
      <xdr:col>73</xdr:col>
      <xdr:colOff>44450</xdr:colOff>
      <xdr:row>37</xdr:row>
      <xdr:rowOff>66781</xdr:rowOff>
    </xdr:to>
    <xdr:sp macro="" textlink="">
      <xdr:nvSpPr>
        <xdr:cNvPr id="390" name="フローチャート: 判断 389">
          <a:extLst>
            <a:ext uri="{FF2B5EF4-FFF2-40B4-BE49-F238E27FC236}">
              <a16:creationId xmlns:a16="http://schemas.microsoft.com/office/drawing/2014/main" id="{00000000-0008-0000-0300-000086010000}"/>
            </a:ext>
          </a:extLst>
        </xdr:cNvPr>
        <xdr:cNvSpPr/>
      </xdr:nvSpPr>
      <xdr:spPr>
        <a:xfrm>
          <a:off x="15240000" y="63088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37</xdr:row>
      <xdr:rowOff>51558</xdr:rowOff>
    </xdr:from>
    <xdr:ext cx="762000" cy="259045"/>
    <xdr:sp macro="" textlink="">
      <xdr:nvSpPr>
        <xdr:cNvPr id="391" name="テキスト ボックス 390">
          <a:extLst>
            <a:ext uri="{FF2B5EF4-FFF2-40B4-BE49-F238E27FC236}">
              <a16:creationId xmlns:a16="http://schemas.microsoft.com/office/drawing/2014/main" id="{00000000-0008-0000-0300-000087010000}"/>
            </a:ext>
          </a:extLst>
        </xdr:cNvPr>
        <xdr:cNvSpPr txBox="1"/>
      </xdr:nvSpPr>
      <xdr:spPr>
        <a:xfrm>
          <a:off x="14909800" y="63952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36</xdr:row>
      <xdr:rowOff>123084</xdr:rowOff>
    </xdr:from>
    <xdr:to>
      <xdr:col>68</xdr:col>
      <xdr:colOff>152400</xdr:colOff>
      <xdr:row>36</xdr:row>
      <xdr:rowOff>125095</xdr:rowOff>
    </xdr:to>
    <xdr:cxnSp macro="">
      <xdr:nvCxnSpPr>
        <xdr:cNvPr id="392" name="直線コネクタ 391">
          <a:extLst>
            <a:ext uri="{FF2B5EF4-FFF2-40B4-BE49-F238E27FC236}">
              <a16:creationId xmlns:a16="http://schemas.microsoft.com/office/drawing/2014/main" id="{00000000-0008-0000-0300-000088010000}"/>
            </a:ext>
          </a:extLst>
        </xdr:cNvPr>
        <xdr:cNvCxnSpPr/>
      </xdr:nvCxnSpPr>
      <xdr:spPr>
        <a:xfrm>
          <a:off x="13512800" y="6295284"/>
          <a:ext cx="889000" cy="20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36</xdr:row>
      <xdr:rowOff>142663</xdr:rowOff>
    </xdr:from>
    <xdr:to>
      <xdr:col>68</xdr:col>
      <xdr:colOff>203200</xdr:colOff>
      <xdr:row>37</xdr:row>
      <xdr:rowOff>72813</xdr:rowOff>
    </xdr:to>
    <xdr:sp macro="" textlink="">
      <xdr:nvSpPr>
        <xdr:cNvPr id="393" name="フローチャート: 判断 392">
          <a:extLst>
            <a:ext uri="{FF2B5EF4-FFF2-40B4-BE49-F238E27FC236}">
              <a16:creationId xmlns:a16="http://schemas.microsoft.com/office/drawing/2014/main" id="{00000000-0008-0000-0300-000089010000}"/>
            </a:ext>
          </a:extLst>
        </xdr:cNvPr>
        <xdr:cNvSpPr/>
      </xdr:nvSpPr>
      <xdr:spPr>
        <a:xfrm>
          <a:off x="14351000" y="63148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37</xdr:row>
      <xdr:rowOff>57590</xdr:rowOff>
    </xdr:from>
    <xdr:ext cx="7620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4020800" y="64012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36</xdr:row>
      <xdr:rowOff>148696</xdr:rowOff>
    </xdr:from>
    <xdr:to>
      <xdr:col>64</xdr:col>
      <xdr:colOff>152400</xdr:colOff>
      <xdr:row>37</xdr:row>
      <xdr:rowOff>78846</xdr:rowOff>
    </xdr:to>
    <xdr:sp macro="" textlink="">
      <xdr:nvSpPr>
        <xdr:cNvPr id="395" name="フローチャート: 判断 394">
          <a:extLst>
            <a:ext uri="{FF2B5EF4-FFF2-40B4-BE49-F238E27FC236}">
              <a16:creationId xmlns:a16="http://schemas.microsoft.com/office/drawing/2014/main" id="{00000000-0008-0000-0300-00008B010000}"/>
            </a:ext>
          </a:extLst>
        </xdr:cNvPr>
        <xdr:cNvSpPr/>
      </xdr:nvSpPr>
      <xdr:spPr>
        <a:xfrm>
          <a:off x="13462000" y="63208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37</xdr:row>
      <xdr:rowOff>63623</xdr:rowOff>
    </xdr:from>
    <xdr:ext cx="7620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3131800" y="64072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401" name="テキスト ボックス 400">
          <a:extLst>
            <a:ext uri="{FF2B5EF4-FFF2-40B4-BE49-F238E27FC236}">
              <a16:creationId xmlns:a16="http://schemas.microsoft.com/office/drawing/2014/main" id="{00000000-0008-0000-0300-000091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36</xdr:row>
      <xdr:rowOff>104458</xdr:rowOff>
    </xdr:from>
    <xdr:to>
      <xdr:col>81</xdr:col>
      <xdr:colOff>95250</xdr:colOff>
      <xdr:row>37</xdr:row>
      <xdr:rowOff>34608</xdr:rowOff>
    </xdr:to>
    <xdr:sp macro="" textlink="">
      <xdr:nvSpPr>
        <xdr:cNvPr id="402" name="楕円 401">
          <a:extLst>
            <a:ext uri="{FF2B5EF4-FFF2-40B4-BE49-F238E27FC236}">
              <a16:creationId xmlns:a16="http://schemas.microsoft.com/office/drawing/2014/main" id="{00000000-0008-0000-0300-000092010000}"/>
            </a:ext>
          </a:extLst>
        </xdr:cNvPr>
        <xdr:cNvSpPr/>
      </xdr:nvSpPr>
      <xdr:spPr>
        <a:xfrm>
          <a:off x="16967200" y="62766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35</xdr:row>
      <xdr:rowOff>120985</xdr:rowOff>
    </xdr:from>
    <xdr:ext cx="762000" cy="259045"/>
    <xdr:sp macro="" textlink="">
      <xdr:nvSpPr>
        <xdr:cNvPr id="403" name="公債費負担の状況該当値テキスト">
          <a:extLst>
            <a:ext uri="{FF2B5EF4-FFF2-40B4-BE49-F238E27FC236}">
              <a16:creationId xmlns:a16="http://schemas.microsoft.com/office/drawing/2014/main" id="{00000000-0008-0000-0300-000093010000}"/>
            </a:ext>
          </a:extLst>
        </xdr:cNvPr>
        <xdr:cNvSpPr txBox="1"/>
      </xdr:nvSpPr>
      <xdr:spPr>
        <a:xfrm>
          <a:off x="17106900" y="61217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36</xdr:row>
      <xdr:rowOff>94403</xdr:rowOff>
    </xdr:from>
    <xdr:to>
      <xdr:col>77</xdr:col>
      <xdr:colOff>95250</xdr:colOff>
      <xdr:row>37</xdr:row>
      <xdr:rowOff>24553</xdr:rowOff>
    </xdr:to>
    <xdr:sp macro="" textlink="">
      <xdr:nvSpPr>
        <xdr:cNvPr id="404" name="楕円 403">
          <a:extLst>
            <a:ext uri="{FF2B5EF4-FFF2-40B4-BE49-F238E27FC236}">
              <a16:creationId xmlns:a16="http://schemas.microsoft.com/office/drawing/2014/main" id="{00000000-0008-0000-0300-000094010000}"/>
            </a:ext>
          </a:extLst>
        </xdr:cNvPr>
        <xdr:cNvSpPr/>
      </xdr:nvSpPr>
      <xdr:spPr>
        <a:xfrm>
          <a:off x="16129000" y="62666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35</xdr:row>
      <xdr:rowOff>34730</xdr:rowOff>
    </xdr:from>
    <xdr:ext cx="736600" cy="259045"/>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5798800" y="603548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36</xdr:row>
      <xdr:rowOff>86360</xdr:rowOff>
    </xdr:from>
    <xdr:to>
      <xdr:col>73</xdr:col>
      <xdr:colOff>44450</xdr:colOff>
      <xdr:row>37</xdr:row>
      <xdr:rowOff>16510</xdr:rowOff>
    </xdr:to>
    <xdr:sp macro="" textlink="">
      <xdr:nvSpPr>
        <xdr:cNvPr id="406" name="楕円 405">
          <a:extLst>
            <a:ext uri="{FF2B5EF4-FFF2-40B4-BE49-F238E27FC236}">
              <a16:creationId xmlns:a16="http://schemas.microsoft.com/office/drawing/2014/main" id="{00000000-0008-0000-0300-000096010000}"/>
            </a:ext>
          </a:extLst>
        </xdr:cNvPr>
        <xdr:cNvSpPr/>
      </xdr:nvSpPr>
      <xdr:spPr>
        <a:xfrm>
          <a:off x="15240000" y="6258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35</xdr:row>
      <xdr:rowOff>26687</xdr:rowOff>
    </xdr:from>
    <xdr:ext cx="762000" cy="259045"/>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4909800" y="60274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36</xdr:row>
      <xdr:rowOff>74295</xdr:rowOff>
    </xdr:from>
    <xdr:to>
      <xdr:col>68</xdr:col>
      <xdr:colOff>203200</xdr:colOff>
      <xdr:row>37</xdr:row>
      <xdr:rowOff>4445</xdr:rowOff>
    </xdr:to>
    <xdr:sp macro="" textlink="">
      <xdr:nvSpPr>
        <xdr:cNvPr id="408" name="楕円 407">
          <a:extLst>
            <a:ext uri="{FF2B5EF4-FFF2-40B4-BE49-F238E27FC236}">
              <a16:creationId xmlns:a16="http://schemas.microsoft.com/office/drawing/2014/main" id="{00000000-0008-0000-0300-000098010000}"/>
            </a:ext>
          </a:extLst>
        </xdr:cNvPr>
        <xdr:cNvSpPr/>
      </xdr:nvSpPr>
      <xdr:spPr>
        <a:xfrm>
          <a:off x="14351000" y="62464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35</xdr:row>
      <xdr:rowOff>14622</xdr:rowOff>
    </xdr:from>
    <xdr:ext cx="762000" cy="259045"/>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4020800" y="60153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36</xdr:row>
      <xdr:rowOff>72284</xdr:rowOff>
    </xdr:from>
    <xdr:to>
      <xdr:col>64</xdr:col>
      <xdr:colOff>152400</xdr:colOff>
      <xdr:row>37</xdr:row>
      <xdr:rowOff>2434</xdr:rowOff>
    </xdr:to>
    <xdr:sp macro="" textlink="">
      <xdr:nvSpPr>
        <xdr:cNvPr id="410" name="楕円 409">
          <a:extLst>
            <a:ext uri="{FF2B5EF4-FFF2-40B4-BE49-F238E27FC236}">
              <a16:creationId xmlns:a16="http://schemas.microsoft.com/office/drawing/2014/main" id="{00000000-0008-0000-0300-00009A010000}"/>
            </a:ext>
          </a:extLst>
        </xdr:cNvPr>
        <xdr:cNvSpPr/>
      </xdr:nvSpPr>
      <xdr:spPr>
        <a:xfrm>
          <a:off x="13462000" y="62444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35</xdr:row>
      <xdr:rowOff>12611</xdr:rowOff>
    </xdr:from>
    <xdr:ext cx="762000" cy="259045"/>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3131800" y="60133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2" name="正方形/長方形 411">
          <a:extLst>
            <a:ext uri="{FF2B5EF4-FFF2-40B4-BE49-F238E27FC236}">
              <a16:creationId xmlns:a16="http://schemas.microsoft.com/office/drawing/2014/main" id="{00000000-0008-0000-0300-00009C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3" name="テキスト ボックス 412">
          <a:extLst>
            <a:ext uri="{FF2B5EF4-FFF2-40B4-BE49-F238E27FC236}">
              <a16:creationId xmlns:a16="http://schemas.microsoft.com/office/drawing/2014/main" id="{00000000-0008-0000-0300-00009D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4" name="テキスト ボックス 413">
          <a:extLst>
            <a:ext uri="{FF2B5EF4-FFF2-40B4-BE49-F238E27FC236}">
              <a16:creationId xmlns:a16="http://schemas.microsoft.com/office/drawing/2014/main" id="{00000000-0008-0000-0300-00009E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[5.7%]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2" name="正方形/長方形 421">
          <a:extLst>
            <a:ext uri="{FF2B5EF4-FFF2-40B4-BE49-F238E27FC236}">
              <a16:creationId xmlns:a16="http://schemas.microsoft.com/office/drawing/2014/main" id="{00000000-0008-0000-0300-0000A6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3" name="正方形/長方形 422">
          <a:extLst>
            <a:ext uri="{FF2B5EF4-FFF2-40B4-BE49-F238E27FC236}">
              <a16:creationId xmlns:a16="http://schemas.microsoft.com/office/drawing/2014/main" id="{00000000-0008-0000-0300-0000A7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4" name="テキスト ボックス 423">
          <a:extLst>
            <a:ext uri="{FF2B5EF4-FFF2-40B4-BE49-F238E27FC236}">
              <a16:creationId xmlns:a16="http://schemas.microsoft.com/office/drawing/2014/main" id="{00000000-0008-0000-0300-0000A8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財政調整基金や国民健康保険財政調整基金等の充当可能基金の減及び基準財政需要額算入見込額の減により、充当可能財源等が減少したが、償還が進んだことによる地方債現在高の減及び退職手当負担見込額等の減により、将来負担額も減少し、その結果、将来負担比率は前年度と比べて</a:t>
          </a:r>
          <a:r>
            <a:rPr kumimoji="1" lang="en-US" altLang="ja-JP" sz="1300">
              <a:latin typeface="ＭＳ Ｐゴシック" panose="020B0600070205080204" pitchFamily="50" charset="-128"/>
              <a:ea typeface="ＭＳ Ｐゴシック" panose="020B0600070205080204" pitchFamily="50" charset="-128"/>
            </a:rPr>
            <a:t>4.0</a:t>
          </a:r>
          <a:r>
            <a:rPr kumimoji="1" lang="ja-JP" altLang="en-US" sz="1300">
              <a:latin typeface="ＭＳ Ｐゴシック" panose="020B0600070205080204" pitchFamily="50" charset="-128"/>
              <a:ea typeface="ＭＳ Ｐゴシック" panose="020B0600070205080204" pitchFamily="50" charset="-128"/>
            </a:rPr>
            <a:t>ポイント低下した。全国平均、千葉県平均及び類似団体平均いずれも下回っている。今後も市債の新規発行は真に必要な場合に限定し、財政健全化に努める。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10</xdr:row>
      <xdr:rowOff>63500</xdr:rowOff>
    </xdr:from>
    <xdr:ext cx="298543" cy="225703"/>
    <xdr:sp macro="" textlink="">
      <xdr:nvSpPr>
        <xdr:cNvPr id="425" name="テキスト ボックス 424">
          <a:extLst>
            <a:ext uri="{FF2B5EF4-FFF2-40B4-BE49-F238E27FC236}">
              <a16:creationId xmlns:a16="http://schemas.microsoft.com/office/drawing/2014/main" id="{00000000-0008-0000-0300-0000A9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6" name="直線コネクタ 425">
          <a:extLst>
            <a:ext uri="{FF2B5EF4-FFF2-40B4-BE49-F238E27FC236}">
              <a16:creationId xmlns:a16="http://schemas.microsoft.com/office/drawing/2014/main" id="{00000000-0008-0000-0300-0000AA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35983</xdr:rowOff>
    </xdr:from>
    <xdr:to>
      <xdr:col>85</xdr:col>
      <xdr:colOff>95250</xdr:colOff>
      <xdr:row>23</xdr:row>
      <xdr:rowOff>35983</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397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65210</xdr:rowOff>
    </xdr:from>
    <xdr:ext cx="762000" cy="259045"/>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383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20</xdr:row>
      <xdr:rowOff>148167</xdr:rowOff>
    </xdr:from>
    <xdr:to>
      <xdr:col>85</xdr:col>
      <xdr:colOff>95250</xdr:colOff>
      <xdr:row>20</xdr:row>
      <xdr:rowOff>148167</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357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5944</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343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16</xdr:row>
      <xdr:rowOff>29633</xdr:rowOff>
    </xdr:from>
    <xdr:to>
      <xdr:col>85</xdr:col>
      <xdr:colOff>95250</xdr:colOff>
      <xdr:row>16</xdr:row>
      <xdr:rowOff>29633</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277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58860</xdr:rowOff>
    </xdr:from>
    <xdr:ext cx="762000" cy="259045"/>
    <xdr:sp macro=""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2065000" y="263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141817</xdr:rowOff>
    </xdr:from>
    <xdr:to>
      <xdr:col>85</xdr:col>
      <xdr:colOff>95250</xdr:colOff>
      <xdr:row>13</xdr:row>
      <xdr:rowOff>141817</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2827000" y="237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171044</xdr:rowOff>
    </xdr:from>
    <xdr:ext cx="762000" cy="259045"/>
    <xdr:sp macro="" textlink="">
      <xdr:nvSpPr>
        <xdr:cNvPr id="437" name="テキスト ボックス 436">
          <a:extLst>
            <a:ext uri="{FF2B5EF4-FFF2-40B4-BE49-F238E27FC236}">
              <a16:creationId xmlns:a16="http://schemas.microsoft.com/office/drawing/2014/main" id="{00000000-0008-0000-0300-0000B5010000}"/>
            </a:ext>
          </a:extLst>
        </xdr:cNvPr>
        <xdr:cNvSpPr txBox="1"/>
      </xdr:nvSpPr>
      <xdr:spPr>
        <a:xfrm>
          <a:off x="12065000" y="222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9" name="将来負担の状況グラフ枠">
          <a:extLst>
            <a:ext uri="{FF2B5EF4-FFF2-40B4-BE49-F238E27FC236}">
              <a16:creationId xmlns:a16="http://schemas.microsoft.com/office/drawing/2014/main" id="{00000000-0008-0000-0300-0000B7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141817</xdr:rowOff>
    </xdr:from>
    <xdr:to>
      <xdr:col>81</xdr:col>
      <xdr:colOff>44450</xdr:colOff>
      <xdr:row>21</xdr:row>
      <xdr:rowOff>151257</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flipV="1">
          <a:off x="17018000" y="2370667"/>
          <a:ext cx="0" cy="138104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21</xdr:row>
      <xdr:rowOff>123334</xdr:rowOff>
    </xdr:from>
    <xdr:ext cx="762000" cy="259045"/>
    <xdr:sp macro="" textlink="">
      <xdr:nvSpPr>
        <xdr:cNvPr id="441" name="将来負担の状況最小値テキスト">
          <a:extLst>
            <a:ext uri="{FF2B5EF4-FFF2-40B4-BE49-F238E27FC236}">
              <a16:creationId xmlns:a16="http://schemas.microsoft.com/office/drawing/2014/main" id="{00000000-0008-0000-0300-0000B9010000}"/>
            </a:ext>
          </a:extLst>
        </xdr:cNvPr>
        <xdr:cNvSpPr txBox="1"/>
      </xdr:nvSpPr>
      <xdr:spPr>
        <a:xfrm>
          <a:off x="17106900" y="37237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21</xdr:row>
      <xdr:rowOff>151257</xdr:rowOff>
    </xdr:from>
    <xdr:to>
      <xdr:col>81</xdr:col>
      <xdr:colOff>133350</xdr:colOff>
      <xdr:row>21</xdr:row>
      <xdr:rowOff>151257</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6929100" y="37517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56744</xdr:rowOff>
    </xdr:from>
    <xdr:ext cx="762000" cy="259045"/>
    <xdr:sp macro="" textlink="">
      <xdr:nvSpPr>
        <xdr:cNvPr id="443" name="将来負担の状況最大値テキスト">
          <a:extLst>
            <a:ext uri="{FF2B5EF4-FFF2-40B4-BE49-F238E27FC236}">
              <a16:creationId xmlns:a16="http://schemas.microsoft.com/office/drawing/2014/main" id="{00000000-0008-0000-0300-0000BB010000}"/>
            </a:ext>
          </a:extLst>
        </xdr:cNvPr>
        <xdr:cNvSpPr txBox="1"/>
      </xdr:nvSpPr>
      <xdr:spPr>
        <a:xfrm>
          <a:off x="17106900" y="21141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141817</xdr:rowOff>
    </xdr:from>
    <xdr:to>
      <xdr:col>81</xdr:col>
      <xdr:colOff>133350</xdr:colOff>
      <xdr:row>13</xdr:row>
      <xdr:rowOff>141817</xdr:rowOff>
    </xdr:to>
    <xdr:cxnSp macro="">
      <xdr:nvCxnSpPr>
        <xdr:cNvPr id="444" name="直線コネクタ 443">
          <a:extLst>
            <a:ext uri="{FF2B5EF4-FFF2-40B4-BE49-F238E27FC236}">
              <a16:creationId xmlns:a16="http://schemas.microsoft.com/office/drawing/2014/main" id="{00000000-0008-0000-0300-0000BC010000}"/>
            </a:ext>
          </a:extLst>
        </xdr:cNvPr>
        <xdr:cNvCxnSpPr/>
      </xdr:nvCxnSpPr>
      <xdr:spPr>
        <a:xfrm>
          <a:off x="16929100" y="237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14</xdr:row>
      <xdr:rowOff>16214</xdr:rowOff>
    </xdr:from>
    <xdr:to>
      <xdr:col>81</xdr:col>
      <xdr:colOff>44450</xdr:colOff>
      <xdr:row>14</xdr:row>
      <xdr:rowOff>48387</xdr:rowOff>
    </xdr:to>
    <xdr:cxnSp macro="">
      <xdr:nvCxnSpPr>
        <xdr:cNvPr id="445" name="直線コネクタ 444">
          <a:extLst>
            <a:ext uri="{FF2B5EF4-FFF2-40B4-BE49-F238E27FC236}">
              <a16:creationId xmlns:a16="http://schemas.microsoft.com/office/drawing/2014/main" id="{00000000-0008-0000-0300-0000BD010000}"/>
            </a:ext>
          </a:extLst>
        </xdr:cNvPr>
        <xdr:cNvCxnSpPr/>
      </xdr:nvCxnSpPr>
      <xdr:spPr>
        <a:xfrm flipV="1">
          <a:off x="16179800" y="2416514"/>
          <a:ext cx="838200" cy="321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14</xdr:row>
      <xdr:rowOff>991</xdr:rowOff>
    </xdr:from>
    <xdr:ext cx="762000" cy="259045"/>
    <xdr:sp macro="" textlink="">
      <xdr:nvSpPr>
        <xdr:cNvPr id="446" name="将来負担の状況平均値テキスト">
          <a:extLst>
            <a:ext uri="{FF2B5EF4-FFF2-40B4-BE49-F238E27FC236}">
              <a16:creationId xmlns:a16="http://schemas.microsoft.com/office/drawing/2014/main" id="{00000000-0008-0000-0300-0000BE010000}"/>
            </a:ext>
          </a:extLst>
        </xdr:cNvPr>
        <xdr:cNvSpPr txBox="1"/>
      </xdr:nvSpPr>
      <xdr:spPr>
        <a:xfrm>
          <a:off x="17106900" y="240129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14</xdr:row>
      <xdr:rowOff>1609</xdr:rowOff>
    </xdr:from>
    <xdr:to>
      <xdr:col>81</xdr:col>
      <xdr:colOff>95250</xdr:colOff>
      <xdr:row>14</xdr:row>
      <xdr:rowOff>103209</xdr:rowOff>
    </xdr:to>
    <xdr:sp macro="" textlink="">
      <xdr:nvSpPr>
        <xdr:cNvPr id="447" name="フローチャート: 判断 446">
          <a:extLst>
            <a:ext uri="{FF2B5EF4-FFF2-40B4-BE49-F238E27FC236}">
              <a16:creationId xmlns:a16="http://schemas.microsoft.com/office/drawing/2014/main" id="{00000000-0008-0000-0300-0000BF010000}"/>
            </a:ext>
          </a:extLst>
        </xdr:cNvPr>
        <xdr:cNvSpPr/>
      </xdr:nvSpPr>
      <xdr:spPr>
        <a:xfrm>
          <a:off x="16967200" y="24019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14</xdr:row>
      <xdr:rowOff>48387</xdr:rowOff>
    </xdr:from>
    <xdr:to>
      <xdr:col>77</xdr:col>
      <xdr:colOff>44450</xdr:colOff>
      <xdr:row>14</xdr:row>
      <xdr:rowOff>95038</xdr:rowOff>
    </xdr:to>
    <xdr:cxnSp macro="">
      <xdr:nvCxnSpPr>
        <xdr:cNvPr id="448" name="直線コネクタ 447">
          <a:extLst>
            <a:ext uri="{FF2B5EF4-FFF2-40B4-BE49-F238E27FC236}">
              <a16:creationId xmlns:a16="http://schemas.microsoft.com/office/drawing/2014/main" id="{00000000-0008-0000-0300-0000C0010000}"/>
            </a:ext>
          </a:extLst>
        </xdr:cNvPr>
        <xdr:cNvCxnSpPr/>
      </xdr:nvCxnSpPr>
      <xdr:spPr>
        <a:xfrm flipV="1">
          <a:off x="15290800" y="2448687"/>
          <a:ext cx="889000" cy="466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14</xdr:row>
      <xdr:rowOff>45847</xdr:rowOff>
    </xdr:from>
    <xdr:to>
      <xdr:col>77</xdr:col>
      <xdr:colOff>95250</xdr:colOff>
      <xdr:row>14</xdr:row>
      <xdr:rowOff>147447</xdr:rowOff>
    </xdr:to>
    <xdr:sp macro="" textlink="">
      <xdr:nvSpPr>
        <xdr:cNvPr id="449" name="フローチャート: 判断 448">
          <a:extLst>
            <a:ext uri="{FF2B5EF4-FFF2-40B4-BE49-F238E27FC236}">
              <a16:creationId xmlns:a16="http://schemas.microsoft.com/office/drawing/2014/main" id="{00000000-0008-0000-0300-0000C1010000}"/>
            </a:ext>
          </a:extLst>
        </xdr:cNvPr>
        <xdr:cNvSpPr/>
      </xdr:nvSpPr>
      <xdr:spPr>
        <a:xfrm>
          <a:off x="16129000" y="24461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14</xdr:row>
      <xdr:rowOff>132224</xdr:rowOff>
    </xdr:from>
    <xdr:ext cx="736600" cy="259045"/>
    <xdr:sp macro=""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5798800" y="253252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14</xdr:row>
      <xdr:rowOff>95038</xdr:rowOff>
    </xdr:from>
    <xdr:to>
      <xdr:col>72</xdr:col>
      <xdr:colOff>203200</xdr:colOff>
      <xdr:row>14</xdr:row>
      <xdr:rowOff>166624</xdr:rowOff>
    </xdr:to>
    <xdr:cxnSp macro="">
      <xdr:nvCxnSpPr>
        <xdr:cNvPr id="451" name="直線コネクタ 450">
          <a:extLst>
            <a:ext uri="{FF2B5EF4-FFF2-40B4-BE49-F238E27FC236}">
              <a16:creationId xmlns:a16="http://schemas.microsoft.com/office/drawing/2014/main" id="{00000000-0008-0000-0300-0000C3010000}"/>
            </a:ext>
          </a:extLst>
        </xdr:cNvPr>
        <xdr:cNvCxnSpPr/>
      </xdr:nvCxnSpPr>
      <xdr:spPr>
        <a:xfrm flipV="1">
          <a:off x="14401800" y="2495338"/>
          <a:ext cx="889000" cy="715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14</xdr:row>
      <xdr:rowOff>122259</xdr:rowOff>
    </xdr:from>
    <xdr:to>
      <xdr:col>73</xdr:col>
      <xdr:colOff>44450</xdr:colOff>
      <xdr:row>15</xdr:row>
      <xdr:rowOff>52409</xdr:rowOff>
    </xdr:to>
    <xdr:sp macro="" textlink="">
      <xdr:nvSpPr>
        <xdr:cNvPr id="452" name="フローチャート: 判断 451">
          <a:extLst>
            <a:ext uri="{FF2B5EF4-FFF2-40B4-BE49-F238E27FC236}">
              <a16:creationId xmlns:a16="http://schemas.microsoft.com/office/drawing/2014/main" id="{00000000-0008-0000-0300-0000C4010000}"/>
            </a:ext>
          </a:extLst>
        </xdr:cNvPr>
        <xdr:cNvSpPr/>
      </xdr:nvSpPr>
      <xdr:spPr>
        <a:xfrm>
          <a:off x="15240000" y="25225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15</xdr:row>
      <xdr:rowOff>37186</xdr:rowOff>
    </xdr:from>
    <xdr:ext cx="762000" cy="259045"/>
    <xdr:sp macro="" textlink="">
      <xdr:nvSpPr>
        <xdr:cNvPr id="453" name="テキスト ボックス 452">
          <a:extLst>
            <a:ext uri="{FF2B5EF4-FFF2-40B4-BE49-F238E27FC236}">
              <a16:creationId xmlns:a16="http://schemas.microsoft.com/office/drawing/2014/main" id="{00000000-0008-0000-0300-0000C5010000}"/>
            </a:ext>
          </a:extLst>
        </xdr:cNvPr>
        <xdr:cNvSpPr txBox="1"/>
      </xdr:nvSpPr>
      <xdr:spPr>
        <a:xfrm>
          <a:off x="14909800" y="26089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14</xdr:row>
      <xdr:rowOff>140885</xdr:rowOff>
    </xdr:from>
    <xdr:to>
      <xdr:col>68</xdr:col>
      <xdr:colOff>152400</xdr:colOff>
      <xdr:row>14</xdr:row>
      <xdr:rowOff>166624</xdr:rowOff>
    </xdr:to>
    <xdr:cxnSp macro="">
      <xdr:nvCxnSpPr>
        <xdr:cNvPr id="454" name="直線コネクタ 453">
          <a:extLst>
            <a:ext uri="{FF2B5EF4-FFF2-40B4-BE49-F238E27FC236}">
              <a16:creationId xmlns:a16="http://schemas.microsoft.com/office/drawing/2014/main" id="{00000000-0008-0000-0300-0000C6010000}"/>
            </a:ext>
          </a:extLst>
        </xdr:cNvPr>
        <xdr:cNvCxnSpPr/>
      </xdr:nvCxnSpPr>
      <xdr:spPr>
        <a:xfrm>
          <a:off x="13512800" y="2541185"/>
          <a:ext cx="889000" cy="257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15</xdr:row>
      <xdr:rowOff>81915</xdr:rowOff>
    </xdr:from>
    <xdr:to>
      <xdr:col>68</xdr:col>
      <xdr:colOff>203200</xdr:colOff>
      <xdr:row>16</xdr:row>
      <xdr:rowOff>12065</xdr:rowOff>
    </xdr:to>
    <xdr:sp macro="" textlink="">
      <xdr:nvSpPr>
        <xdr:cNvPr id="455" name="フローチャート: 判断 454">
          <a:extLst>
            <a:ext uri="{FF2B5EF4-FFF2-40B4-BE49-F238E27FC236}">
              <a16:creationId xmlns:a16="http://schemas.microsoft.com/office/drawing/2014/main" id="{00000000-0008-0000-0300-0000C7010000}"/>
            </a:ext>
          </a:extLst>
        </xdr:cNvPr>
        <xdr:cNvSpPr/>
      </xdr:nvSpPr>
      <xdr:spPr>
        <a:xfrm>
          <a:off x="14351000" y="26536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15</xdr:row>
      <xdr:rowOff>168292</xdr:rowOff>
    </xdr:from>
    <xdr:ext cx="7620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4020800" y="27400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15</xdr:row>
      <xdr:rowOff>143044</xdr:rowOff>
    </xdr:from>
    <xdr:to>
      <xdr:col>64</xdr:col>
      <xdr:colOff>152400</xdr:colOff>
      <xdr:row>16</xdr:row>
      <xdr:rowOff>73194</xdr:rowOff>
    </xdr:to>
    <xdr:sp macro="" textlink="">
      <xdr:nvSpPr>
        <xdr:cNvPr id="457" name="フローチャート: 判断 456">
          <a:extLst>
            <a:ext uri="{FF2B5EF4-FFF2-40B4-BE49-F238E27FC236}">
              <a16:creationId xmlns:a16="http://schemas.microsoft.com/office/drawing/2014/main" id="{00000000-0008-0000-0300-0000C9010000}"/>
            </a:ext>
          </a:extLst>
        </xdr:cNvPr>
        <xdr:cNvSpPr/>
      </xdr:nvSpPr>
      <xdr:spPr>
        <a:xfrm>
          <a:off x="13462000" y="27147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16</xdr:row>
      <xdr:rowOff>57971</xdr:rowOff>
    </xdr:from>
    <xdr:ext cx="762000" cy="259045"/>
    <xdr:sp macro="" textlink="">
      <xdr:nvSpPr>
        <xdr:cNvPr id="458" name="テキスト ボックス 457">
          <a:extLst>
            <a:ext uri="{FF2B5EF4-FFF2-40B4-BE49-F238E27FC236}">
              <a16:creationId xmlns:a16="http://schemas.microsoft.com/office/drawing/2014/main" id="{00000000-0008-0000-0300-0000CA010000}"/>
            </a:ext>
          </a:extLst>
        </xdr:cNvPr>
        <xdr:cNvSpPr txBox="1"/>
      </xdr:nvSpPr>
      <xdr:spPr>
        <a:xfrm>
          <a:off x="13131800" y="28011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9" name="テキスト ボックス 458">
          <a:extLst>
            <a:ext uri="{FF2B5EF4-FFF2-40B4-BE49-F238E27FC236}">
              <a16:creationId xmlns:a16="http://schemas.microsoft.com/office/drawing/2014/main" id="{00000000-0008-0000-0300-0000CB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60" name="テキスト ボックス 459">
          <a:extLst>
            <a:ext uri="{FF2B5EF4-FFF2-40B4-BE49-F238E27FC236}">
              <a16:creationId xmlns:a16="http://schemas.microsoft.com/office/drawing/2014/main" id="{00000000-0008-0000-0300-0000CC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61" name="テキスト ボックス 460">
          <a:extLst>
            <a:ext uri="{FF2B5EF4-FFF2-40B4-BE49-F238E27FC236}">
              <a16:creationId xmlns:a16="http://schemas.microsoft.com/office/drawing/2014/main" id="{00000000-0008-0000-0300-0000CD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2" name="テキスト ボックス 461">
          <a:extLst>
            <a:ext uri="{FF2B5EF4-FFF2-40B4-BE49-F238E27FC236}">
              <a16:creationId xmlns:a16="http://schemas.microsoft.com/office/drawing/2014/main" id="{00000000-0008-0000-0300-0000CE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3" name="テキスト ボックス 462">
          <a:extLst>
            <a:ext uri="{FF2B5EF4-FFF2-40B4-BE49-F238E27FC236}">
              <a16:creationId xmlns:a16="http://schemas.microsoft.com/office/drawing/2014/main" id="{00000000-0008-0000-0300-0000CF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136864</xdr:rowOff>
    </xdr:from>
    <xdr:to>
      <xdr:col>81</xdr:col>
      <xdr:colOff>95250</xdr:colOff>
      <xdr:row>14</xdr:row>
      <xdr:rowOff>67014</xdr:rowOff>
    </xdr:to>
    <xdr:sp macro="" textlink="">
      <xdr:nvSpPr>
        <xdr:cNvPr id="464" name="楕円 463">
          <a:extLst>
            <a:ext uri="{FF2B5EF4-FFF2-40B4-BE49-F238E27FC236}">
              <a16:creationId xmlns:a16="http://schemas.microsoft.com/office/drawing/2014/main" id="{00000000-0008-0000-0300-0000D0010000}"/>
            </a:ext>
          </a:extLst>
        </xdr:cNvPr>
        <xdr:cNvSpPr/>
      </xdr:nvSpPr>
      <xdr:spPr>
        <a:xfrm>
          <a:off x="16967200" y="23657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13</xdr:row>
      <xdr:rowOff>58141</xdr:rowOff>
    </xdr:from>
    <xdr:ext cx="762000" cy="259045"/>
    <xdr:sp macro="" textlink="">
      <xdr:nvSpPr>
        <xdr:cNvPr id="465" name="将来負担の状況該当値テキスト">
          <a:extLst>
            <a:ext uri="{FF2B5EF4-FFF2-40B4-BE49-F238E27FC236}">
              <a16:creationId xmlns:a16="http://schemas.microsoft.com/office/drawing/2014/main" id="{00000000-0008-0000-0300-0000D1010000}"/>
            </a:ext>
          </a:extLst>
        </xdr:cNvPr>
        <xdr:cNvSpPr txBox="1"/>
      </xdr:nvSpPr>
      <xdr:spPr>
        <a:xfrm>
          <a:off x="17106900" y="2286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13</xdr:row>
      <xdr:rowOff>169037</xdr:rowOff>
    </xdr:from>
    <xdr:to>
      <xdr:col>77</xdr:col>
      <xdr:colOff>95250</xdr:colOff>
      <xdr:row>14</xdr:row>
      <xdr:rowOff>99187</xdr:rowOff>
    </xdr:to>
    <xdr:sp macro="" textlink="">
      <xdr:nvSpPr>
        <xdr:cNvPr id="466" name="楕円 465">
          <a:extLst>
            <a:ext uri="{FF2B5EF4-FFF2-40B4-BE49-F238E27FC236}">
              <a16:creationId xmlns:a16="http://schemas.microsoft.com/office/drawing/2014/main" id="{00000000-0008-0000-0300-0000D2010000}"/>
            </a:ext>
          </a:extLst>
        </xdr:cNvPr>
        <xdr:cNvSpPr/>
      </xdr:nvSpPr>
      <xdr:spPr>
        <a:xfrm>
          <a:off x="16129000" y="23978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109364</xdr:rowOff>
    </xdr:from>
    <xdr:ext cx="736600" cy="259045"/>
    <xdr:sp macro="" textlink="">
      <xdr:nvSpPr>
        <xdr:cNvPr id="467" name="テキスト ボックス 466">
          <a:extLst>
            <a:ext uri="{FF2B5EF4-FFF2-40B4-BE49-F238E27FC236}">
              <a16:creationId xmlns:a16="http://schemas.microsoft.com/office/drawing/2014/main" id="{00000000-0008-0000-0300-0000D3010000}"/>
            </a:ext>
          </a:extLst>
        </xdr:cNvPr>
        <xdr:cNvSpPr txBox="1"/>
      </xdr:nvSpPr>
      <xdr:spPr>
        <a:xfrm>
          <a:off x="15798800" y="216676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14</xdr:row>
      <xdr:rowOff>44238</xdr:rowOff>
    </xdr:from>
    <xdr:to>
      <xdr:col>73</xdr:col>
      <xdr:colOff>44450</xdr:colOff>
      <xdr:row>14</xdr:row>
      <xdr:rowOff>145838</xdr:rowOff>
    </xdr:to>
    <xdr:sp macro="" textlink="">
      <xdr:nvSpPr>
        <xdr:cNvPr id="468" name="楕円 467">
          <a:extLst>
            <a:ext uri="{FF2B5EF4-FFF2-40B4-BE49-F238E27FC236}">
              <a16:creationId xmlns:a16="http://schemas.microsoft.com/office/drawing/2014/main" id="{00000000-0008-0000-0300-0000D4010000}"/>
            </a:ext>
          </a:extLst>
        </xdr:cNvPr>
        <xdr:cNvSpPr/>
      </xdr:nvSpPr>
      <xdr:spPr>
        <a:xfrm>
          <a:off x="15240000" y="24445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12</xdr:row>
      <xdr:rowOff>156015</xdr:rowOff>
    </xdr:from>
    <xdr:ext cx="762000" cy="259045"/>
    <xdr:sp macro="" textlink="">
      <xdr:nvSpPr>
        <xdr:cNvPr id="469" name="テキスト ボックス 468">
          <a:extLst>
            <a:ext uri="{FF2B5EF4-FFF2-40B4-BE49-F238E27FC236}">
              <a16:creationId xmlns:a16="http://schemas.microsoft.com/office/drawing/2014/main" id="{00000000-0008-0000-0300-0000D5010000}"/>
            </a:ext>
          </a:extLst>
        </xdr:cNvPr>
        <xdr:cNvSpPr txBox="1"/>
      </xdr:nvSpPr>
      <xdr:spPr>
        <a:xfrm>
          <a:off x="14909800" y="22134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14</xdr:row>
      <xdr:rowOff>115824</xdr:rowOff>
    </xdr:from>
    <xdr:to>
      <xdr:col>68</xdr:col>
      <xdr:colOff>203200</xdr:colOff>
      <xdr:row>15</xdr:row>
      <xdr:rowOff>45974</xdr:rowOff>
    </xdr:to>
    <xdr:sp macro="" textlink="">
      <xdr:nvSpPr>
        <xdr:cNvPr id="470" name="楕円 469">
          <a:extLst>
            <a:ext uri="{FF2B5EF4-FFF2-40B4-BE49-F238E27FC236}">
              <a16:creationId xmlns:a16="http://schemas.microsoft.com/office/drawing/2014/main" id="{00000000-0008-0000-0300-0000D6010000}"/>
            </a:ext>
          </a:extLst>
        </xdr:cNvPr>
        <xdr:cNvSpPr/>
      </xdr:nvSpPr>
      <xdr:spPr>
        <a:xfrm>
          <a:off x="14351000" y="25161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13</xdr:row>
      <xdr:rowOff>56151</xdr:rowOff>
    </xdr:from>
    <xdr:ext cx="762000" cy="259045"/>
    <xdr:sp macro="" textlink="">
      <xdr:nvSpPr>
        <xdr:cNvPr id="471" name="テキスト ボックス 470">
          <a:extLst>
            <a:ext uri="{FF2B5EF4-FFF2-40B4-BE49-F238E27FC236}">
              <a16:creationId xmlns:a16="http://schemas.microsoft.com/office/drawing/2014/main" id="{00000000-0008-0000-0300-0000D7010000}"/>
            </a:ext>
          </a:extLst>
        </xdr:cNvPr>
        <xdr:cNvSpPr txBox="1"/>
      </xdr:nvSpPr>
      <xdr:spPr>
        <a:xfrm>
          <a:off x="14020800" y="22850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14</xdr:row>
      <xdr:rowOff>90085</xdr:rowOff>
    </xdr:from>
    <xdr:to>
      <xdr:col>64</xdr:col>
      <xdr:colOff>152400</xdr:colOff>
      <xdr:row>15</xdr:row>
      <xdr:rowOff>20235</xdr:rowOff>
    </xdr:to>
    <xdr:sp macro="" textlink="">
      <xdr:nvSpPr>
        <xdr:cNvPr id="472" name="楕円 471">
          <a:extLst>
            <a:ext uri="{FF2B5EF4-FFF2-40B4-BE49-F238E27FC236}">
              <a16:creationId xmlns:a16="http://schemas.microsoft.com/office/drawing/2014/main" id="{00000000-0008-0000-0300-0000D8010000}"/>
            </a:ext>
          </a:extLst>
        </xdr:cNvPr>
        <xdr:cNvSpPr/>
      </xdr:nvSpPr>
      <xdr:spPr>
        <a:xfrm>
          <a:off x="13462000" y="2490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13</xdr:row>
      <xdr:rowOff>30412</xdr:rowOff>
    </xdr:from>
    <xdr:ext cx="762000" cy="259045"/>
    <xdr:sp macro="" textlink="">
      <xdr:nvSpPr>
        <xdr:cNvPr id="473" name="テキスト ボックス 472">
          <a:extLst>
            <a:ext uri="{FF2B5EF4-FFF2-40B4-BE49-F238E27FC236}">
              <a16:creationId xmlns:a16="http://schemas.microsoft.com/office/drawing/2014/main" id="{00000000-0008-0000-0300-0000D9010000}"/>
            </a:ext>
          </a:extLst>
        </xdr:cNvPr>
        <xdr:cNvSpPr txBox="1"/>
      </xdr:nvSpPr>
      <xdr:spPr>
        <a:xfrm>
          <a:off x="13131800" y="22592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千葉県匝瑳市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5</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33,797
33,083
101.48
16,744,893
15,685,856
1,050,806
9,888,213
12,705,086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7.3
5.7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R01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給与改定や増員等による一般職人件費の増加や会計年度任用職員人件費の増加により、人件費に係る経常収支比率は前年度に比べて</a:t>
          </a:r>
          <a:r>
            <a:rPr kumimoji="1" lang="en-US" altLang="ja-JP" sz="1300">
              <a:latin typeface="ＭＳ Ｐゴシック" panose="020B0600070205080204" pitchFamily="50" charset="-128"/>
              <a:ea typeface="ＭＳ Ｐゴシック" panose="020B0600070205080204" pitchFamily="50" charset="-128"/>
            </a:rPr>
            <a:t>1.6</a:t>
          </a:r>
          <a:r>
            <a:rPr kumimoji="1" lang="ja-JP" altLang="en-US" sz="1300">
              <a:latin typeface="ＭＳ Ｐゴシック" panose="020B0600070205080204" pitchFamily="50" charset="-128"/>
              <a:ea typeface="ＭＳ Ｐゴシック" panose="020B0600070205080204" pitchFamily="50" charset="-128"/>
            </a:rPr>
            <a:t>ポイント上昇した。千葉県平均をわずかに下回っているが、全国平均及び類似団体平均を上回っている。今後も定員・給与の適正化に努める。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a:extLst>
            <a:ext uri="{FF2B5EF4-FFF2-40B4-BE49-F238E27FC236}">
              <a16:creationId xmlns:a16="http://schemas.microsoft.com/office/drawing/2014/main" id="{00000000-0008-0000-0400-00003C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33</xdr:row>
      <xdr:rowOff>85090</xdr:rowOff>
    </xdr:from>
    <xdr:to>
      <xdr:col>24</xdr:col>
      <xdr:colOff>25400</xdr:colOff>
      <xdr:row>41</xdr:row>
      <xdr:rowOff>161290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flipV="1">
          <a:off x="4826000" y="5742940"/>
          <a:ext cx="0" cy="14478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41</xdr:row>
      <xdr:rowOff>133367</xdr:rowOff>
    </xdr:from>
    <xdr:ext cx="762000" cy="259045"/>
    <xdr:sp macro="" textlink="">
      <xdr:nvSpPr>
        <xdr:cNvPr id="62" name="人件費最小値テキスト">
          <a:extLst>
            <a:ext uri="{FF2B5EF4-FFF2-40B4-BE49-F238E27FC236}">
              <a16:creationId xmlns:a16="http://schemas.microsoft.com/office/drawing/2014/main" id="{00000000-0008-0000-0400-00003E000000}"/>
            </a:ext>
          </a:extLst>
        </xdr:cNvPr>
        <xdr:cNvSpPr txBox="1"/>
      </xdr:nvSpPr>
      <xdr:spPr>
        <a:xfrm>
          <a:off x="4914900" y="71628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41</xdr:row>
      <xdr:rowOff>161290</xdr:rowOff>
    </xdr:from>
    <xdr:to>
      <xdr:col>24</xdr:col>
      <xdr:colOff>114300</xdr:colOff>
      <xdr:row>41</xdr:row>
      <xdr:rowOff>161290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71907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32</xdr:row>
      <xdr:rowOff>17</xdr:rowOff>
    </xdr:from>
    <xdr:ext cx="762000" cy="259045"/>
    <xdr:sp macro="" textlink="">
      <xdr:nvSpPr>
        <xdr:cNvPr id="64" name="人件費最大値テキスト">
          <a:extLst>
            <a:ext uri="{FF2B5EF4-FFF2-40B4-BE49-F238E27FC236}">
              <a16:creationId xmlns:a16="http://schemas.microsoft.com/office/drawing/2014/main" id="{00000000-0008-0000-0400-000040000000}"/>
            </a:ext>
          </a:extLst>
        </xdr:cNvPr>
        <xdr:cNvSpPr txBox="1"/>
      </xdr:nvSpPr>
      <xdr:spPr>
        <a:xfrm>
          <a:off x="4914900" y="5486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33</xdr:row>
      <xdr:rowOff>85090</xdr:rowOff>
    </xdr:from>
    <xdr:to>
      <xdr:col>24</xdr:col>
      <xdr:colOff>114300</xdr:colOff>
      <xdr:row>33</xdr:row>
      <xdr:rowOff>85090</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57429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37</xdr:row>
      <xdr:rowOff>115570</xdr:rowOff>
    </xdr:from>
    <xdr:to>
      <xdr:col>24</xdr:col>
      <xdr:colOff>25400</xdr:colOff>
      <xdr:row>38</xdr:row>
      <xdr:rowOff>66040</xdr:rowOff>
    </xdr:to>
    <xdr:cxnSp macro="">
      <xdr:nvCxnSpPr>
        <xdr:cNvPr id="66" name="直線コネクタ 65">
          <a:extLst>
            <a:ext uri="{FF2B5EF4-FFF2-40B4-BE49-F238E27FC236}">
              <a16:creationId xmlns:a16="http://schemas.microsoft.com/office/drawing/2014/main" id="{00000000-0008-0000-0400-000042000000}"/>
            </a:ext>
          </a:extLst>
        </xdr:cNvPr>
        <xdr:cNvCxnSpPr/>
      </xdr:nvCxnSpPr>
      <xdr:spPr>
        <a:xfrm>
          <a:off x="3987800" y="6459220"/>
          <a:ext cx="838200" cy="1219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50817</xdr:rowOff>
    </xdr:from>
    <xdr:ext cx="762000" cy="259045"/>
    <xdr:sp macro="" textlink="">
      <xdr:nvSpPr>
        <xdr:cNvPr id="67" name="人件費平均値テキスト">
          <a:extLst>
            <a:ext uri="{FF2B5EF4-FFF2-40B4-BE49-F238E27FC236}">
              <a16:creationId xmlns:a16="http://schemas.microsoft.com/office/drawing/2014/main" id="{00000000-0008-0000-0400-000043000000}"/>
            </a:ext>
          </a:extLst>
        </xdr:cNvPr>
        <xdr:cNvSpPr txBox="1"/>
      </xdr:nvSpPr>
      <xdr:spPr>
        <a:xfrm>
          <a:off x="4914900" y="62230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34290</xdr:rowOff>
    </xdr:from>
    <xdr:to>
      <xdr:col>24</xdr:col>
      <xdr:colOff>76200</xdr:colOff>
      <xdr:row>37</xdr:row>
      <xdr:rowOff>135890</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4775200" y="6377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37</xdr:row>
      <xdr:rowOff>1270</xdr:rowOff>
    </xdr:from>
    <xdr:to>
      <xdr:col>19</xdr:col>
      <xdr:colOff>187325</xdr:colOff>
      <xdr:row>37</xdr:row>
      <xdr:rowOff>115570</xdr:rowOff>
    </xdr:to>
    <xdr:cxnSp macro="">
      <xdr:nvCxnSpPr>
        <xdr:cNvPr id="69" name="直線コネクタ 68">
          <a:extLst>
            <a:ext uri="{FF2B5EF4-FFF2-40B4-BE49-F238E27FC236}">
              <a16:creationId xmlns:a16="http://schemas.microsoft.com/office/drawing/2014/main" id="{00000000-0008-0000-0400-000045000000}"/>
            </a:ext>
          </a:extLst>
        </xdr:cNvPr>
        <xdr:cNvCxnSpPr/>
      </xdr:nvCxnSpPr>
      <xdr:spPr>
        <a:xfrm>
          <a:off x="3098800" y="6344920"/>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37</xdr:row>
      <xdr:rowOff>19050</xdr:rowOff>
    </xdr:from>
    <xdr:to>
      <xdr:col>20</xdr:col>
      <xdr:colOff>38100</xdr:colOff>
      <xdr:row>37</xdr:row>
      <xdr:rowOff>120650</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3937000" y="636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130827</xdr:rowOff>
    </xdr:from>
    <xdr:ext cx="736600" cy="259045"/>
    <xdr:sp macro="" textlink="">
      <xdr:nvSpPr>
        <xdr:cNvPr id="71" name="テキスト ボックス 70">
          <a:extLst>
            <a:ext uri="{FF2B5EF4-FFF2-40B4-BE49-F238E27FC236}">
              <a16:creationId xmlns:a16="http://schemas.microsoft.com/office/drawing/2014/main" id="{00000000-0008-0000-0400-000047000000}"/>
            </a:ext>
          </a:extLst>
        </xdr:cNvPr>
        <xdr:cNvSpPr txBox="1"/>
      </xdr:nvSpPr>
      <xdr:spPr>
        <a:xfrm>
          <a:off x="3606800" y="61315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37</xdr:row>
      <xdr:rowOff>1270</xdr:rowOff>
    </xdr:from>
    <xdr:to>
      <xdr:col>15</xdr:col>
      <xdr:colOff>98425</xdr:colOff>
      <xdr:row>37</xdr:row>
      <xdr:rowOff>115570</xdr:rowOff>
    </xdr:to>
    <xdr:cxnSp macro="">
      <xdr:nvCxnSpPr>
        <xdr:cNvPr id="72" name="直線コネクタ 71">
          <a:extLst>
            <a:ext uri="{FF2B5EF4-FFF2-40B4-BE49-F238E27FC236}">
              <a16:creationId xmlns:a16="http://schemas.microsoft.com/office/drawing/2014/main" id="{00000000-0008-0000-0400-000048000000}"/>
            </a:ext>
          </a:extLst>
        </xdr:cNvPr>
        <xdr:cNvCxnSpPr/>
      </xdr:nvCxnSpPr>
      <xdr:spPr>
        <a:xfrm flipV="1">
          <a:off x="2209800" y="6344920"/>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144780</xdr:rowOff>
    </xdr:from>
    <xdr:to>
      <xdr:col>15</xdr:col>
      <xdr:colOff>149225</xdr:colOff>
      <xdr:row>37</xdr:row>
      <xdr:rowOff>74930</xdr:rowOff>
    </xdr:to>
    <xdr:sp macro="" textlink="">
      <xdr:nvSpPr>
        <xdr:cNvPr id="73" name="フローチャート: 判断 72">
          <a:extLst>
            <a:ext uri="{FF2B5EF4-FFF2-40B4-BE49-F238E27FC236}">
              <a16:creationId xmlns:a16="http://schemas.microsoft.com/office/drawing/2014/main" id="{00000000-0008-0000-0400-000049000000}"/>
            </a:ext>
          </a:extLst>
        </xdr:cNvPr>
        <xdr:cNvSpPr/>
      </xdr:nvSpPr>
      <xdr:spPr>
        <a:xfrm>
          <a:off x="3048000" y="6316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59707</xdr:rowOff>
    </xdr:from>
    <xdr:ext cx="762000" cy="259045"/>
    <xdr:sp macro="" textlink="">
      <xdr:nvSpPr>
        <xdr:cNvPr id="74" name="テキスト ボックス 73">
          <a:extLst>
            <a:ext uri="{FF2B5EF4-FFF2-40B4-BE49-F238E27FC236}">
              <a16:creationId xmlns:a16="http://schemas.microsoft.com/office/drawing/2014/main" id="{00000000-0008-0000-0400-00004A000000}"/>
            </a:ext>
          </a:extLst>
        </xdr:cNvPr>
        <xdr:cNvSpPr txBox="1"/>
      </xdr:nvSpPr>
      <xdr:spPr>
        <a:xfrm>
          <a:off x="2717800" y="6403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36</xdr:row>
      <xdr:rowOff>142240</xdr:rowOff>
    </xdr:from>
    <xdr:to>
      <xdr:col>11</xdr:col>
      <xdr:colOff>9525</xdr:colOff>
      <xdr:row>37</xdr:row>
      <xdr:rowOff>115570</xdr:rowOff>
    </xdr:to>
    <xdr:cxnSp macro="">
      <xdr:nvCxnSpPr>
        <xdr:cNvPr id="75" name="直線コネクタ 74">
          <a:extLst>
            <a:ext uri="{FF2B5EF4-FFF2-40B4-BE49-F238E27FC236}">
              <a16:creationId xmlns:a16="http://schemas.microsoft.com/office/drawing/2014/main" id="{00000000-0008-0000-0400-00004B000000}"/>
            </a:ext>
          </a:extLst>
        </xdr:cNvPr>
        <xdr:cNvCxnSpPr/>
      </xdr:nvCxnSpPr>
      <xdr:spPr>
        <a:xfrm>
          <a:off x="1320800" y="6314440"/>
          <a:ext cx="889000" cy="1447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37</xdr:row>
      <xdr:rowOff>72390</xdr:rowOff>
    </xdr:from>
    <xdr:to>
      <xdr:col>11</xdr:col>
      <xdr:colOff>60325</xdr:colOff>
      <xdr:row>38</xdr:row>
      <xdr:rowOff>2540</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2159000" y="6416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158767</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1828800" y="6502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137160</xdr:rowOff>
    </xdr:from>
    <xdr:to>
      <xdr:col>6</xdr:col>
      <xdr:colOff>171450</xdr:colOff>
      <xdr:row>37</xdr:row>
      <xdr:rowOff>67310</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1270000" y="6309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52087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939800" y="63957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38</xdr:row>
      <xdr:rowOff>15240</xdr:rowOff>
    </xdr:from>
    <xdr:to>
      <xdr:col>24</xdr:col>
      <xdr:colOff>76200</xdr:colOff>
      <xdr:row>38</xdr:row>
      <xdr:rowOff>116840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4775200" y="6530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158767</xdr:rowOff>
    </xdr:from>
    <xdr:ext cx="762000" cy="259045"/>
    <xdr:sp macro="" textlink="">
      <xdr:nvSpPr>
        <xdr:cNvPr id="86" name="人件費該当値テキスト">
          <a:extLst>
            <a:ext uri="{FF2B5EF4-FFF2-40B4-BE49-F238E27FC236}">
              <a16:creationId xmlns:a16="http://schemas.microsoft.com/office/drawing/2014/main" id="{00000000-0008-0000-0400-000056000000}"/>
            </a:ext>
          </a:extLst>
        </xdr:cNvPr>
        <xdr:cNvSpPr txBox="1"/>
      </xdr:nvSpPr>
      <xdr:spPr>
        <a:xfrm>
          <a:off x="4914900" y="6502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37</xdr:row>
      <xdr:rowOff>64770</xdr:rowOff>
    </xdr:from>
    <xdr:to>
      <xdr:col>20</xdr:col>
      <xdr:colOff>38100</xdr:colOff>
      <xdr:row>37</xdr:row>
      <xdr:rowOff>166370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937000" y="6408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151147</xdr:rowOff>
    </xdr:from>
    <xdr:ext cx="7366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3606800" y="64947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36</xdr:row>
      <xdr:rowOff>121920</xdr:rowOff>
    </xdr:from>
    <xdr:to>
      <xdr:col>15</xdr:col>
      <xdr:colOff>149225</xdr:colOff>
      <xdr:row>37</xdr:row>
      <xdr:rowOff>52070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3048000" y="6294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62247</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2717800" y="6062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37</xdr:row>
      <xdr:rowOff>64770</xdr:rowOff>
    </xdr:from>
    <xdr:to>
      <xdr:col>11</xdr:col>
      <xdr:colOff>60325</xdr:colOff>
      <xdr:row>37</xdr:row>
      <xdr:rowOff>166370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2159000" y="6408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36</xdr:row>
      <xdr:rowOff>5097</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1828800" y="61772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91440</xdr:rowOff>
    </xdr:from>
    <xdr:to>
      <xdr:col>6</xdr:col>
      <xdr:colOff>171450</xdr:colOff>
      <xdr:row>37</xdr:row>
      <xdr:rowOff>21590</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1270000" y="6263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31767</xdr:rowOff>
    </xdr:from>
    <xdr:ext cx="762000" cy="259045"/>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939800" y="6032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a:extLst>
            <a:ext uri="{FF2B5EF4-FFF2-40B4-BE49-F238E27FC236}">
              <a16:creationId xmlns:a16="http://schemas.microsoft.com/office/drawing/2014/main" id="{00000000-0008-0000-0400-000069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内部情報系システム賃借料等の事務経費の増や、デマンド型交通運行業務委託の開始や人件費上昇等による委託料の増により、物件費に係る経常収支比率は</a:t>
          </a:r>
          <a:r>
            <a:rPr kumimoji="1" lang="en-US" altLang="ja-JP" sz="1300">
              <a:latin typeface="ＭＳ Ｐゴシック" panose="020B0600070205080204" pitchFamily="50" charset="-128"/>
              <a:ea typeface="ＭＳ Ｐゴシック" panose="020B0600070205080204" pitchFamily="50" charset="-128"/>
            </a:rPr>
            <a:t>0.3</a:t>
          </a:r>
          <a:r>
            <a:rPr kumimoji="1" lang="ja-JP" altLang="en-US" sz="1300">
              <a:latin typeface="ＭＳ Ｐゴシック" panose="020B0600070205080204" pitchFamily="50" charset="-128"/>
              <a:ea typeface="ＭＳ Ｐゴシック" panose="020B0600070205080204" pitchFamily="50" charset="-128"/>
            </a:rPr>
            <a:t>ポイント上昇した。全国平均、千葉県平均及び類似団体平均のいずれも下回っている。</a:t>
          </a:r>
        </a:p>
      </xdr:txBody>
    </xdr:sp>
    <xdr:clientData/>
  </xdr:twoCellAnchor>
  <xdr:oneCellAnchor>
    <xdr:from>
      <xdr:col>62</xdr:col>
      <xdr:colOff>6350</xdr:colOff>
      <xdr:row>9</xdr:row>
      <xdr:rowOff>107950</xdr:rowOff>
    </xdr:from>
    <xdr:ext cx="298543" cy="225703"/>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74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3827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60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36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137177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22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60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60977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46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222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22877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208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0" name="テキスト ボックス 119">
          <a:extLst>
            <a:ext uri="{FF2B5EF4-FFF2-40B4-BE49-F238E27FC236}">
              <a16:creationId xmlns:a16="http://schemas.microsoft.com/office/drawing/2014/main" id="{00000000-0008-0000-0400-000078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1" name="物件費グラフ枠">
          <a:extLst>
            <a:ext uri="{FF2B5EF4-FFF2-40B4-BE49-F238E27FC236}">
              <a16:creationId xmlns:a16="http://schemas.microsoft.com/office/drawing/2014/main" id="{00000000-0008-0000-0400-000079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12</xdr:row>
      <xdr:rowOff>165100</xdr:rowOff>
    </xdr:from>
    <xdr:to>
      <xdr:col>82</xdr:col>
      <xdr:colOff>107950</xdr:colOff>
      <xdr:row>21</xdr:row>
      <xdr:rowOff>1270</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flipV="1">
          <a:off x="16510000" y="2222500"/>
          <a:ext cx="0" cy="13792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144797</xdr:rowOff>
    </xdr:from>
    <xdr:ext cx="762000" cy="259045"/>
    <xdr:sp macro="" textlink="">
      <xdr:nvSpPr>
        <xdr:cNvPr id="123" name="物件費最小値テキスト">
          <a:extLst>
            <a:ext uri="{FF2B5EF4-FFF2-40B4-BE49-F238E27FC236}">
              <a16:creationId xmlns:a16="http://schemas.microsoft.com/office/drawing/2014/main" id="{00000000-0008-0000-0400-00007B000000}"/>
            </a:ext>
          </a:extLst>
        </xdr:cNvPr>
        <xdr:cNvSpPr txBox="1"/>
      </xdr:nvSpPr>
      <xdr:spPr>
        <a:xfrm>
          <a:off x="16598900" y="3573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1270</xdr:rowOff>
    </xdr:from>
    <xdr:to>
      <xdr:col>82</xdr:col>
      <xdr:colOff>196850</xdr:colOff>
      <xdr:row>21</xdr:row>
      <xdr:rowOff>1270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6421100" y="36017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80027</xdr:rowOff>
    </xdr:from>
    <xdr:ext cx="762000" cy="259045"/>
    <xdr:sp macro="" textlink="">
      <xdr:nvSpPr>
        <xdr:cNvPr id="125" name="物件費最大値テキスト">
          <a:extLst>
            <a:ext uri="{FF2B5EF4-FFF2-40B4-BE49-F238E27FC236}">
              <a16:creationId xmlns:a16="http://schemas.microsoft.com/office/drawing/2014/main" id="{00000000-0008-0000-0400-00007D000000}"/>
            </a:ext>
          </a:extLst>
        </xdr:cNvPr>
        <xdr:cNvSpPr txBox="1"/>
      </xdr:nvSpPr>
      <xdr:spPr>
        <a:xfrm>
          <a:off x="16598900" y="196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12</xdr:row>
      <xdr:rowOff>165100</xdr:rowOff>
    </xdr:from>
    <xdr:to>
      <xdr:col>82</xdr:col>
      <xdr:colOff>196850</xdr:colOff>
      <xdr:row>12</xdr:row>
      <xdr:rowOff>165100</xdr:rowOff>
    </xdr:to>
    <xdr:cxnSp macro="">
      <xdr:nvCxnSpPr>
        <xdr:cNvPr id="126" name="直線コネクタ 125">
          <a:extLst>
            <a:ext uri="{FF2B5EF4-FFF2-40B4-BE49-F238E27FC236}">
              <a16:creationId xmlns:a16="http://schemas.microsoft.com/office/drawing/2014/main" id="{00000000-0008-0000-0400-00007E000000}"/>
            </a:ext>
          </a:extLst>
        </xdr:cNvPr>
        <xdr:cNvCxnSpPr/>
      </xdr:nvCxnSpPr>
      <xdr:spPr>
        <a:xfrm>
          <a:off x="16421100" y="2222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16</xdr:row>
      <xdr:rowOff>50800</xdr:rowOff>
    </xdr:from>
    <xdr:to>
      <xdr:col>82</xdr:col>
      <xdr:colOff>107950</xdr:colOff>
      <xdr:row>16</xdr:row>
      <xdr:rowOff>73660</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a:off x="15671800" y="2794000"/>
          <a:ext cx="8382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16</xdr:row>
      <xdr:rowOff>55897</xdr:rowOff>
    </xdr:from>
    <xdr:ext cx="762000" cy="259045"/>
    <xdr:sp macro="" textlink="">
      <xdr:nvSpPr>
        <xdr:cNvPr id="128" name="物件費平均値テキスト">
          <a:extLst>
            <a:ext uri="{FF2B5EF4-FFF2-40B4-BE49-F238E27FC236}">
              <a16:creationId xmlns:a16="http://schemas.microsoft.com/office/drawing/2014/main" id="{00000000-0008-0000-0400-000080000000}"/>
            </a:ext>
          </a:extLst>
        </xdr:cNvPr>
        <xdr:cNvSpPr txBox="1"/>
      </xdr:nvSpPr>
      <xdr:spPr>
        <a:xfrm>
          <a:off x="16598900" y="279909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83820</xdr:rowOff>
    </xdr:from>
    <xdr:to>
      <xdr:col>82</xdr:col>
      <xdr:colOff>158750</xdr:colOff>
      <xdr:row>17</xdr:row>
      <xdr:rowOff>13970</xdr:rowOff>
    </xdr:to>
    <xdr:sp macro="" textlink="">
      <xdr:nvSpPr>
        <xdr:cNvPr id="129" name="フローチャート: 判断 128">
          <a:extLst>
            <a:ext uri="{FF2B5EF4-FFF2-40B4-BE49-F238E27FC236}">
              <a16:creationId xmlns:a16="http://schemas.microsoft.com/office/drawing/2014/main" id="{00000000-0008-0000-0400-000081000000}"/>
            </a:ext>
          </a:extLst>
        </xdr:cNvPr>
        <xdr:cNvSpPr/>
      </xdr:nvSpPr>
      <xdr:spPr>
        <a:xfrm>
          <a:off x="16459200" y="2827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15</xdr:row>
      <xdr:rowOff>107950</xdr:rowOff>
    </xdr:from>
    <xdr:to>
      <xdr:col>78</xdr:col>
      <xdr:colOff>69850</xdr:colOff>
      <xdr:row>16</xdr:row>
      <xdr:rowOff>50800</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a:off x="14782800" y="2679700"/>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60960</xdr:rowOff>
    </xdr:from>
    <xdr:to>
      <xdr:col>78</xdr:col>
      <xdr:colOff>120650</xdr:colOff>
      <xdr:row>16</xdr:row>
      <xdr:rowOff>162560</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5621000" y="2804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16</xdr:row>
      <xdr:rowOff>147337</xdr:rowOff>
    </xdr:from>
    <xdr:ext cx="736600" cy="259045"/>
    <xdr:sp macro=""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5290800" y="28905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15</xdr:row>
      <xdr:rowOff>107950</xdr:rowOff>
    </xdr:from>
    <xdr:to>
      <xdr:col>73</xdr:col>
      <xdr:colOff>180975</xdr:colOff>
      <xdr:row>15</xdr:row>
      <xdr:rowOff>153670</xdr:rowOff>
    </xdr:to>
    <xdr:cxnSp macro="">
      <xdr:nvCxnSpPr>
        <xdr:cNvPr id="133" name="直線コネクタ 132">
          <a:extLst>
            <a:ext uri="{FF2B5EF4-FFF2-40B4-BE49-F238E27FC236}">
              <a16:creationId xmlns:a16="http://schemas.microsoft.com/office/drawing/2014/main" id="{00000000-0008-0000-0400-000085000000}"/>
            </a:ext>
          </a:extLst>
        </xdr:cNvPr>
        <xdr:cNvCxnSpPr/>
      </xdr:nvCxnSpPr>
      <xdr:spPr>
        <a:xfrm flipV="1">
          <a:off x="13893800" y="267970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15</xdr:row>
      <xdr:rowOff>148590</xdr:rowOff>
    </xdr:from>
    <xdr:to>
      <xdr:col>74</xdr:col>
      <xdr:colOff>31750</xdr:colOff>
      <xdr:row>16</xdr:row>
      <xdr:rowOff>78740</xdr:rowOff>
    </xdr:to>
    <xdr:sp macro="" textlink="">
      <xdr:nvSpPr>
        <xdr:cNvPr id="134" name="フローチャート: 判断 133">
          <a:extLst>
            <a:ext uri="{FF2B5EF4-FFF2-40B4-BE49-F238E27FC236}">
              <a16:creationId xmlns:a16="http://schemas.microsoft.com/office/drawing/2014/main" id="{00000000-0008-0000-0400-000086000000}"/>
            </a:ext>
          </a:extLst>
        </xdr:cNvPr>
        <xdr:cNvSpPr/>
      </xdr:nvSpPr>
      <xdr:spPr>
        <a:xfrm>
          <a:off x="14732000" y="2720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16</xdr:row>
      <xdr:rowOff>63517</xdr:rowOff>
    </xdr:from>
    <xdr:ext cx="762000" cy="259045"/>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4401800" y="28067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15</xdr:row>
      <xdr:rowOff>153670</xdr:rowOff>
    </xdr:from>
    <xdr:to>
      <xdr:col>69</xdr:col>
      <xdr:colOff>92075</xdr:colOff>
      <xdr:row>16</xdr:row>
      <xdr:rowOff>134620</xdr:rowOff>
    </xdr:to>
    <xdr:cxnSp macro="">
      <xdr:nvCxnSpPr>
        <xdr:cNvPr id="136" name="直線コネクタ 135">
          <a:extLst>
            <a:ext uri="{FF2B5EF4-FFF2-40B4-BE49-F238E27FC236}">
              <a16:creationId xmlns:a16="http://schemas.microsoft.com/office/drawing/2014/main" id="{00000000-0008-0000-0400-000088000000}"/>
            </a:ext>
          </a:extLst>
        </xdr:cNvPr>
        <xdr:cNvCxnSpPr/>
      </xdr:nvCxnSpPr>
      <xdr:spPr>
        <a:xfrm flipV="1">
          <a:off x="13004800" y="2725420"/>
          <a:ext cx="889000" cy="152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16</xdr:row>
      <xdr:rowOff>22860</xdr:rowOff>
    </xdr:from>
    <xdr:to>
      <xdr:col>69</xdr:col>
      <xdr:colOff>142875</xdr:colOff>
      <xdr:row>16</xdr:row>
      <xdr:rowOff>124460</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3843000" y="2766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16</xdr:row>
      <xdr:rowOff>109237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3512800" y="28524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106680</xdr:rowOff>
    </xdr:from>
    <xdr:to>
      <xdr:col>65</xdr:col>
      <xdr:colOff>53975</xdr:colOff>
      <xdr:row>17</xdr:row>
      <xdr:rowOff>36830</xdr:rowOff>
    </xdr:to>
    <xdr:sp macro="" textlink="">
      <xdr:nvSpPr>
        <xdr:cNvPr id="139" name="フローチャート: 判断 138">
          <a:extLst>
            <a:ext uri="{FF2B5EF4-FFF2-40B4-BE49-F238E27FC236}">
              <a16:creationId xmlns:a16="http://schemas.microsoft.com/office/drawing/2014/main" id="{00000000-0008-0000-0400-00008B000000}"/>
            </a:ext>
          </a:extLst>
        </xdr:cNvPr>
        <xdr:cNvSpPr/>
      </xdr:nvSpPr>
      <xdr:spPr>
        <a:xfrm>
          <a:off x="12954000" y="2849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17</xdr:row>
      <xdr:rowOff>21607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2623800" y="2936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4" name="テキスト ボックス 143">
          <a:extLst>
            <a:ext uri="{FF2B5EF4-FFF2-40B4-BE49-F238E27FC236}">
              <a16:creationId xmlns:a16="http://schemas.microsoft.com/office/drawing/2014/main" id="{00000000-0008-0000-0400-000090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22860</xdr:rowOff>
    </xdr:from>
    <xdr:to>
      <xdr:col>82</xdr:col>
      <xdr:colOff>158750</xdr:colOff>
      <xdr:row>16</xdr:row>
      <xdr:rowOff>124460</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6459200" y="2766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15</xdr:row>
      <xdr:rowOff>39387</xdr:rowOff>
    </xdr:from>
    <xdr:ext cx="762000" cy="259045"/>
    <xdr:sp macro="" textlink="">
      <xdr:nvSpPr>
        <xdr:cNvPr id="147" name="物件費該当値テキスト">
          <a:extLst>
            <a:ext uri="{FF2B5EF4-FFF2-40B4-BE49-F238E27FC236}">
              <a16:creationId xmlns:a16="http://schemas.microsoft.com/office/drawing/2014/main" id="{00000000-0008-0000-0400-000093000000}"/>
            </a:ext>
          </a:extLst>
        </xdr:cNvPr>
        <xdr:cNvSpPr txBox="1"/>
      </xdr:nvSpPr>
      <xdr:spPr>
        <a:xfrm>
          <a:off x="16598900" y="2611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16</xdr:row>
      <xdr:rowOff>0</xdr:rowOff>
    </xdr:from>
    <xdr:to>
      <xdr:col>78</xdr:col>
      <xdr:colOff>120650</xdr:colOff>
      <xdr:row>16</xdr:row>
      <xdr:rowOff>101600</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5621000" y="2743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14</xdr:row>
      <xdr:rowOff>111777</xdr:rowOff>
    </xdr:from>
    <xdr:ext cx="7366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5290800" y="25120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15</xdr:row>
      <xdr:rowOff>57150</xdr:rowOff>
    </xdr:from>
    <xdr:to>
      <xdr:col>74</xdr:col>
      <xdr:colOff>31750</xdr:colOff>
      <xdr:row>15</xdr:row>
      <xdr:rowOff>158750</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4732000" y="2628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13</xdr:row>
      <xdr:rowOff>168927</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4401800" y="2397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15</xdr:row>
      <xdr:rowOff>102870</xdr:rowOff>
    </xdr:from>
    <xdr:to>
      <xdr:col>69</xdr:col>
      <xdr:colOff>142875</xdr:colOff>
      <xdr:row>16</xdr:row>
      <xdr:rowOff>33020</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3843000" y="2674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14</xdr:row>
      <xdr:rowOff>43197</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3512800" y="2443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83820</xdr:rowOff>
    </xdr:from>
    <xdr:to>
      <xdr:col>65</xdr:col>
      <xdr:colOff>53975</xdr:colOff>
      <xdr:row>17</xdr:row>
      <xdr:rowOff>13970</xdr:rowOff>
    </xdr:to>
    <xdr:sp macro="" textlink="">
      <xdr:nvSpPr>
        <xdr:cNvPr id="154" name="楕円 153">
          <a:extLst>
            <a:ext uri="{FF2B5EF4-FFF2-40B4-BE49-F238E27FC236}">
              <a16:creationId xmlns:a16="http://schemas.microsoft.com/office/drawing/2014/main" id="{00000000-0008-0000-0400-00009A000000}"/>
            </a:ext>
          </a:extLst>
        </xdr:cNvPr>
        <xdr:cNvSpPr/>
      </xdr:nvSpPr>
      <xdr:spPr>
        <a:xfrm>
          <a:off x="12954000" y="2827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15</xdr:row>
      <xdr:rowOff>24147</xdr:rowOff>
    </xdr:from>
    <xdr:ext cx="762000" cy="259045"/>
    <xdr:sp macro="" textlink="">
      <xdr:nvSpPr>
        <xdr:cNvPr id="155" name="テキスト ボックス 154">
          <a:extLst>
            <a:ext uri="{FF2B5EF4-FFF2-40B4-BE49-F238E27FC236}">
              <a16:creationId xmlns:a16="http://schemas.microsoft.com/office/drawing/2014/main" id="{00000000-0008-0000-0400-00009B000000}"/>
            </a:ext>
          </a:extLst>
        </xdr:cNvPr>
        <xdr:cNvSpPr txBox="1"/>
      </xdr:nvSpPr>
      <xdr:spPr>
        <a:xfrm>
          <a:off x="12623800" y="2595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4" name="正方形/長方形 163">
          <a:extLst>
            <a:ext uri="{FF2B5EF4-FFF2-40B4-BE49-F238E27FC236}">
              <a16:creationId xmlns:a16="http://schemas.microsoft.com/office/drawing/2014/main" id="{00000000-0008-0000-0400-0000A4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5" name="正方形/長方形 164">
          <a:extLst>
            <a:ext uri="{FF2B5EF4-FFF2-40B4-BE49-F238E27FC236}">
              <a16:creationId xmlns:a16="http://schemas.microsoft.com/office/drawing/2014/main" id="{00000000-0008-0000-0400-0000A5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6" name="テキスト ボックス 165">
          <a:extLst>
            <a:ext uri="{FF2B5EF4-FFF2-40B4-BE49-F238E27FC236}">
              <a16:creationId xmlns:a16="http://schemas.microsoft.com/office/drawing/2014/main" id="{00000000-0008-0000-0400-0000A6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生活保護扶助費や障害者自立支援事業費等の増加により、扶助費に係る経常収支比率は前年度に比べて</a:t>
          </a:r>
          <a:r>
            <a:rPr kumimoji="1" lang="en-US" altLang="ja-JP" sz="1300">
              <a:latin typeface="ＭＳ Ｐゴシック" panose="020B0600070205080204" pitchFamily="50" charset="-128"/>
              <a:ea typeface="ＭＳ Ｐゴシック" panose="020B0600070205080204" pitchFamily="50" charset="-128"/>
            </a:rPr>
            <a:t>0.6</a:t>
          </a:r>
          <a:r>
            <a:rPr kumimoji="1" lang="ja-JP" altLang="en-US" sz="1300">
              <a:latin typeface="ＭＳ Ｐゴシック" panose="020B0600070205080204" pitchFamily="50" charset="-128"/>
              <a:ea typeface="ＭＳ Ｐゴシック" panose="020B0600070205080204" pitchFamily="50" charset="-128"/>
            </a:rPr>
            <a:t>ポイント上昇した。全国平均及び県平均を下回っている一方、類似団体平均と比較すると</a:t>
          </a:r>
          <a:r>
            <a:rPr kumimoji="1" lang="en-US" altLang="ja-JP" sz="1300">
              <a:latin typeface="ＭＳ Ｐゴシック" panose="020B0600070205080204" pitchFamily="50" charset="-128"/>
              <a:ea typeface="ＭＳ Ｐゴシック" panose="020B0600070205080204" pitchFamily="50" charset="-128"/>
            </a:rPr>
            <a:t>1.4</a:t>
          </a:r>
          <a:r>
            <a:rPr kumimoji="1" lang="ja-JP" altLang="en-US" sz="1300">
              <a:latin typeface="ＭＳ Ｐゴシック" panose="020B0600070205080204" pitchFamily="50" charset="-128"/>
              <a:ea typeface="ＭＳ Ｐゴシック" panose="020B0600070205080204" pitchFamily="50" charset="-128"/>
            </a:rPr>
            <a:t>ポイント上回っている。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49</xdr:row>
      <xdr:rowOff>107950</xdr:rowOff>
    </xdr:from>
    <xdr:ext cx="298543" cy="225703"/>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146050</xdr:rowOff>
    </xdr:from>
    <xdr:to>
      <xdr:col>26</xdr:col>
      <xdr:colOff>184150</xdr:colOff>
      <xdr:row>61</xdr:row>
      <xdr:rowOff>146050</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3827</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59</xdr:row>
      <xdr:rowOff>107950</xdr:rowOff>
    </xdr:from>
    <xdr:to>
      <xdr:col>26</xdr:col>
      <xdr:colOff>184150</xdr:colOff>
      <xdr:row>59</xdr:row>
      <xdr:rowOff>107950</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137177</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57</xdr:row>
      <xdr:rowOff>69850</xdr:rowOff>
    </xdr:from>
    <xdr:to>
      <xdr:col>26</xdr:col>
      <xdr:colOff>184150</xdr:colOff>
      <xdr:row>57</xdr:row>
      <xdr:rowOff>69850</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99077</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55</xdr:row>
      <xdr:rowOff>31750</xdr:rowOff>
    </xdr:from>
    <xdr:to>
      <xdr:col>26</xdr:col>
      <xdr:colOff>184150</xdr:colOff>
      <xdr:row>55</xdr:row>
      <xdr:rowOff>31750</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60977</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165100</xdr:rowOff>
    </xdr:from>
    <xdr:to>
      <xdr:col>26</xdr:col>
      <xdr:colOff>184150</xdr:colOff>
      <xdr:row>52</xdr:row>
      <xdr:rowOff>165100</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22877</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2" name="扶助費グラフ枠">
          <a:extLst>
            <a:ext uri="{FF2B5EF4-FFF2-40B4-BE49-F238E27FC236}">
              <a16:creationId xmlns:a16="http://schemas.microsoft.com/office/drawing/2014/main" id="{00000000-0008-0000-0400-0000B6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53</xdr:row>
      <xdr:rowOff>31750</xdr:rowOff>
    </xdr:from>
    <xdr:to>
      <xdr:col>24</xdr:col>
      <xdr:colOff>25400</xdr:colOff>
      <xdr:row>62</xdr:row>
      <xdr:rowOff>12700</xdr:rowOff>
    </xdr:to>
    <xdr:cxnSp macro="">
      <xdr:nvCxnSpPr>
        <xdr:cNvPr id="183" name="直線コネクタ 182">
          <a:extLst>
            <a:ext uri="{FF2B5EF4-FFF2-40B4-BE49-F238E27FC236}">
              <a16:creationId xmlns:a16="http://schemas.microsoft.com/office/drawing/2014/main" id="{00000000-0008-0000-0400-0000B7000000}"/>
            </a:ext>
          </a:extLst>
        </xdr:cNvPr>
        <xdr:cNvCxnSpPr/>
      </xdr:nvCxnSpPr>
      <xdr:spPr>
        <a:xfrm flipV="1">
          <a:off x="4826000" y="9118600"/>
          <a:ext cx="0" cy="1524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156227</xdr:rowOff>
    </xdr:from>
    <xdr:ext cx="762000" cy="259045"/>
    <xdr:sp macro="" textlink="">
      <xdr:nvSpPr>
        <xdr:cNvPr id="184" name="扶助費最小値テキスト">
          <a:extLst>
            <a:ext uri="{FF2B5EF4-FFF2-40B4-BE49-F238E27FC236}">
              <a16:creationId xmlns:a16="http://schemas.microsoft.com/office/drawing/2014/main" id="{00000000-0008-0000-0400-0000B8000000}"/>
            </a:ext>
          </a:extLst>
        </xdr:cNvPr>
        <xdr:cNvSpPr txBox="1"/>
      </xdr:nvSpPr>
      <xdr:spPr>
        <a:xfrm>
          <a:off x="4914900" y="10614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62</xdr:row>
      <xdr:rowOff>12700</xdr:rowOff>
    </xdr:from>
    <xdr:to>
      <xdr:col>24</xdr:col>
      <xdr:colOff>114300</xdr:colOff>
      <xdr:row>62</xdr:row>
      <xdr:rowOff>12700</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a:off x="4737100" y="10642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118127</xdr:rowOff>
    </xdr:from>
    <xdr:ext cx="762000" cy="259045"/>
    <xdr:sp macro="" textlink="">
      <xdr:nvSpPr>
        <xdr:cNvPr id="186" name="扶助費最大値テキスト">
          <a:extLst>
            <a:ext uri="{FF2B5EF4-FFF2-40B4-BE49-F238E27FC236}">
              <a16:creationId xmlns:a16="http://schemas.microsoft.com/office/drawing/2014/main" id="{00000000-0008-0000-0400-0000BA000000}"/>
            </a:ext>
          </a:extLst>
        </xdr:cNvPr>
        <xdr:cNvSpPr txBox="1"/>
      </xdr:nvSpPr>
      <xdr:spPr>
        <a:xfrm>
          <a:off x="4914900" y="8862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53</xdr:row>
      <xdr:rowOff>31750</xdr:rowOff>
    </xdr:from>
    <xdr:to>
      <xdr:col>24</xdr:col>
      <xdr:colOff>114300</xdr:colOff>
      <xdr:row>53</xdr:row>
      <xdr:rowOff>31750</xdr:rowOff>
    </xdr:to>
    <xdr:cxnSp macro="">
      <xdr:nvCxnSpPr>
        <xdr:cNvPr id="187" name="直線コネクタ 186">
          <a:extLst>
            <a:ext uri="{FF2B5EF4-FFF2-40B4-BE49-F238E27FC236}">
              <a16:creationId xmlns:a16="http://schemas.microsoft.com/office/drawing/2014/main" id="{00000000-0008-0000-0400-0000BB000000}"/>
            </a:ext>
          </a:extLst>
        </xdr:cNvPr>
        <xdr:cNvCxnSpPr/>
      </xdr:nvCxnSpPr>
      <xdr:spPr>
        <a:xfrm>
          <a:off x="4737100" y="9118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57</xdr:row>
      <xdr:rowOff>107950</xdr:rowOff>
    </xdr:from>
    <xdr:to>
      <xdr:col>24</xdr:col>
      <xdr:colOff>25400</xdr:colOff>
      <xdr:row>58</xdr:row>
      <xdr:rowOff>12700</xdr:rowOff>
    </xdr:to>
    <xdr:cxnSp macro="">
      <xdr:nvCxnSpPr>
        <xdr:cNvPr id="188" name="直線コネクタ 187">
          <a:extLst>
            <a:ext uri="{FF2B5EF4-FFF2-40B4-BE49-F238E27FC236}">
              <a16:creationId xmlns:a16="http://schemas.microsoft.com/office/drawing/2014/main" id="{00000000-0008-0000-0400-0000BC000000}"/>
            </a:ext>
          </a:extLst>
        </xdr:cNvPr>
        <xdr:cNvCxnSpPr/>
      </xdr:nvCxnSpPr>
      <xdr:spPr>
        <a:xfrm>
          <a:off x="3987800" y="9880600"/>
          <a:ext cx="8382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143527</xdr:rowOff>
    </xdr:from>
    <xdr:ext cx="762000" cy="259045"/>
    <xdr:sp macro="" textlink="">
      <xdr:nvSpPr>
        <xdr:cNvPr id="189" name="扶助費平均値テキスト">
          <a:extLst>
            <a:ext uri="{FF2B5EF4-FFF2-40B4-BE49-F238E27FC236}">
              <a16:creationId xmlns:a16="http://schemas.microsoft.com/office/drawing/2014/main" id="{00000000-0008-0000-0400-0000BD000000}"/>
            </a:ext>
          </a:extLst>
        </xdr:cNvPr>
        <xdr:cNvSpPr txBox="1"/>
      </xdr:nvSpPr>
      <xdr:spPr>
        <a:xfrm>
          <a:off x="4914900" y="95732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127000</xdr:rowOff>
    </xdr:from>
    <xdr:to>
      <xdr:col>24</xdr:col>
      <xdr:colOff>76200</xdr:colOff>
      <xdr:row>57</xdr:row>
      <xdr:rowOff>57150</xdr:rowOff>
    </xdr:to>
    <xdr:sp macro="" textlink="">
      <xdr:nvSpPr>
        <xdr:cNvPr id="190" name="フローチャート: 判断 189">
          <a:extLst>
            <a:ext uri="{FF2B5EF4-FFF2-40B4-BE49-F238E27FC236}">
              <a16:creationId xmlns:a16="http://schemas.microsoft.com/office/drawing/2014/main" id="{00000000-0008-0000-0400-0000BE000000}"/>
            </a:ext>
          </a:extLst>
        </xdr:cNvPr>
        <xdr:cNvSpPr/>
      </xdr:nvSpPr>
      <xdr:spPr>
        <a:xfrm>
          <a:off x="4775200" y="9728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57</xdr:row>
      <xdr:rowOff>31750</xdr:rowOff>
    </xdr:from>
    <xdr:to>
      <xdr:col>19</xdr:col>
      <xdr:colOff>187325</xdr:colOff>
      <xdr:row>57</xdr:row>
      <xdr:rowOff>107950</xdr:rowOff>
    </xdr:to>
    <xdr:cxnSp macro="">
      <xdr:nvCxnSpPr>
        <xdr:cNvPr id="191" name="直線コネクタ 190">
          <a:extLst>
            <a:ext uri="{FF2B5EF4-FFF2-40B4-BE49-F238E27FC236}">
              <a16:creationId xmlns:a16="http://schemas.microsoft.com/office/drawing/2014/main" id="{00000000-0008-0000-0400-0000BF000000}"/>
            </a:ext>
          </a:extLst>
        </xdr:cNvPr>
        <xdr:cNvCxnSpPr/>
      </xdr:nvCxnSpPr>
      <xdr:spPr>
        <a:xfrm>
          <a:off x="3098800" y="980440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56</xdr:row>
      <xdr:rowOff>88900</xdr:rowOff>
    </xdr:from>
    <xdr:to>
      <xdr:col>20</xdr:col>
      <xdr:colOff>38100</xdr:colOff>
      <xdr:row>57</xdr:row>
      <xdr:rowOff>19050</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3937000" y="9690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55</xdr:row>
      <xdr:rowOff>29227</xdr:rowOff>
    </xdr:from>
    <xdr:ext cx="736600" cy="259045"/>
    <xdr:sp macro="" textlink="">
      <xdr:nvSpPr>
        <xdr:cNvPr id="193" name="テキスト ボックス 192">
          <a:extLst>
            <a:ext uri="{FF2B5EF4-FFF2-40B4-BE49-F238E27FC236}">
              <a16:creationId xmlns:a16="http://schemas.microsoft.com/office/drawing/2014/main" id="{00000000-0008-0000-0400-0000C1000000}"/>
            </a:ext>
          </a:extLst>
        </xdr:cNvPr>
        <xdr:cNvSpPr txBox="1"/>
      </xdr:nvSpPr>
      <xdr:spPr>
        <a:xfrm>
          <a:off x="3606800" y="94589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57</xdr:row>
      <xdr:rowOff>31750</xdr:rowOff>
    </xdr:from>
    <xdr:to>
      <xdr:col>15</xdr:col>
      <xdr:colOff>98425</xdr:colOff>
      <xdr:row>58</xdr:row>
      <xdr:rowOff>38100</xdr:rowOff>
    </xdr:to>
    <xdr:cxnSp macro="">
      <xdr:nvCxnSpPr>
        <xdr:cNvPr id="194" name="直線コネクタ 193">
          <a:extLst>
            <a:ext uri="{FF2B5EF4-FFF2-40B4-BE49-F238E27FC236}">
              <a16:creationId xmlns:a16="http://schemas.microsoft.com/office/drawing/2014/main" id="{00000000-0008-0000-0400-0000C2000000}"/>
            </a:ext>
          </a:extLst>
        </xdr:cNvPr>
        <xdr:cNvCxnSpPr/>
      </xdr:nvCxnSpPr>
      <xdr:spPr>
        <a:xfrm flipV="1">
          <a:off x="2209800" y="9804400"/>
          <a:ext cx="889000" cy="177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56</xdr:row>
      <xdr:rowOff>50800</xdr:rowOff>
    </xdr:from>
    <xdr:to>
      <xdr:col>15</xdr:col>
      <xdr:colOff>149225</xdr:colOff>
      <xdr:row>56</xdr:row>
      <xdr:rowOff>152400</xdr:rowOff>
    </xdr:to>
    <xdr:sp macro="" textlink="">
      <xdr:nvSpPr>
        <xdr:cNvPr id="195" name="フローチャート: 判断 194">
          <a:extLst>
            <a:ext uri="{FF2B5EF4-FFF2-40B4-BE49-F238E27FC236}">
              <a16:creationId xmlns:a16="http://schemas.microsoft.com/office/drawing/2014/main" id="{00000000-0008-0000-0400-0000C3000000}"/>
            </a:ext>
          </a:extLst>
        </xdr:cNvPr>
        <xdr:cNvSpPr/>
      </xdr:nvSpPr>
      <xdr:spPr>
        <a:xfrm>
          <a:off x="3048000" y="9652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54</xdr:row>
      <xdr:rowOff>162577</xdr:rowOff>
    </xdr:from>
    <xdr:ext cx="762000" cy="259045"/>
    <xdr:sp macro="" textlink="">
      <xdr:nvSpPr>
        <xdr:cNvPr id="196" name="テキスト ボックス 195">
          <a:extLst>
            <a:ext uri="{FF2B5EF4-FFF2-40B4-BE49-F238E27FC236}">
              <a16:creationId xmlns:a16="http://schemas.microsoft.com/office/drawing/2014/main" id="{00000000-0008-0000-0400-0000C4000000}"/>
            </a:ext>
          </a:extLst>
        </xdr:cNvPr>
        <xdr:cNvSpPr txBox="1"/>
      </xdr:nvSpPr>
      <xdr:spPr>
        <a:xfrm>
          <a:off x="2717800" y="9420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58</xdr:row>
      <xdr:rowOff>25400</xdr:rowOff>
    </xdr:from>
    <xdr:to>
      <xdr:col>11</xdr:col>
      <xdr:colOff>9525</xdr:colOff>
      <xdr:row>58</xdr:row>
      <xdr:rowOff>38100</xdr:rowOff>
    </xdr:to>
    <xdr:cxnSp macro="">
      <xdr:nvCxnSpPr>
        <xdr:cNvPr id="197" name="直線コネクタ 196">
          <a:extLst>
            <a:ext uri="{FF2B5EF4-FFF2-40B4-BE49-F238E27FC236}">
              <a16:creationId xmlns:a16="http://schemas.microsoft.com/office/drawing/2014/main" id="{00000000-0008-0000-0400-0000C5000000}"/>
            </a:ext>
          </a:extLst>
        </xdr:cNvPr>
        <xdr:cNvCxnSpPr/>
      </xdr:nvCxnSpPr>
      <xdr:spPr>
        <a:xfrm>
          <a:off x="1320800" y="9969500"/>
          <a:ext cx="8890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56</xdr:row>
      <xdr:rowOff>114300</xdr:rowOff>
    </xdr:from>
    <xdr:to>
      <xdr:col>11</xdr:col>
      <xdr:colOff>60325</xdr:colOff>
      <xdr:row>57</xdr:row>
      <xdr:rowOff>44450</xdr:rowOff>
    </xdr:to>
    <xdr:sp macro="" textlink="">
      <xdr:nvSpPr>
        <xdr:cNvPr id="198" name="フローチャート: 判断 197">
          <a:extLst>
            <a:ext uri="{FF2B5EF4-FFF2-40B4-BE49-F238E27FC236}">
              <a16:creationId xmlns:a16="http://schemas.microsoft.com/office/drawing/2014/main" id="{00000000-0008-0000-0400-0000C6000000}"/>
            </a:ext>
          </a:extLst>
        </xdr:cNvPr>
        <xdr:cNvSpPr/>
      </xdr:nvSpPr>
      <xdr:spPr>
        <a:xfrm>
          <a:off x="2159000" y="971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54627</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1828800" y="9484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57</xdr:row>
      <xdr:rowOff>82550</xdr:rowOff>
    </xdr:from>
    <xdr:to>
      <xdr:col>6</xdr:col>
      <xdr:colOff>171450</xdr:colOff>
      <xdr:row>58</xdr:row>
      <xdr:rowOff>12700</xdr:rowOff>
    </xdr:to>
    <xdr:sp macro="" textlink="">
      <xdr:nvSpPr>
        <xdr:cNvPr id="200" name="フローチャート: 判断 199">
          <a:extLst>
            <a:ext uri="{FF2B5EF4-FFF2-40B4-BE49-F238E27FC236}">
              <a16:creationId xmlns:a16="http://schemas.microsoft.com/office/drawing/2014/main" id="{00000000-0008-0000-0400-0000C8000000}"/>
            </a:ext>
          </a:extLst>
        </xdr:cNvPr>
        <xdr:cNvSpPr/>
      </xdr:nvSpPr>
      <xdr:spPr>
        <a:xfrm>
          <a:off x="1270000" y="985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56</xdr:row>
      <xdr:rowOff>22877</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939800" y="962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57</xdr:row>
      <xdr:rowOff>133350</xdr:rowOff>
    </xdr:from>
    <xdr:to>
      <xdr:col>24</xdr:col>
      <xdr:colOff>76200</xdr:colOff>
      <xdr:row>58</xdr:row>
      <xdr:rowOff>63500</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4775200" y="990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105427</xdr:rowOff>
    </xdr:from>
    <xdr:ext cx="762000" cy="259045"/>
    <xdr:sp macro="" textlink="">
      <xdr:nvSpPr>
        <xdr:cNvPr id="208" name="扶助費該当値テキスト">
          <a:extLst>
            <a:ext uri="{FF2B5EF4-FFF2-40B4-BE49-F238E27FC236}">
              <a16:creationId xmlns:a16="http://schemas.microsoft.com/office/drawing/2014/main" id="{00000000-0008-0000-0400-0000D0000000}"/>
            </a:ext>
          </a:extLst>
        </xdr:cNvPr>
        <xdr:cNvSpPr txBox="1"/>
      </xdr:nvSpPr>
      <xdr:spPr>
        <a:xfrm>
          <a:off x="4914900" y="987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57</xdr:row>
      <xdr:rowOff>57150</xdr:rowOff>
    </xdr:from>
    <xdr:to>
      <xdr:col>20</xdr:col>
      <xdr:colOff>38100</xdr:colOff>
      <xdr:row>57</xdr:row>
      <xdr:rowOff>158750</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3937000" y="9829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57</xdr:row>
      <xdr:rowOff>143527</xdr:rowOff>
    </xdr:from>
    <xdr:ext cx="7366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3606800" y="99161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56</xdr:row>
      <xdr:rowOff>152400</xdr:rowOff>
    </xdr:from>
    <xdr:to>
      <xdr:col>15</xdr:col>
      <xdr:colOff>149225</xdr:colOff>
      <xdr:row>57</xdr:row>
      <xdr:rowOff>82550</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3048000" y="9753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57</xdr:row>
      <xdr:rowOff>67327</xdr:rowOff>
    </xdr:from>
    <xdr:ext cx="7620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2717800" y="9839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57</xdr:row>
      <xdr:rowOff>158750</xdr:rowOff>
    </xdr:from>
    <xdr:to>
      <xdr:col>11</xdr:col>
      <xdr:colOff>60325</xdr:colOff>
      <xdr:row>58</xdr:row>
      <xdr:rowOff>88900</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2159000" y="9931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58</xdr:row>
      <xdr:rowOff>73677</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1828800" y="10017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57</xdr:row>
      <xdr:rowOff>146050</xdr:rowOff>
    </xdr:from>
    <xdr:to>
      <xdr:col>6</xdr:col>
      <xdr:colOff>171450</xdr:colOff>
      <xdr:row>58</xdr:row>
      <xdr:rowOff>76200</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1270000" y="9918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58</xdr:row>
      <xdr:rowOff>60977</xdr:rowOff>
    </xdr:from>
    <xdr:ext cx="762000" cy="259045"/>
    <xdr:sp macro=""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939800" y="10005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7" name="テキスト ボックス 226">
          <a:extLst>
            <a:ext uri="{FF2B5EF4-FFF2-40B4-BE49-F238E27FC236}">
              <a16:creationId xmlns:a16="http://schemas.microsoft.com/office/drawing/2014/main" id="{00000000-0008-0000-0400-0000E3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その他の費用については、特別会計への繰出金等の増加により、前年度と比べて</a:t>
          </a:r>
          <a:r>
            <a:rPr kumimoji="1" lang="en-US" altLang="ja-JP" sz="1300">
              <a:latin typeface="ＭＳ Ｐゴシック" panose="020B0600070205080204" pitchFamily="50" charset="-128"/>
              <a:ea typeface="ＭＳ Ｐゴシック" panose="020B0600070205080204" pitchFamily="50" charset="-128"/>
            </a:rPr>
            <a:t>0.5</a:t>
          </a:r>
          <a:r>
            <a:rPr kumimoji="1" lang="ja-JP" altLang="en-US" sz="1300">
              <a:latin typeface="ＭＳ Ｐゴシック" panose="020B0600070205080204" pitchFamily="50" charset="-128"/>
              <a:ea typeface="ＭＳ Ｐゴシック" panose="020B0600070205080204" pitchFamily="50" charset="-128"/>
            </a:rPr>
            <a:t>ポイント上昇した。全国平均、千葉県平均及び類似団体平均のいずれも上回っている。今後も普通会計の負担減少に努める。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49</xdr:row>
      <xdr:rowOff>107950</xdr:rowOff>
    </xdr:from>
    <xdr:ext cx="298543" cy="225703"/>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62</xdr:row>
      <xdr:rowOff>29028</xdr:rowOff>
    </xdr:from>
    <xdr:to>
      <xdr:col>85</xdr:col>
      <xdr:colOff>66675</xdr:colOff>
      <xdr:row>62</xdr:row>
      <xdr:rowOff>29028</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58255</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60</xdr:row>
      <xdr:rowOff>45357</xdr:rowOff>
    </xdr:from>
    <xdr:to>
      <xdr:col>85</xdr:col>
      <xdr:colOff>66675</xdr:colOff>
      <xdr:row>60</xdr:row>
      <xdr:rowOff>45357</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59</xdr:row>
      <xdr:rowOff>74584</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61685</xdr:rowOff>
    </xdr:from>
    <xdr:to>
      <xdr:col>85</xdr:col>
      <xdr:colOff>66675</xdr:colOff>
      <xdr:row>58</xdr:row>
      <xdr:rowOff>61685</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90912</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78015</xdr:rowOff>
    </xdr:from>
    <xdr:to>
      <xdr:col>85</xdr:col>
      <xdr:colOff>66675</xdr:colOff>
      <xdr:row>56</xdr:row>
      <xdr:rowOff>78015</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107242</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54</xdr:row>
      <xdr:rowOff>94343</xdr:rowOff>
    </xdr:from>
    <xdr:to>
      <xdr:col>85</xdr:col>
      <xdr:colOff>66675</xdr:colOff>
      <xdr:row>54</xdr:row>
      <xdr:rowOff>94343</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53</xdr:row>
      <xdr:rowOff>123570</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110672</xdr:rowOff>
    </xdr:from>
    <xdr:to>
      <xdr:col>85</xdr:col>
      <xdr:colOff>66675</xdr:colOff>
      <xdr:row>52</xdr:row>
      <xdr:rowOff>110672</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51</xdr:row>
      <xdr:rowOff>139899</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4" name="テキスト ボックス 243">
          <a:extLst>
            <a:ext uri="{FF2B5EF4-FFF2-40B4-BE49-F238E27FC236}">
              <a16:creationId xmlns:a16="http://schemas.microsoft.com/office/drawing/2014/main" id="{00000000-0008-0000-0400-0000F4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5" name="その他グラフ枠">
          <a:extLst>
            <a:ext uri="{FF2B5EF4-FFF2-40B4-BE49-F238E27FC236}">
              <a16:creationId xmlns:a16="http://schemas.microsoft.com/office/drawing/2014/main" id="{00000000-0008-0000-0400-0000F5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69850</xdr:rowOff>
    </xdr:from>
    <xdr:to>
      <xdr:col>82</xdr:col>
      <xdr:colOff>107950</xdr:colOff>
      <xdr:row>62</xdr:row>
      <xdr:rowOff>18143</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flipV="1">
          <a:off x="16510000" y="9156700"/>
          <a:ext cx="0" cy="14913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161670</xdr:rowOff>
    </xdr:from>
    <xdr:ext cx="762000" cy="259045"/>
    <xdr:sp macro="" textlink="">
      <xdr:nvSpPr>
        <xdr:cNvPr id="247" name="その他最小値テキスト">
          <a:extLst>
            <a:ext uri="{FF2B5EF4-FFF2-40B4-BE49-F238E27FC236}">
              <a16:creationId xmlns:a16="http://schemas.microsoft.com/office/drawing/2014/main" id="{00000000-0008-0000-0400-0000F7000000}"/>
            </a:ext>
          </a:extLst>
        </xdr:cNvPr>
        <xdr:cNvSpPr txBox="1"/>
      </xdr:nvSpPr>
      <xdr:spPr>
        <a:xfrm>
          <a:off x="16598900" y="10620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62</xdr:row>
      <xdr:rowOff>18143</xdr:rowOff>
    </xdr:from>
    <xdr:to>
      <xdr:col>82</xdr:col>
      <xdr:colOff>196850</xdr:colOff>
      <xdr:row>62</xdr:row>
      <xdr:rowOff>18143</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a:off x="16421100" y="106480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156227</xdr:rowOff>
    </xdr:from>
    <xdr:ext cx="762000" cy="259045"/>
    <xdr:sp macro="" textlink="">
      <xdr:nvSpPr>
        <xdr:cNvPr id="249" name="その他最大値テキスト">
          <a:extLst>
            <a:ext uri="{FF2B5EF4-FFF2-40B4-BE49-F238E27FC236}">
              <a16:creationId xmlns:a16="http://schemas.microsoft.com/office/drawing/2014/main" id="{00000000-0008-0000-0400-0000F9000000}"/>
            </a:ext>
          </a:extLst>
        </xdr:cNvPr>
        <xdr:cNvSpPr txBox="1"/>
      </xdr:nvSpPr>
      <xdr:spPr>
        <a:xfrm>
          <a:off x="16598900" y="8900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69850</xdr:rowOff>
    </xdr:from>
    <xdr:to>
      <xdr:col>82</xdr:col>
      <xdr:colOff>196850</xdr:colOff>
      <xdr:row>53</xdr:row>
      <xdr:rowOff>69850</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a:off x="16421100" y="9156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57</xdr:row>
      <xdr:rowOff>91622</xdr:rowOff>
    </xdr:from>
    <xdr:to>
      <xdr:col>82</xdr:col>
      <xdr:colOff>107950</xdr:colOff>
      <xdr:row>57</xdr:row>
      <xdr:rowOff>146050</xdr:rowOff>
    </xdr:to>
    <xdr:cxnSp macro="">
      <xdr:nvCxnSpPr>
        <xdr:cNvPr id="251" name="直線コネクタ 250">
          <a:extLst>
            <a:ext uri="{FF2B5EF4-FFF2-40B4-BE49-F238E27FC236}">
              <a16:creationId xmlns:a16="http://schemas.microsoft.com/office/drawing/2014/main" id="{00000000-0008-0000-0400-0000FB000000}"/>
            </a:ext>
          </a:extLst>
        </xdr:cNvPr>
        <xdr:cNvCxnSpPr/>
      </xdr:nvCxnSpPr>
      <xdr:spPr>
        <a:xfrm>
          <a:off x="15671800" y="9864272"/>
          <a:ext cx="838200" cy="544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2920</xdr:rowOff>
    </xdr:from>
    <xdr:ext cx="762000" cy="259045"/>
    <xdr:sp macro="" textlink="">
      <xdr:nvSpPr>
        <xdr:cNvPr id="252" name="その他平均値テキスト">
          <a:extLst>
            <a:ext uri="{FF2B5EF4-FFF2-40B4-BE49-F238E27FC236}">
              <a16:creationId xmlns:a16="http://schemas.microsoft.com/office/drawing/2014/main" id="{00000000-0008-0000-0400-0000FC000000}"/>
            </a:ext>
          </a:extLst>
        </xdr:cNvPr>
        <xdr:cNvSpPr txBox="1"/>
      </xdr:nvSpPr>
      <xdr:spPr>
        <a:xfrm>
          <a:off x="16598900" y="960412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157843</xdr:rowOff>
    </xdr:from>
    <xdr:to>
      <xdr:col>82</xdr:col>
      <xdr:colOff>158750</xdr:colOff>
      <xdr:row>57</xdr:row>
      <xdr:rowOff>87993</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6459200" y="97590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57</xdr:row>
      <xdr:rowOff>48078</xdr:rowOff>
    </xdr:from>
    <xdr:to>
      <xdr:col>78</xdr:col>
      <xdr:colOff>69850</xdr:colOff>
      <xdr:row>57</xdr:row>
      <xdr:rowOff>91622</xdr:rowOff>
    </xdr:to>
    <xdr:cxnSp macro="">
      <xdr:nvCxnSpPr>
        <xdr:cNvPr id="254" name="直線コネクタ 253">
          <a:extLst>
            <a:ext uri="{FF2B5EF4-FFF2-40B4-BE49-F238E27FC236}">
              <a16:creationId xmlns:a16="http://schemas.microsoft.com/office/drawing/2014/main" id="{00000000-0008-0000-0400-0000FE000000}"/>
            </a:ext>
          </a:extLst>
        </xdr:cNvPr>
        <xdr:cNvCxnSpPr/>
      </xdr:nvCxnSpPr>
      <xdr:spPr>
        <a:xfrm>
          <a:off x="14782800" y="9820728"/>
          <a:ext cx="889000" cy="435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56</xdr:row>
      <xdr:rowOff>157843</xdr:rowOff>
    </xdr:from>
    <xdr:to>
      <xdr:col>78</xdr:col>
      <xdr:colOff>120650</xdr:colOff>
      <xdr:row>57</xdr:row>
      <xdr:rowOff>87993</xdr:rowOff>
    </xdr:to>
    <xdr:sp macro="" textlink="">
      <xdr:nvSpPr>
        <xdr:cNvPr id="255" name="フローチャート: 判断 254">
          <a:extLst>
            <a:ext uri="{FF2B5EF4-FFF2-40B4-BE49-F238E27FC236}">
              <a16:creationId xmlns:a16="http://schemas.microsoft.com/office/drawing/2014/main" id="{00000000-0008-0000-0400-0000FF000000}"/>
            </a:ext>
          </a:extLst>
        </xdr:cNvPr>
        <xdr:cNvSpPr/>
      </xdr:nvSpPr>
      <xdr:spPr>
        <a:xfrm>
          <a:off x="15621000" y="97590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55</xdr:row>
      <xdr:rowOff>98170</xdr:rowOff>
    </xdr:from>
    <xdr:ext cx="736600" cy="259045"/>
    <xdr:sp macro="" textlink="">
      <xdr:nvSpPr>
        <xdr:cNvPr id="256" name="テキスト ボックス 255">
          <a:extLst>
            <a:ext uri="{FF2B5EF4-FFF2-40B4-BE49-F238E27FC236}">
              <a16:creationId xmlns:a16="http://schemas.microsoft.com/office/drawing/2014/main" id="{00000000-0008-0000-0400-000000010000}"/>
            </a:ext>
          </a:extLst>
        </xdr:cNvPr>
        <xdr:cNvSpPr txBox="1"/>
      </xdr:nvSpPr>
      <xdr:spPr>
        <a:xfrm>
          <a:off x="15290800" y="95279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57</xdr:row>
      <xdr:rowOff>48078</xdr:rowOff>
    </xdr:from>
    <xdr:to>
      <xdr:col>73</xdr:col>
      <xdr:colOff>180975</xdr:colOff>
      <xdr:row>57</xdr:row>
      <xdr:rowOff>146050</xdr:rowOff>
    </xdr:to>
    <xdr:cxnSp macro="">
      <xdr:nvCxnSpPr>
        <xdr:cNvPr id="257" name="直線コネクタ 256">
          <a:extLst>
            <a:ext uri="{FF2B5EF4-FFF2-40B4-BE49-F238E27FC236}">
              <a16:creationId xmlns:a16="http://schemas.microsoft.com/office/drawing/2014/main" id="{00000000-0008-0000-0400-000001010000}"/>
            </a:ext>
          </a:extLst>
        </xdr:cNvPr>
        <xdr:cNvCxnSpPr/>
      </xdr:nvCxnSpPr>
      <xdr:spPr>
        <a:xfrm flipV="1">
          <a:off x="13893800" y="9820728"/>
          <a:ext cx="889000" cy="979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56</xdr:row>
      <xdr:rowOff>125185</xdr:rowOff>
    </xdr:from>
    <xdr:to>
      <xdr:col>74</xdr:col>
      <xdr:colOff>31750</xdr:colOff>
      <xdr:row>57</xdr:row>
      <xdr:rowOff>55335</xdr:rowOff>
    </xdr:to>
    <xdr:sp macro="" textlink="">
      <xdr:nvSpPr>
        <xdr:cNvPr id="258" name="フローチャート: 判断 257">
          <a:extLst>
            <a:ext uri="{FF2B5EF4-FFF2-40B4-BE49-F238E27FC236}">
              <a16:creationId xmlns:a16="http://schemas.microsoft.com/office/drawing/2014/main" id="{00000000-0008-0000-0400-000002010000}"/>
            </a:ext>
          </a:extLst>
        </xdr:cNvPr>
        <xdr:cNvSpPr/>
      </xdr:nvSpPr>
      <xdr:spPr>
        <a:xfrm>
          <a:off x="14732000" y="9726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55</xdr:row>
      <xdr:rowOff>65512</xdr:rowOff>
    </xdr:from>
    <xdr:ext cx="762000" cy="259045"/>
    <xdr:sp macro="" textlink="">
      <xdr:nvSpPr>
        <xdr:cNvPr id="259" name="テキスト ボックス 258">
          <a:extLst>
            <a:ext uri="{FF2B5EF4-FFF2-40B4-BE49-F238E27FC236}">
              <a16:creationId xmlns:a16="http://schemas.microsoft.com/office/drawing/2014/main" id="{00000000-0008-0000-0400-000003010000}"/>
            </a:ext>
          </a:extLst>
        </xdr:cNvPr>
        <xdr:cNvSpPr txBox="1"/>
      </xdr:nvSpPr>
      <xdr:spPr>
        <a:xfrm>
          <a:off x="14401800" y="94952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57</xdr:row>
      <xdr:rowOff>91622</xdr:rowOff>
    </xdr:from>
    <xdr:to>
      <xdr:col>69</xdr:col>
      <xdr:colOff>92075</xdr:colOff>
      <xdr:row>57</xdr:row>
      <xdr:rowOff>146050</xdr:rowOff>
    </xdr:to>
    <xdr:cxnSp macro="">
      <xdr:nvCxnSpPr>
        <xdr:cNvPr id="260" name="直線コネクタ 259">
          <a:extLst>
            <a:ext uri="{FF2B5EF4-FFF2-40B4-BE49-F238E27FC236}">
              <a16:creationId xmlns:a16="http://schemas.microsoft.com/office/drawing/2014/main" id="{00000000-0008-0000-0400-000004010000}"/>
            </a:ext>
          </a:extLst>
        </xdr:cNvPr>
        <xdr:cNvCxnSpPr/>
      </xdr:nvCxnSpPr>
      <xdr:spPr>
        <a:xfrm>
          <a:off x="13004800" y="9864272"/>
          <a:ext cx="889000" cy="544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56</xdr:row>
      <xdr:rowOff>157843</xdr:rowOff>
    </xdr:from>
    <xdr:to>
      <xdr:col>69</xdr:col>
      <xdr:colOff>142875</xdr:colOff>
      <xdr:row>57</xdr:row>
      <xdr:rowOff>87993</xdr:rowOff>
    </xdr:to>
    <xdr:sp macro="" textlink="">
      <xdr:nvSpPr>
        <xdr:cNvPr id="261" name="フローチャート: 判断 260">
          <a:extLst>
            <a:ext uri="{FF2B5EF4-FFF2-40B4-BE49-F238E27FC236}">
              <a16:creationId xmlns:a16="http://schemas.microsoft.com/office/drawing/2014/main" id="{00000000-0008-0000-0400-000005010000}"/>
            </a:ext>
          </a:extLst>
        </xdr:cNvPr>
        <xdr:cNvSpPr/>
      </xdr:nvSpPr>
      <xdr:spPr>
        <a:xfrm>
          <a:off x="13843000" y="97590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55</xdr:row>
      <xdr:rowOff>98170</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3512800" y="9527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0</xdr:rowOff>
    </xdr:from>
    <xdr:to>
      <xdr:col>65</xdr:col>
      <xdr:colOff>53975</xdr:colOff>
      <xdr:row>58</xdr:row>
      <xdr:rowOff>101600</xdr:rowOff>
    </xdr:to>
    <xdr:sp macro="" textlink="">
      <xdr:nvSpPr>
        <xdr:cNvPr id="263" name="フローチャート: 判断 262">
          <a:extLst>
            <a:ext uri="{FF2B5EF4-FFF2-40B4-BE49-F238E27FC236}">
              <a16:creationId xmlns:a16="http://schemas.microsoft.com/office/drawing/2014/main" id="{00000000-0008-0000-0400-000007010000}"/>
            </a:ext>
          </a:extLst>
        </xdr:cNvPr>
        <xdr:cNvSpPr/>
      </xdr:nvSpPr>
      <xdr:spPr>
        <a:xfrm>
          <a:off x="12954000" y="9944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58</xdr:row>
      <xdr:rowOff>86377</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2623800" y="10030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8" name="テキスト ボックス 267">
          <a:extLst>
            <a:ext uri="{FF2B5EF4-FFF2-40B4-BE49-F238E27FC236}">
              <a16:creationId xmlns:a16="http://schemas.microsoft.com/office/drawing/2014/main" id="{00000000-0008-0000-0400-00000C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95250</xdr:rowOff>
    </xdr:from>
    <xdr:to>
      <xdr:col>82</xdr:col>
      <xdr:colOff>158750</xdr:colOff>
      <xdr:row>58</xdr:row>
      <xdr:rowOff>25400</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6459200" y="9867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57</xdr:row>
      <xdr:rowOff>67327</xdr:rowOff>
    </xdr:from>
    <xdr:ext cx="762000" cy="259045"/>
    <xdr:sp macro="" textlink="">
      <xdr:nvSpPr>
        <xdr:cNvPr id="271" name="その他該当値テキスト">
          <a:extLst>
            <a:ext uri="{FF2B5EF4-FFF2-40B4-BE49-F238E27FC236}">
              <a16:creationId xmlns:a16="http://schemas.microsoft.com/office/drawing/2014/main" id="{00000000-0008-0000-0400-00000F010000}"/>
            </a:ext>
          </a:extLst>
        </xdr:cNvPr>
        <xdr:cNvSpPr txBox="1"/>
      </xdr:nvSpPr>
      <xdr:spPr>
        <a:xfrm>
          <a:off x="16598900" y="9839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57</xdr:row>
      <xdr:rowOff>40822</xdr:rowOff>
    </xdr:from>
    <xdr:to>
      <xdr:col>78</xdr:col>
      <xdr:colOff>120650</xdr:colOff>
      <xdr:row>57</xdr:row>
      <xdr:rowOff>142422</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5621000" y="98134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57</xdr:row>
      <xdr:rowOff>127199</xdr:rowOff>
    </xdr:from>
    <xdr:ext cx="7366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5290800" y="98998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56</xdr:row>
      <xdr:rowOff>168728</xdr:rowOff>
    </xdr:from>
    <xdr:to>
      <xdr:col>74</xdr:col>
      <xdr:colOff>31750</xdr:colOff>
      <xdr:row>57</xdr:row>
      <xdr:rowOff>98878</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4732000" y="97699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57</xdr:row>
      <xdr:rowOff>83655</xdr:rowOff>
    </xdr:from>
    <xdr:ext cx="7620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4401800" y="98563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57</xdr:row>
      <xdr:rowOff>95250</xdr:rowOff>
    </xdr:from>
    <xdr:to>
      <xdr:col>69</xdr:col>
      <xdr:colOff>142875</xdr:colOff>
      <xdr:row>58</xdr:row>
      <xdr:rowOff>25400</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3843000" y="9867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58</xdr:row>
      <xdr:rowOff>10177</xdr:rowOff>
    </xdr:from>
    <xdr:ext cx="762000" cy="259045"/>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3512800" y="9954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40822</xdr:rowOff>
    </xdr:from>
    <xdr:to>
      <xdr:col>65</xdr:col>
      <xdr:colOff>53975</xdr:colOff>
      <xdr:row>57</xdr:row>
      <xdr:rowOff>142422</xdr:rowOff>
    </xdr:to>
    <xdr:sp macro="" textlink="">
      <xdr:nvSpPr>
        <xdr:cNvPr id="278" name="楕円 277">
          <a:extLst>
            <a:ext uri="{FF2B5EF4-FFF2-40B4-BE49-F238E27FC236}">
              <a16:creationId xmlns:a16="http://schemas.microsoft.com/office/drawing/2014/main" id="{00000000-0008-0000-0400-000016010000}"/>
            </a:ext>
          </a:extLst>
        </xdr:cNvPr>
        <xdr:cNvSpPr/>
      </xdr:nvSpPr>
      <xdr:spPr>
        <a:xfrm>
          <a:off x="12954000" y="98134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55</xdr:row>
      <xdr:rowOff>152599</xdr:rowOff>
    </xdr:from>
    <xdr:ext cx="762000" cy="259045"/>
    <xdr:sp macro="" textlink="">
      <xdr:nvSpPr>
        <xdr:cNvPr id="279" name="テキスト ボックス 278">
          <a:extLst>
            <a:ext uri="{FF2B5EF4-FFF2-40B4-BE49-F238E27FC236}">
              <a16:creationId xmlns:a16="http://schemas.microsoft.com/office/drawing/2014/main" id="{00000000-0008-0000-0400-000017010000}"/>
            </a:ext>
          </a:extLst>
        </xdr:cNvPr>
        <xdr:cNvSpPr txBox="1"/>
      </xdr:nvSpPr>
      <xdr:spPr>
        <a:xfrm>
          <a:off x="12623800" y="95823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8" name="正方形/長方形 287">
          <a:extLst>
            <a:ext uri="{FF2B5EF4-FFF2-40B4-BE49-F238E27FC236}">
              <a16:creationId xmlns:a16="http://schemas.microsoft.com/office/drawing/2014/main" id="{00000000-0008-0000-0400-000020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9" name="正方形/長方形 288">
          <a:extLst>
            <a:ext uri="{FF2B5EF4-FFF2-40B4-BE49-F238E27FC236}">
              <a16:creationId xmlns:a16="http://schemas.microsoft.com/office/drawing/2014/main" id="{00000000-0008-0000-0400-000021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0" name="テキスト ボックス 289">
          <a:extLst>
            <a:ext uri="{FF2B5EF4-FFF2-40B4-BE49-F238E27FC236}">
              <a16:creationId xmlns:a16="http://schemas.microsoft.com/office/drawing/2014/main" id="{00000000-0008-0000-0400-000022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補助費等に係る経常収支比率は、病院事業会計に対する補助金や一部事務組合負担金等の増により、前年度と比べて</a:t>
          </a:r>
          <a:r>
            <a:rPr kumimoji="1" lang="en-US" altLang="ja-JP" sz="1300">
              <a:latin typeface="ＭＳ Ｐゴシック" panose="020B0600070205080204" pitchFamily="50" charset="-128"/>
              <a:ea typeface="ＭＳ Ｐゴシック" panose="020B0600070205080204" pitchFamily="50" charset="-128"/>
            </a:rPr>
            <a:t>0.7</a:t>
          </a:r>
          <a:r>
            <a:rPr kumimoji="1" lang="ja-JP" altLang="en-US" sz="1300">
              <a:latin typeface="ＭＳ Ｐゴシック" panose="020B0600070205080204" pitchFamily="50" charset="-128"/>
              <a:ea typeface="ＭＳ Ｐゴシック" panose="020B0600070205080204" pitchFamily="50" charset="-128"/>
            </a:rPr>
            <a:t>ポイント上昇した。病院事業会計への補助金や、一部事務組合で実施しているごみ処理業務や消防業務に係る負担金等が多額であることから、全国平均、千葉県平均及び類似団体平均のいずれも上回っている。今後も補助金の交付について適正な金額を検討し、抑制に努め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29</xdr:row>
      <xdr:rowOff>107950</xdr:rowOff>
    </xdr:from>
    <xdr:ext cx="298543" cy="225703"/>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301" name="テキスト ボックス 300">
          <a:extLst>
            <a:ext uri="{FF2B5EF4-FFF2-40B4-BE49-F238E27FC236}">
              <a16:creationId xmlns:a16="http://schemas.microsoft.com/office/drawing/2014/main" id="{00000000-0008-0000-0400-00002D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303" name="補助費等グラフ枠">
          <a:extLst>
            <a:ext uri="{FF2B5EF4-FFF2-40B4-BE49-F238E27FC236}">
              <a16:creationId xmlns:a16="http://schemas.microsoft.com/office/drawing/2014/main" id="{00000000-0008-0000-0400-00002F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12700</xdr:rowOff>
    </xdr:from>
    <xdr:to>
      <xdr:col>82</xdr:col>
      <xdr:colOff>107950</xdr:colOff>
      <xdr:row>41</xdr:row>
      <xdr:rowOff>28702</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flipV="1">
          <a:off x="16510000" y="5842000"/>
          <a:ext cx="0" cy="12161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779</xdr:rowOff>
    </xdr:from>
    <xdr:ext cx="762000" cy="259045"/>
    <xdr:sp macro="" textlink="">
      <xdr:nvSpPr>
        <xdr:cNvPr id="305" name="補助費等最小値テキスト">
          <a:extLst>
            <a:ext uri="{FF2B5EF4-FFF2-40B4-BE49-F238E27FC236}">
              <a16:creationId xmlns:a16="http://schemas.microsoft.com/office/drawing/2014/main" id="{00000000-0008-0000-0400-000031010000}"/>
            </a:ext>
          </a:extLst>
        </xdr:cNvPr>
        <xdr:cNvSpPr txBox="1"/>
      </xdr:nvSpPr>
      <xdr:spPr>
        <a:xfrm>
          <a:off x="16598900" y="70302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28702</xdr:rowOff>
    </xdr:from>
    <xdr:to>
      <xdr:col>82</xdr:col>
      <xdr:colOff>196850</xdr:colOff>
      <xdr:row>41</xdr:row>
      <xdr:rowOff>28702</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a:off x="16421100" y="70581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32</xdr:row>
      <xdr:rowOff>99077</xdr:rowOff>
    </xdr:from>
    <xdr:ext cx="762000" cy="259045"/>
    <xdr:sp macro="" textlink="">
      <xdr:nvSpPr>
        <xdr:cNvPr id="307" name="補助費等最大値テキスト">
          <a:extLst>
            <a:ext uri="{FF2B5EF4-FFF2-40B4-BE49-F238E27FC236}">
              <a16:creationId xmlns:a16="http://schemas.microsoft.com/office/drawing/2014/main" id="{00000000-0008-0000-0400-000033010000}"/>
            </a:ext>
          </a:extLst>
        </xdr:cNvPr>
        <xdr:cNvSpPr txBox="1"/>
      </xdr:nvSpPr>
      <xdr:spPr>
        <a:xfrm>
          <a:off x="16598900" y="5585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12700</xdr:rowOff>
    </xdr:from>
    <xdr:to>
      <xdr:col>82</xdr:col>
      <xdr:colOff>196850</xdr:colOff>
      <xdr:row>34</xdr:row>
      <xdr:rowOff>12700</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a:off x="16421100" y="5842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37</xdr:row>
      <xdr:rowOff>83566</xdr:rowOff>
    </xdr:from>
    <xdr:to>
      <xdr:col>82</xdr:col>
      <xdr:colOff>107950</xdr:colOff>
      <xdr:row>37</xdr:row>
      <xdr:rowOff>115570</xdr:rowOff>
    </xdr:to>
    <xdr:cxnSp macro="">
      <xdr:nvCxnSpPr>
        <xdr:cNvPr id="309" name="直線コネクタ 308">
          <a:extLst>
            <a:ext uri="{FF2B5EF4-FFF2-40B4-BE49-F238E27FC236}">
              <a16:creationId xmlns:a16="http://schemas.microsoft.com/office/drawing/2014/main" id="{00000000-0008-0000-0400-000035010000}"/>
            </a:ext>
          </a:extLst>
        </xdr:cNvPr>
        <xdr:cNvCxnSpPr/>
      </xdr:nvCxnSpPr>
      <xdr:spPr>
        <a:xfrm>
          <a:off x="15671800" y="6427216"/>
          <a:ext cx="8382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35</xdr:row>
      <xdr:rowOff>124731</xdr:rowOff>
    </xdr:from>
    <xdr:ext cx="762000" cy="259045"/>
    <xdr:sp macro="" textlink="">
      <xdr:nvSpPr>
        <xdr:cNvPr id="310" name="補助費等平均値テキスト">
          <a:extLst>
            <a:ext uri="{FF2B5EF4-FFF2-40B4-BE49-F238E27FC236}">
              <a16:creationId xmlns:a16="http://schemas.microsoft.com/office/drawing/2014/main" id="{00000000-0008-0000-0400-000036010000}"/>
            </a:ext>
          </a:extLst>
        </xdr:cNvPr>
        <xdr:cNvSpPr txBox="1"/>
      </xdr:nvSpPr>
      <xdr:spPr>
        <a:xfrm>
          <a:off x="16598900" y="612548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108204</xdr:rowOff>
    </xdr:from>
    <xdr:to>
      <xdr:col>82</xdr:col>
      <xdr:colOff>158750</xdr:colOff>
      <xdr:row>37</xdr:row>
      <xdr:rowOff>38354</xdr:rowOff>
    </xdr:to>
    <xdr:sp macro="" textlink="">
      <xdr:nvSpPr>
        <xdr:cNvPr id="311" name="フローチャート: 判断 310">
          <a:extLst>
            <a:ext uri="{FF2B5EF4-FFF2-40B4-BE49-F238E27FC236}">
              <a16:creationId xmlns:a16="http://schemas.microsoft.com/office/drawing/2014/main" id="{00000000-0008-0000-0400-000037010000}"/>
            </a:ext>
          </a:extLst>
        </xdr:cNvPr>
        <xdr:cNvSpPr/>
      </xdr:nvSpPr>
      <xdr:spPr>
        <a:xfrm>
          <a:off x="16459200" y="6280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37</xdr:row>
      <xdr:rowOff>24130</xdr:rowOff>
    </xdr:from>
    <xdr:to>
      <xdr:col>78</xdr:col>
      <xdr:colOff>69850</xdr:colOff>
      <xdr:row>37</xdr:row>
      <xdr:rowOff>83566</xdr:rowOff>
    </xdr:to>
    <xdr:cxnSp macro="">
      <xdr:nvCxnSpPr>
        <xdr:cNvPr id="312" name="直線コネクタ 311">
          <a:extLst>
            <a:ext uri="{FF2B5EF4-FFF2-40B4-BE49-F238E27FC236}">
              <a16:creationId xmlns:a16="http://schemas.microsoft.com/office/drawing/2014/main" id="{00000000-0008-0000-0400-000038010000}"/>
            </a:ext>
          </a:extLst>
        </xdr:cNvPr>
        <xdr:cNvCxnSpPr/>
      </xdr:nvCxnSpPr>
      <xdr:spPr>
        <a:xfrm>
          <a:off x="14782800" y="6367780"/>
          <a:ext cx="889000" cy="59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99060</xdr:rowOff>
    </xdr:from>
    <xdr:to>
      <xdr:col>78</xdr:col>
      <xdr:colOff>120650</xdr:colOff>
      <xdr:row>37</xdr:row>
      <xdr:rowOff>29210</xdr:rowOff>
    </xdr:to>
    <xdr:sp macro="" textlink="">
      <xdr:nvSpPr>
        <xdr:cNvPr id="313" name="フローチャート: 判断 312">
          <a:extLst>
            <a:ext uri="{FF2B5EF4-FFF2-40B4-BE49-F238E27FC236}">
              <a16:creationId xmlns:a16="http://schemas.microsoft.com/office/drawing/2014/main" id="{00000000-0008-0000-0400-000039010000}"/>
            </a:ext>
          </a:extLst>
        </xdr:cNvPr>
        <xdr:cNvSpPr/>
      </xdr:nvSpPr>
      <xdr:spPr>
        <a:xfrm>
          <a:off x="15621000" y="6271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39387</xdr:rowOff>
    </xdr:from>
    <xdr:ext cx="736600" cy="259045"/>
    <xdr:sp macro="" textlink="">
      <xdr:nvSpPr>
        <xdr:cNvPr id="314" name="テキスト ボックス 313">
          <a:extLst>
            <a:ext uri="{FF2B5EF4-FFF2-40B4-BE49-F238E27FC236}">
              <a16:creationId xmlns:a16="http://schemas.microsoft.com/office/drawing/2014/main" id="{00000000-0008-0000-0400-00003A010000}"/>
            </a:ext>
          </a:extLst>
        </xdr:cNvPr>
        <xdr:cNvSpPr txBox="1"/>
      </xdr:nvSpPr>
      <xdr:spPr>
        <a:xfrm>
          <a:off x="15290800" y="60401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37</xdr:row>
      <xdr:rowOff>24130</xdr:rowOff>
    </xdr:from>
    <xdr:to>
      <xdr:col>73</xdr:col>
      <xdr:colOff>180975</xdr:colOff>
      <xdr:row>37</xdr:row>
      <xdr:rowOff>101854</xdr:rowOff>
    </xdr:to>
    <xdr:cxnSp macro="">
      <xdr:nvCxnSpPr>
        <xdr:cNvPr id="315" name="直線コネクタ 314">
          <a:extLst>
            <a:ext uri="{FF2B5EF4-FFF2-40B4-BE49-F238E27FC236}">
              <a16:creationId xmlns:a16="http://schemas.microsoft.com/office/drawing/2014/main" id="{00000000-0008-0000-0400-00003B010000}"/>
            </a:ext>
          </a:extLst>
        </xdr:cNvPr>
        <xdr:cNvCxnSpPr/>
      </xdr:nvCxnSpPr>
      <xdr:spPr>
        <a:xfrm flipV="1">
          <a:off x="13893800" y="6367780"/>
          <a:ext cx="889000" cy="777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80772</xdr:rowOff>
    </xdr:from>
    <xdr:to>
      <xdr:col>74</xdr:col>
      <xdr:colOff>31750</xdr:colOff>
      <xdr:row>37</xdr:row>
      <xdr:rowOff>10922</xdr:rowOff>
    </xdr:to>
    <xdr:sp macro="" textlink="">
      <xdr:nvSpPr>
        <xdr:cNvPr id="316" name="フローチャート: 判断 315">
          <a:extLst>
            <a:ext uri="{FF2B5EF4-FFF2-40B4-BE49-F238E27FC236}">
              <a16:creationId xmlns:a16="http://schemas.microsoft.com/office/drawing/2014/main" id="{00000000-0008-0000-0400-00003C010000}"/>
            </a:ext>
          </a:extLst>
        </xdr:cNvPr>
        <xdr:cNvSpPr/>
      </xdr:nvSpPr>
      <xdr:spPr>
        <a:xfrm>
          <a:off x="14732000" y="62529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21099</xdr:rowOff>
    </xdr:from>
    <xdr:ext cx="762000" cy="259045"/>
    <xdr:sp macro="" textlink="">
      <xdr:nvSpPr>
        <xdr:cNvPr id="317" name="テキスト ボックス 316">
          <a:extLst>
            <a:ext uri="{FF2B5EF4-FFF2-40B4-BE49-F238E27FC236}">
              <a16:creationId xmlns:a16="http://schemas.microsoft.com/office/drawing/2014/main" id="{00000000-0008-0000-0400-00003D010000}"/>
            </a:ext>
          </a:extLst>
        </xdr:cNvPr>
        <xdr:cNvSpPr txBox="1"/>
      </xdr:nvSpPr>
      <xdr:spPr>
        <a:xfrm>
          <a:off x="14401800" y="6021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37</xdr:row>
      <xdr:rowOff>101854</xdr:rowOff>
    </xdr:from>
    <xdr:to>
      <xdr:col>69</xdr:col>
      <xdr:colOff>92075</xdr:colOff>
      <xdr:row>37</xdr:row>
      <xdr:rowOff>124714</xdr:rowOff>
    </xdr:to>
    <xdr:cxnSp macro="">
      <xdr:nvCxnSpPr>
        <xdr:cNvPr id="318" name="直線コネクタ 317">
          <a:extLst>
            <a:ext uri="{FF2B5EF4-FFF2-40B4-BE49-F238E27FC236}">
              <a16:creationId xmlns:a16="http://schemas.microsoft.com/office/drawing/2014/main" id="{00000000-0008-0000-0400-00003E010000}"/>
            </a:ext>
          </a:extLst>
        </xdr:cNvPr>
        <xdr:cNvCxnSpPr/>
      </xdr:nvCxnSpPr>
      <xdr:spPr>
        <a:xfrm flipV="1">
          <a:off x="13004800" y="6445504"/>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112776</xdr:rowOff>
    </xdr:from>
    <xdr:to>
      <xdr:col>69</xdr:col>
      <xdr:colOff>142875</xdr:colOff>
      <xdr:row>37</xdr:row>
      <xdr:rowOff>42926</xdr:rowOff>
    </xdr:to>
    <xdr:sp macro="" textlink="">
      <xdr:nvSpPr>
        <xdr:cNvPr id="319" name="フローチャート: 判断 318">
          <a:extLst>
            <a:ext uri="{FF2B5EF4-FFF2-40B4-BE49-F238E27FC236}">
              <a16:creationId xmlns:a16="http://schemas.microsoft.com/office/drawing/2014/main" id="{00000000-0008-0000-0400-00003F010000}"/>
            </a:ext>
          </a:extLst>
        </xdr:cNvPr>
        <xdr:cNvSpPr/>
      </xdr:nvSpPr>
      <xdr:spPr>
        <a:xfrm>
          <a:off x="13843000" y="6284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35</xdr:row>
      <xdr:rowOff>53103</xdr:rowOff>
    </xdr:from>
    <xdr:ext cx="762000" cy="259045"/>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3512800" y="60538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48768</xdr:rowOff>
    </xdr:from>
    <xdr:to>
      <xdr:col>65</xdr:col>
      <xdr:colOff>53975</xdr:colOff>
      <xdr:row>36</xdr:row>
      <xdr:rowOff>150368</xdr:rowOff>
    </xdr:to>
    <xdr:sp macro="" textlink="">
      <xdr:nvSpPr>
        <xdr:cNvPr id="321" name="フローチャート: 判断 320">
          <a:extLst>
            <a:ext uri="{FF2B5EF4-FFF2-40B4-BE49-F238E27FC236}">
              <a16:creationId xmlns:a16="http://schemas.microsoft.com/office/drawing/2014/main" id="{00000000-0008-0000-0400-000041010000}"/>
            </a:ext>
          </a:extLst>
        </xdr:cNvPr>
        <xdr:cNvSpPr/>
      </xdr:nvSpPr>
      <xdr:spPr>
        <a:xfrm>
          <a:off x="12954000" y="62209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34</xdr:row>
      <xdr:rowOff>160545</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2623800" y="59898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64770</xdr:rowOff>
    </xdr:from>
    <xdr:to>
      <xdr:col>82</xdr:col>
      <xdr:colOff>158750</xdr:colOff>
      <xdr:row>37</xdr:row>
      <xdr:rowOff>166370</xdr:rowOff>
    </xdr:to>
    <xdr:sp macro="" textlink="">
      <xdr:nvSpPr>
        <xdr:cNvPr id="328" name="楕円 327">
          <a:extLst>
            <a:ext uri="{FF2B5EF4-FFF2-40B4-BE49-F238E27FC236}">
              <a16:creationId xmlns:a16="http://schemas.microsoft.com/office/drawing/2014/main" id="{00000000-0008-0000-0400-000048010000}"/>
            </a:ext>
          </a:extLst>
        </xdr:cNvPr>
        <xdr:cNvSpPr/>
      </xdr:nvSpPr>
      <xdr:spPr>
        <a:xfrm>
          <a:off x="16459200" y="6408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37</xdr:row>
      <xdr:rowOff>36847</xdr:rowOff>
    </xdr:from>
    <xdr:ext cx="762000" cy="259045"/>
    <xdr:sp macro="" textlink="">
      <xdr:nvSpPr>
        <xdr:cNvPr id="329" name="補助費等該当値テキスト">
          <a:extLst>
            <a:ext uri="{FF2B5EF4-FFF2-40B4-BE49-F238E27FC236}">
              <a16:creationId xmlns:a16="http://schemas.microsoft.com/office/drawing/2014/main" id="{00000000-0008-0000-0400-000049010000}"/>
            </a:ext>
          </a:extLst>
        </xdr:cNvPr>
        <xdr:cNvSpPr txBox="1"/>
      </xdr:nvSpPr>
      <xdr:spPr>
        <a:xfrm>
          <a:off x="16598900" y="6380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37</xdr:row>
      <xdr:rowOff>32766</xdr:rowOff>
    </xdr:from>
    <xdr:to>
      <xdr:col>78</xdr:col>
      <xdr:colOff>120650</xdr:colOff>
      <xdr:row>37</xdr:row>
      <xdr:rowOff>134366</xdr:rowOff>
    </xdr:to>
    <xdr:sp macro="" textlink="">
      <xdr:nvSpPr>
        <xdr:cNvPr id="330" name="楕円 329">
          <a:extLst>
            <a:ext uri="{FF2B5EF4-FFF2-40B4-BE49-F238E27FC236}">
              <a16:creationId xmlns:a16="http://schemas.microsoft.com/office/drawing/2014/main" id="{00000000-0008-0000-0400-00004A010000}"/>
            </a:ext>
          </a:extLst>
        </xdr:cNvPr>
        <xdr:cNvSpPr/>
      </xdr:nvSpPr>
      <xdr:spPr>
        <a:xfrm>
          <a:off x="15621000" y="63764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119143</xdr:rowOff>
    </xdr:from>
    <xdr:ext cx="736600" cy="259045"/>
    <xdr:sp macro="" textlink="">
      <xdr:nvSpPr>
        <xdr:cNvPr id="331" name="テキスト ボックス 330">
          <a:extLst>
            <a:ext uri="{FF2B5EF4-FFF2-40B4-BE49-F238E27FC236}">
              <a16:creationId xmlns:a16="http://schemas.microsoft.com/office/drawing/2014/main" id="{00000000-0008-0000-0400-00004B010000}"/>
            </a:ext>
          </a:extLst>
        </xdr:cNvPr>
        <xdr:cNvSpPr txBox="1"/>
      </xdr:nvSpPr>
      <xdr:spPr>
        <a:xfrm>
          <a:off x="15290800" y="646279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36</xdr:row>
      <xdr:rowOff>144780</xdr:rowOff>
    </xdr:from>
    <xdr:to>
      <xdr:col>74</xdr:col>
      <xdr:colOff>31750</xdr:colOff>
      <xdr:row>37</xdr:row>
      <xdr:rowOff>74930</xdr:rowOff>
    </xdr:to>
    <xdr:sp macro="" textlink="">
      <xdr:nvSpPr>
        <xdr:cNvPr id="332" name="楕円 331">
          <a:extLst>
            <a:ext uri="{FF2B5EF4-FFF2-40B4-BE49-F238E27FC236}">
              <a16:creationId xmlns:a16="http://schemas.microsoft.com/office/drawing/2014/main" id="{00000000-0008-0000-0400-00004C010000}"/>
            </a:ext>
          </a:extLst>
        </xdr:cNvPr>
        <xdr:cNvSpPr/>
      </xdr:nvSpPr>
      <xdr:spPr>
        <a:xfrm>
          <a:off x="14732000" y="6316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59707</xdr:rowOff>
    </xdr:from>
    <xdr:ext cx="762000" cy="259045"/>
    <xdr:sp macro="" textlink="">
      <xdr:nvSpPr>
        <xdr:cNvPr id="333" name="テキスト ボックス 332">
          <a:extLst>
            <a:ext uri="{FF2B5EF4-FFF2-40B4-BE49-F238E27FC236}">
              <a16:creationId xmlns:a16="http://schemas.microsoft.com/office/drawing/2014/main" id="{00000000-0008-0000-0400-00004D010000}"/>
            </a:ext>
          </a:extLst>
        </xdr:cNvPr>
        <xdr:cNvSpPr txBox="1"/>
      </xdr:nvSpPr>
      <xdr:spPr>
        <a:xfrm>
          <a:off x="14401800" y="6403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37</xdr:row>
      <xdr:rowOff>51054</xdr:rowOff>
    </xdr:from>
    <xdr:to>
      <xdr:col>69</xdr:col>
      <xdr:colOff>142875</xdr:colOff>
      <xdr:row>37</xdr:row>
      <xdr:rowOff>152654</xdr:rowOff>
    </xdr:to>
    <xdr:sp macro="" textlink="">
      <xdr:nvSpPr>
        <xdr:cNvPr id="334" name="楕円 333">
          <a:extLst>
            <a:ext uri="{FF2B5EF4-FFF2-40B4-BE49-F238E27FC236}">
              <a16:creationId xmlns:a16="http://schemas.microsoft.com/office/drawing/2014/main" id="{00000000-0008-0000-0400-00004E010000}"/>
            </a:ext>
          </a:extLst>
        </xdr:cNvPr>
        <xdr:cNvSpPr/>
      </xdr:nvSpPr>
      <xdr:spPr>
        <a:xfrm>
          <a:off x="13843000" y="63947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37</xdr:row>
      <xdr:rowOff>137431</xdr:rowOff>
    </xdr:from>
    <xdr:ext cx="762000" cy="259045"/>
    <xdr:sp macro="" textlink="">
      <xdr:nvSpPr>
        <xdr:cNvPr id="335" name="テキスト ボックス 334">
          <a:extLst>
            <a:ext uri="{FF2B5EF4-FFF2-40B4-BE49-F238E27FC236}">
              <a16:creationId xmlns:a16="http://schemas.microsoft.com/office/drawing/2014/main" id="{00000000-0008-0000-0400-00004F010000}"/>
            </a:ext>
          </a:extLst>
        </xdr:cNvPr>
        <xdr:cNvSpPr txBox="1"/>
      </xdr:nvSpPr>
      <xdr:spPr>
        <a:xfrm>
          <a:off x="13512800" y="64810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37</xdr:row>
      <xdr:rowOff>73914</xdr:rowOff>
    </xdr:from>
    <xdr:to>
      <xdr:col>65</xdr:col>
      <xdr:colOff>53975</xdr:colOff>
      <xdr:row>38</xdr:row>
      <xdr:rowOff>4064</xdr:rowOff>
    </xdr:to>
    <xdr:sp macro="" textlink="">
      <xdr:nvSpPr>
        <xdr:cNvPr id="336" name="楕円 335">
          <a:extLst>
            <a:ext uri="{FF2B5EF4-FFF2-40B4-BE49-F238E27FC236}">
              <a16:creationId xmlns:a16="http://schemas.microsoft.com/office/drawing/2014/main" id="{00000000-0008-0000-0400-000050010000}"/>
            </a:ext>
          </a:extLst>
        </xdr:cNvPr>
        <xdr:cNvSpPr/>
      </xdr:nvSpPr>
      <xdr:spPr>
        <a:xfrm>
          <a:off x="12954000" y="64175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160291</xdr:rowOff>
    </xdr:from>
    <xdr:ext cx="762000" cy="259045"/>
    <xdr:sp macro="" textlink="">
      <xdr:nvSpPr>
        <xdr:cNvPr id="337" name="テキスト ボックス 336">
          <a:extLst>
            <a:ext uri="{FF2B5EF4-FFF2-40B4-BE49-F238E27FC236}">
              <a16:creationId xmlns:a16="http://schemas.microsoft.com/office/drawing/2014/main" id="{00000000-0008-0000-0400-000051010000}"/>
            </a:ext>
          </a:extLst>
        </xdr:cNvPr>
        <xdr:cNvSpPr txBox="1"/>
      </xdr:nvSpPr>
      <xdr:spPr>
        <a:xfrm>
          <a:off x="12623800" y="65039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6" name="正方形/長方形 345">
          <a:extLst>
            <a:ext uri="{FF2B5EF4-FFF2-40B4-BE49-F238E27FC236}">
              <a16:creationId xmlns:a16="http://schemas.microsoft.com/office/drawing/2014/main" id="{00000000-0008-0000-0400-00005A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7" name="正方形/長方形 346">
          <a:extLst>
            <a:ext uri="{FF2B5EF4-FFF2-40B4-BE49-F238E27FC236}">
              <a16:creationId xmlns:a16="http://schemas.microsoft.com/office/drawing/2014/main" id="{00000000-0008-0000-0400-00005B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8" name="テキスト ボックス 347">
          <a:extLst>
            <a:ext uri="{FF2B5EF4-FFF2-40B4-BE49-F238E27FC236}">
              <a16:creationId xmlns:a16="http://schemas.microsoft.com/office/drawing/2014/main" id="{00000000-0008-0000-0400-00005C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償還が進んだことにより、元金償還額、利子額ともに減少し、公債費に係る経常収支比率は</a:t>
          </a:r>
          <a:r>
            <a:rPr kumimoji="1" lang="en-US" altLang="ja-JP" sz="1300">
              <a:latin typeface="ＭＳ Ｐゴシック" panose="020B0600070205080204" pitchFamily="50" charset="-128"/>
              <a:ea typeface="ＭＳ Ｐゴシック" panose="020B0600070205080204" pitchFamily="50" charset="-128"/>
            </a:rPr>
            <a:t>0.3</a:t>
          </a:r>
          <a:r>
            <a:rPr kumimoji="1" lang="ja-JP" altLang="en-US" sz="1300">
              <a:latin typeface="ＭＳ Ｐゴシック" panose="020B0600070205080204" pitchFamily="50" charset="-128"/>
              <a:ea typeface="ＭＳ Ｐゴシック" panose="020B0600070205080204" pitchFamily="50" charset="-128"/>
            </a:rPr>
            <a:t>ポイント低下したが、全国平均及び県平均を上回っている。今後も合併特例事業債等の借入見込みがあるが、公債費の増加は後年の財政運営に多大な影響を及ぼすため、市債の新規発行は真に必要な場合に限定し、健全な財政運営に努め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69</xdr:row>
      <xdr:rowOff>107950</xdr:rowOff>
    </xdr:from>
    <xdr:ext cx="298543" cy="225703"/>
    <xdr:sp macro="" textlink="">
      <xdr:nvSpPr>
        <xdr:cNvPr id="349" name="テキスト ボックス 348">
          <a:extLst>
            <a:ext uri="{FF2B5EF4-FFF2-40B4-BE49-F238E27FC236}">
              <a16:creationId xmlns:a16="http://schemas.microsoft.com/office/drawing/2014/main" id="{00000000-0008-0000-0400-00005D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50" name="直線コネクタ 349">
          <a:extLst>
            <a:ext uri="{FF2B5EF4-FFF2-40B4-BE49-F238E27FC236}">
              <a16:creationId xmlns:a16="http://schemas.microsoft.com/office/drawing/2014/main" id="{00000000-0008-0000-0400-00005E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52" name="直線コネクタ 351">
          <a:extLst>
            <a:ext uri="{FF2B5EF4-FFF2-40B4-BE49-F238E27FC236}">
              <a16:creationId xmlns:a16="http://schemas.microsoft.com/office/drawing/2014/main" id="{00000000-0008-0000-0400-000060010000}"/>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55" name="テキスト ボックス 354">
          <a:extLst>
            <a:ext uri="{FF2B5EF4-FFF2-40B4-BE49-F238E27FC236}">
              <a16:creationId xmlns:a16="http://schemas.microsoft.com/office/drawing/2014/main" id="{00000000-0008-0000-0400-000063010000}"/>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7" name="テキスト ボックス 356">
          <a:extLst>
            <a:ext uri="{FF2B5EF4-FFF2-40B4-BE49-F238E27FC236}">
              <a16:creationId xmlns:a16="http://schemas.microsoft.com/office/drawing/2014/main" id="{00000000-0008-0000-0400-000065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59" name="テキスト ボックス 358">
          <a:extLst>
            <a:ext uri="{FF2B5EF4-FFF2-40B4-BE49-F238E27FC236}">
              <a16:creationId xmlns:a16="http://schemas.microsoft.com/office/drawing/2014/main" id="{00000000-0008-0000-0400-000067010000}"/>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61" name="テキスト ボックス 360">
          <a:extLst>
            <a:ext uri="{FF2B5EF4-FFF2-40B4-BE49-F238E27FC236}">
              <a16:creationId xmlns:a16="http://schemas.microsoft.com/office/drawing/2014/main" id="{00000000-0008-0000-0400-00006901000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2" name="直線コネクタ 361">
          <a:extLst>
            <a:ext uri="{FF2B5EF4-FFF2-40B4-BE49-F238E27FC236}">
              <a16:creationId xmlns:a16="http://schemas.microsoft.com/office/drawing/2014/main" id="{00000000-0008-0000-0400-00006A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63" name="公債費グラフ枠">
          <a:extLst>
            <a:ext uri="{FF2B5EF4-FFF2-40B4-BE49-F238E27FC236}">
              <a16:creationId xmlns:a16="http://schemas.microsoft.com/office/drawing/2014/main" id="{00000000-0008-0000-0400-00006B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74</xdr:row>
      <xdr:rowOff>41275</xdr:rowOff>
    </xdr:from>
    <xdr:to>
      <xdr:col>24</xdr:col>
      <xdr:colOff>25400</xdr:colOff>
      <xdr:row>80</xdr:row>
      <xdr:rowOff>43180</xdr:rowOff>
    </xdr:to>
    <xdr:cxnSp macro="">
      <xdr:nvCxnSpPr>
        <xdr:cNvPr id="364" name="直線コネクタ 363">
          <a:extLst>
            <a:ext uri="{FF2B5EF4-FFF2-40B4-BE49-F238E27FC236}">
              <a16:creationId xmlns:a16="http://schemas.microsoft.com/office/drawing/2014/main" id="{00000000-0008-0000-0400-00006C010000}"/>
            </a:ext>
          </a:extLst>
        </xdr:cNvPr>
        <xdr:cNvCxnSpPr/>
      </xdr:nvCxnSpPr>
      <xdr:spPr>
        <a:xfrm flipV="1">
          <a:off x="4826000" y="12728575"/>
          <a:ext cx="0" cy="10306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15257</xdr:rowOff>
    </xdr:from>
    <xdr:ext cx="762000" cy="259045"/>
    <xdr:sp macro="" textlink="">
      <xdr:nvSpPr>
        <xdr:cNvPr id="365" name="公債費最小値テキスト">
          <a:extLst>
            <a:ext uri="{FF2B5EF4-FFF2-40B4-BE49-F238E27FC236}">
              <a16:creationId xmlns:a16="http://schemas.microsoft.com/office/drawing/2014/main" id="{00000000-0008-0000-0400-00006D010000}"/>
            </a:ext>
          </a:extLst>
        </xdr:cNvPr>
        <xdr:cNvSpPr txBox="1"/>
      </xdr:nvSpPr>
      <xdr:spPr>
        <a:xfrm>
          <a:off x="4914900" y="13731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43180</xdr:rowOff>
    </xdr:from>
    <xdr:to>
      <xdr:col>24</xdr:col>
      <xdr:colOff>114300</xdr:colOff>
      <xdr:row>80</xdr:row>
      <xdr:rowOff>43180</xdr:rowOff>
    </xdr:to>
    <xdr:cxnSp macro="">
      <xdr:nvCxnSpPr>
        <xdr:cNvPr id="366" name="直線コネクタ 365">
          <a:extLst>
            <a:ext uri="{FF2B5EF4-FFF2-40B4-BE49-F238E27FC236}">
              <a16:creationId xmlns:a16="http://schemas.microsoft.com/office/drawing/2014/main" id="{00000000-0008-0000-0400-00006E010000}"/>
            </a:ext>
          </a:extLst>
        </xdr:cNvPr>
        <xdr:cNvCxnSpPr/>
      </xdr:nvCxnSpPr>
      <xdr:spPr>
        <a:xfrm>
          <a:off x="4737100" y="137591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127652</xdr:rowOff>
    </xdr:from>
    <xdr:ext cx="762000" cy="259045"/>
    <xdr:sp macro="" textlink="">
      <xdr:nvSpPr>
        <xdr:cNvPr id="367" name="公債費最大値テキスト">
          <a:extLst>
            <a:ext uri="{FF2B5EF4-FFF2-40B4-BE49-F238E27FC236}">
              <a16:creationId xmlns:a16="http://schemas.microsoft.com/office/drawing/2014/main" id="{00000000-0008-0000-0400-00006F010000}"/>
            </a:ext>
          </a:extLst>
        </xdr:cNvPr>
        <xdr:cNvSpPr txBox="1"/>
      </xdr:nvSpPr>
      <xdr:spPr>
        <a:xfrm>
          <a:off x="4914900" y="124720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74</xdr:row>
      <xdr:rowOff>41275</xdr:rowOff>
    </xdr:from>
    <xdr:to>
      <xdr:col>24</xdr:col>
      <xdr:colOff>114300</xdr:colOff>
      <xdr:row>74</xdr:row>
      <xdr:rowOff>41275</xdr:rowOff>
    </xdr:to>
    <xdr:cxnSp macro="">
      <xdr:nvCxnSpPr>
        <xdr:cNvPr id="368" name="直線コネクタ 367">
          <a:extLst>
            <a:ext uri="{FF2B5EF4-FFF2-40B4-BE49-F238E27FC236}">
              <a16:creationId xmlns:a16="http://schemas.microsoft.com/office/drawing/2014/main" id="{00000000-0008-0000-0400-000070010000}"/>
            </a:ext>
          </a:extLst>
        </xdr:cNvPr>
        <xdr:cNvCxnSpPr/>
      </xdr:nvCxnSpPr>
      <xdr:spPr>
        <a:xfrm>
          <a:off x="4737100" y="127285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74</xdr:row>
      <xdr:rowOff>146050</xdr:rowOff>
    </xdr:from>
    <xdr:to>
      <xdr:col>24</xdr:col>
      <xdr:colOff>25400</xdr:colOff>
      <xdr:row>74</xdr:row>
      <xdr:rowOff>151765</xdr:rowOff>
    </xdr:to>
    <xdr:cxnSp macro="">
      <xdr:nvCxnSpPr>
        <xdr:cNvPr id="369" name="直線コネクタ 368">
          <a:extLst>
            <a:ext uri="{FF2B5EF4-FFF2-40B4-BE49-F238E27FC236}">
              <a16:creationId xmlns:a16="http://schemas.microsoft.com/office/drawing/2014/main" id="{00000000-0008-0000-0400-000071010000}"/>
            </a:ext>
          </a:extLst>
        </xdr:cNvPr>
        <xdr:cNvCxnSpPr/>
      </xdr:nvCxnSpPr>
      <xdr:spPr>
        <a:xfrm flipV="1">
          <a:off x="3987800" y="12833350"/>
          <a:ext cx="83820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74</xdr:row>
      <xdr:rowOff>118127</xdr:rowOff>
    </xdr:from>
    <xdr:ext cx="762000" cy="259045"/>
    <xdr:sp macro="" textlink="">
      <xdr:nvSpPr>
        <xdr:cNvPr id="370" name="公債費平均値テキスト">
          <a:extLst>
            <a:ext uri="{FF2B5EF4-FFF2-40B4-BE49-F238E27FC236}">
              <a16:creationId xmlns:a16="http://schemas.microsoft.com/office/drawing/2014/main" id="{00000000-0008-0000-0400-000072010000}"/>
            </a:ext>
          </a:extLst>
        </xdr:cNvPr>
        <xdr:cNvSpPr txBox="1"/>
      </xdr:nvSpPr>
      <xdr:spPr>
        <a:xfrm>
          <a:off x="4914900" y="128054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74</xdr:row>
      <xdr:rowOff>139065</xdr:rowOff>
    </xdr:from>
    <xdr:to>
      <xdr:col>24</xdr:col>
      <xdr:colOff>76200</xdr:colOff>
      <xdr:row>75</xdr:row>
      <xdr:rowOff>69215</xdr:rowOff>
    </xdr:to>
    <xdr:sp macro="" textlink="">
      <xdr:nvSpPr>
        <xdr:cNvPr id="371" name="フローチャート: 判断 370">
          <a:extLst>
            <a:ext uri="{FF2B5EF4-FFF2-40B4-BE49-F238E27FC236}">
              <a16:creationId xmlns:a16="http://schemas.microsoft.com/office/drawing/2014/main" id="{00000000-0008-0000-0400-000073010000}"/>
            </a:ext>
          </a:extLst>
        </xdr:cNvPr>
        <xdr:cNvSpPr/>
      </xdr:nvSpPr>
      <xdr:spPr>
        <a:xfrm>
          <a:off x="4775200" y="128263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74</xdr:row>
      <xdr:rowOff>142240</xdr:rowOff>
    </xdr:from>
    <xdr:to>
      <xdr:col>19</xdr:col>
      <xdr:colOff>187325</xdr:colOff>
      <xdr:row>74</xdr:row>
      <xdr:rowOff>151765</xdr:rowOff>
    </xdr:to>
    <xdr:cxnSp macro="">
      <xdr:nvCxnSpPr>
        <xdr:cNvPr id="372" name="直線コネクタ 371">
          <a:extLst>
            <a:ext uri="{FF2B5EF4-FFF2-40B4-BE49-F238E27FC236}">
              <a16:creationId xmlns:a16="http://schemas.microsoft.com/office/drawing/2014/main" id="{00000000-0008-0000-0400-000074010000}"/>
            </a:ext>
          </a:extLst>
        </xdr:cNvPr>
        <xdr:cNvCxnSpPr/>
      </xdr:nvCxnSpPr>
      <xdr:spPr>
        <a:xfrm>
          <a:off x="3098800" y="12829540"/>
          <a:ext cx="8890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74</xdr:row>
      <xdr:rowOff>144780</xdr:rowOff>
    </xdr:from>
    <xdr:to>
      <xdr:col>20</xdr:col>
      <xdr:colOff>38100</xdr:colOff>
      <xdr:row>75</xdr:row>
      <xdr:rowOff>74930</xdr:rowOff>
    </xdr:to>
    <xdr:sp macro="" textlink="">
      <xdr:nvSpPr>
        <xdr:cNvPr id="373" name="フローチャート: 判断 372">
          <a:extLst>
            <a:ext uri="{FF2B5EF4-FFF2-40B4-BE49-F238E27FC236}">
              <a16:creationId xmlns:a16="http://schemas.microsoft.com/office/drawing/2014/main" id="{00000000-0008-0000-0400-000075010000}"/>
            </a:ext>
          </a:extLst>
        </xdr:cNvPr>
        <xdr:cNvSpPr/>
      </xdr:nvSpPr>
      <xdr:spPr>
        <a:xfrm>
          <a:off x="3937000" y="12832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59707</xdr:rowOff>
    </xdr:from>
    <xdr:ext cx="736600" cy="259045"/>
    <xdr:sp macro="" textlink="">
      <xdr:nvSpPr>
        <xdr:cNvPr id="374" name="テキスト ボックス 373">
          <a:extLst>
            <a:ext uri="{FF2B5EF4-FFF2-40B4-BE49-F238E27FC236}">
              <a16:creationId xmlns:a16="http://schemas.microsoft.com/office/drawing/2014/main" id="{00000000-0008-0000-0400-000076010000}"/>
            </a:ext>
          </a:extLst>
        </xdr:cNvPr>
        <xdr:cNvSpPr txBox="1"/>
      </xdr:nvSpPr>
      <xdr:spPr>
        <a:xfrm>
          <a:off x="3606800" y="129184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74</xdr:row>
      <xdr:rowOff>142240</xdr:rowOff>
    </xdr:from>
    <xdr:to>
      <xdr:col>15</xdr:col>
      <xdr:colOff>98425</xdr:colOff>
      <xdr:row>74</xdr:row>
      <xdr:rowOff>151765</xdr:rowOff>
    </xdr:to>
    <xdr:cxnSp macro="">
      <xdr:nvCxnSpPr>
        <xdr:cNvPr id="375" name="直線コネクタ 374">
          <a:extLst>
            <a:ext uri="{FF2B5EF4-FFF2-40B4-BE49-F238E27FC236}">
              <a16:creationId xmlns:a16="http://schemas.microsoft.com/office/drawing/2014/main" id="{00000000-0008-0000-0400-000077010000}"/>
            </a:ext>
          </a:extLst>
        </xdr:cNvPr>
        <xdr:cNvCxnSpPr/>
      </xdr:nvCxnSpPr>
      <xdr:spPr>
        <a:xfrm flipV="1">
          <a:off x="2209800" y="12829540"/>
          <a:ext cx="8890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74</xdr:row>
      <xdr:rowOff>123825</xdr:rowOff>
    </xdr:from>
    <xdr:to>
      <xdr:col>15</xdr:col>
      <xdr:colOff>149225</xdr:colOff>
      <xdr:row>75</xdr:row>
      <xdr:rowOff>53975</xdr:rowOff>
    </xdr:to>
    <xdr:sp macro="" textlink="">
      <xdr:nvSpPr>
        <xdr:cNvPr id="376" name="フローチャート: 判断 375">
          <a:extLst>
            <a:ext uri="{FF2B5EF4-FFF2-40B4-BE49-F238E27FC236}">
              <a16:creationId xmlns:a16="http://schemas.microsoft.com/office/drawing/2014/main" id="{00000000-0008-0000-0400-000078010000}"/>
            </a:ext>
          </a:extLst>
        </xdr:cNvPr>
        <xdr:cNvSpPr/>
      </xdr:nvSpPr>
      <xdr:spPr>
        <a:xfrm>
          <a:off x="3048000" y="128111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38752</xdr:rowOff>
    </xdr:from>
    <xdr:ext cx="762000" cy="259045"/>
    <xdr:sp macro="" textlink="">
      <xdr:nvSpPr>
        <xdr:cNvPr id="377" name="テキスト ボックス 376">
          <a:extLst>
            <a:ext uri="{FF2B5EF4-FFF2-40B4-BE49-F238E27FC236}">
              <a16:creationId xmlns:a16="http://schemas.microsoft.com/office/drawing/2014/main" id="{00000000-0008-0000-0400-000079010000}"/>
            </a:ext>
          </a:extLst>
        </xdr:cNvPr>
        <xdr:cNvSpPr txBox="1"/>
      </xdr:nvSpPr>
      <xdr:spPr>
        <a:xfrm>
          <a:off x="2717800" y="128975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74</xdr:row>
      <xdr:rowOff>151765</xdr:rowOff>
    </xdr:from>
    <xdr:to>
      <xdr:col>11</xdr:col>
      <xdr:colOff>9525</xdr:colOff>
      <xdr:row>74</xdr:row>
      <xdr:rowOff>151765</xdr:rowOff>
    </xdr:to>
    <xdr:cxnSp macro="">
      <xdr:nvCxnSpPr>
        <xdr:cNvPr id="378" name="直線コネクタ 377">
          <a:extLst>
            <a:ext uri="{FF2B5EF4-FFF2-40B4-BE49-F238E27FC236}">
              <a16:creationId xmlns:a16="http://schemas.microsoft.com/office/drawing/2014/main" id="{00000000-0008-0000-0400-00007A010000}"/>
            </a:ext>
          </a:extLst>
        </xdr:cNvPr>
        <xdr:cNvCxnSpPr/>
      </xdr:nvCxnSpPr>
      <xdr:spPr>
        <a:xfrm>
          <a:off x="1320800" y="1283906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74</xdr:row>
      <xdr:rowOff>135255</xdr:rowOff>
    </xdr:from>
    <xdr:to>
      <xdr:col>11</xdr:col>
      <xdr:colOff>60325</xdr:colOff>
      <xdr:row>75</xdr:row>
      <xdr:rowOff>65405</xdr:rowOff>
    </xdr:to>
    <xdr:sp macro="" textlink="">
      <xdr:nvSpPr>
        <xdr:cNvPr id="379" name="フローチャート: 判断 378">
          <a:extLst>
            <a:ext uri="{FF2B5EF4-FFF2-40B4-BE49-F238E27FC236}">
              <a16:creationId xmlns:a16="http://schemas.microsoft.com/office/drawing/2014/main" id="{00000000-0008-0000-0400-00007B010000}"/>
            </a:ext>
          </a:extLst>
        </xdr:cNvPr>
        <xdr:cNvSpPr/>
      </xdr:nvSpPr>
      <xdr:spPr>
        <a:xfrm>
          <a:off x="2159000" y="12822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50182</xdr:rowOff>
    </xdr:from>
    <xdr:ext cx="7620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1828800" y="129089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74</xdr:row>
      <xdr:rowOff>137160</xdr:rowOff>
    </xdr:from>
    <xdr:to>
      <xdr:col>6</xdr:col>
      <xdr:colOff>171450</xdr:colOff>
      <xdr:row>75</xdr:row>
      <xdr:rowOff>67310</xdr:rowOff>
    </xdr:to>
    <xdr:sp macro="" textlink="">
      <xdr:nvSpPr>
        <xdr:cNvPr id="381" name="フローチャート: 判断 380">
          <a:extLst>
            <a:ext uri="{FF2B5EF4-FFF2-40B4-BE49-F238E27FC236}">
              <a16:creationId xmlns:a16="http://schemas.microsoft.com/office/drawing/2014/main" id="{00000000-0008-0000-0400-00007D010000}"/>
            </a:ext>
          </a:extLst>
        </xdr:cNvPr>
        <xdr:cNvSpPr/>
      </xdr:nvSpPr>
      <xdr:spPr>
        <a:xfrm>
          <a:off x="1270000" y="12824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52087</xdr:rowOff>
    </xdr:from>
    <xdr:ext cx="7620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939800" y="12910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7" name="テキスト ボックス 386">
          <a:extLst>
            <a:ext uri="{FF2B5EF4-FFF2-40B4-BE49-F238E27FC236}">
              <a16:creationId xmlns:a16="http://schemas.microsoft.com/office/drawing/2014/main" id="{00000000-0008-0000-0400-000083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74</xdr:row>
      <xdr:rowOff>95250</xdr:rowOff>
    </xdr:from>
    <xdr:to>
      <xdr:col>24</xdr:col>
      <xdr:colOff>76200</xdr:colOff>
      <xdr:row>75</xdr:row>
      <xdr:rowOff>25400</xdr:rowOff>
    </xdr:to>
    <xdr:sp macro="" textlink="">
      <xdr:nvSpPr>
        <xdr:cNvPr id="388" name="楕円 387">
          <a:extLst>
            <a:ext uri="{FF2B5EF4-FFF2-40B4-BE49-F238E27FC236}">
              <a16:creationId xmlns:a16="http://schemas.microsoft.com/office/drawing/2014/main" id="{00000000-0008-0000-0400-000084010000}"/>
            </a:ext>
          </a:extLst>
        </xdr:cNvPr>
        <xdr:cNvSpPr/>
      </xdr:nvSpPr>
      <xdr:spPr>
        <a:xfrm>
          <a:off x="4775200" y="12782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3827</xdr:rowOff>
    </xdr:from>
    <xdr:ext cx="762000" cy="259045"/>
    <xdr:sp macro="" textlink="">
      <xdr:nvSpPr>
        <xdr:cNvPr id="389" name="公債費該当値テキスト">
          <a:extLst>
            <a:ext uri="{FF2B5EF4-FFF2-40B4-BE49-F238E27FC236}">
              <a16:creationId xmlns:a16="http://schemas.microsoft.com/office/drawing/2014/main" id="{00000000-0008-0000-0400-000085010000}"/>
            </a:ext>
          </a:extLst>
        </xdr:cNvPr>
        <xdr:cNvSpPr txBox="1"/>
      </xdr:nvSpPr>
      <xdr:spPr>
        <a:xfrm>
          <a:off x="4914900" y="12691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74</xdr:row>
      <xdr:rowOff>100965</xdr:rowOff>
    </xdr:from>
    <xdr:to>
      <xdr:col>20</xdr:col>
      <xdr:colOff>38100</xdr:colOff>
      <xdr:row>75</xdr:row>
      <xdr:rowOff>31115</xdr:rowOff>
    </xdr:to>
    <xdr:sp macro="" textlink="">
      <xdr:nvSpPr>
        <xdr:cNvPr id="390" name="楕円 389">
          <a:extLst>
            <a:ext uri="{FF2B5EF4-FFF2-40B4-BE49-F238E27FC236}">
              <a16:creationId xmlns:a16="http://schemas.microsoft.com/office/drawing/2014/main" id="{00000000-0008-0000-0400-000086010000}"/>
            </a:ext>
          </a:extLst>
        </xdr:cNvPr>
        <xdr:cNvSpPr/>
      </xdr:nvSpPr>
      <xdr:spPr>
        <a:xfrm>
          <a:off x="3937000" y="127882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73</xdr:row>
      <xdr:rowOff>41292</xdr:rowOff>
    </xdr:from>
    <xdr:ext cx="736600" cy="259045"/>
    <xdr:sp macro="" textlink="">
      <xdr:nvSpPr>
        <xdr:cNvPr id="391" name="テキスト ボックス 390">
          <a:extLst>
            <a:ext uri="{FF2B5EF4-FFF2-40B4-BE49-F238E27FC236}">
              <a16:creationId xmlns:a16="http://schemas.microsoft.com/office/drawing/2014/main" id="{00000000-0008-0000-0400-000087010000}"/>
            </a:ext>
          </a:extLst>
        </xdr:cNvPr>
        <xdr:cNvSpPr txBox="1"/>
      </xdr:nvSpPr>
      <xdr:spPr>
        <a:xfrm>
          <a:off x="3606800" y="1255714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74</xdr:row>
      <xdr:rowOff>91440</xdr:rowOff>
    </xdr:from>
    <xdr:to>
      <xdr:col>15</xdr:col>
      <xdr:colOff>149225</xdr:colOff>
      <xdr:row>75</xdr:row>
      <xdr:rowOff>21590</xdr:rowOff>
    </xdr:to>
    <xdr:sp macro="" textlink="">
      <xdr:nvSpPr>
        <xdr:cNvPr id="392" name="楕円 391">
          <a:extLst>
            <a:ext uri="{FF2B5EF4-FFF2-40B4-BE49-F238E27FC236}">
              <a16:creationId xmlns:a16="http://schemas.microsoft.com/office/drawing/2014/main" id="{00000000-0008-0000-0400-000088010000}"/>
            </a:ext>
          </a:extLst>
        </xdr:cNvPr>
        <xdr:cNvSpPr/>
      </xdr:nvSpPr>
      <xdr:spPr>
        <a:xfrm>
          <a:off x="3048000" y="12778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73</xdr:row>
      <xdr:rowOff>31767</xdr:rowOff>
    </xdr:from>
    <xdr:ext cx="762000" cy="259045"/>
    <xdr:sp macro="" textlink="">
      <xdr:nvSpPr>
        <xdr:cNvPr id="393" name="テキスト ボックス 392">
          <a:extLst>
            <a:ext uri="{FF2B5EF4-FFF2-40B4-BE49-F238E27FC236}">
              <a16:creationId xmlns:a16="http://schemas.microsoft.com/office/drawing/2014/main" id="{00000000-0008-0000-0400-000089010000}"/>
            </a:ext>
          </a:extLst>
        </xdr:cNvPr>
        <xdr:cNvSpPr txBox="1"/>
      </xdr:nvSpPr>
      <xdr:spPr>
        <a:xfrm>
          <a:off x="2717800" y="12547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74</xdr:row>
      <xdr:rowOff>100965</xdr:rowOff>
    </xdr:from>
    <xdr:to>
      <xdr:col>11</xdr:col>
      <xdr:colOff>60325</xdr:colOff>
      <xdr:row>75</xdr:row>
      <xdr:rowOff>31115</xdr:rowOff>
    </xdr:to>
    <xdr:sp macro="" textlink="">
      <xdr:nvSpPr>
        <xdr:cNvPr id="394" name="楕円 393">
          <a:extLst>
            <a:ext uri="{FF2B5EF4-FFF2-40B4-BE49-F238E27FC236}">
              <a16:creationId xmlns:a16="http://schemas.microsoft.com/office/drawing/2014/main" id="{00000000-0008-0000-0400-00008A010000}"/>
            </a:ext>
          </a:extLst>
        </xdr:cNvPr>
        <xdr:cNvSpPr/>
      </xdr:nvSpPr>
      <xdr:spPr>
        <a:xfrm>
          <a:off x="2159000" y="127882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73</xdr:row>
      <xdr:rowOff>41292</xdr:rowOff>
    </xdr:from>
    <xdr:ext cx="762000" cy="259045"/>
    <xdr:sp macro="" textlink="">
      <xdr:nvSpPr>
        <xdr:cNvPr id="395" name="テキスト ボックス 394">
          <a:extLst>
            <a:ext uri="{FF2B5EF4-FFF2-40B4-BE49-F238E27FC236}">
              <a16:creationId xmlns:a16="http://schemas.microsoft.com/office/drawing/2014/main" id="{00000000-0008-0000-0400-00008B010000}"/>
            </a:ext>
          </a:extLst>
        </xdr:cNvPr>
        <xdr:cNvSpPr txBox="1"/>
      </xdr:nvSpPr>
      <xdr:spPr>
        <a:xfrm>
          <a:off x="1828800" y="125571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74</xdr:row>
      <xdr:rowOff>100965</xdr:rowOff>
    </xdr:from>
    <xdr:to>
      <xdr:col>6</xdr:col>
      <xdr:colOff>171450</xdr:colOff>
      <xdr:row>75</xdr:row>
      <xdr:rowOff>31115</xdr:rowOff>
    </xdr:to>
    <xdr:sp macro="" textlink="">
      <xdr:nvSpPr>
        <xdr:cNvPr id="396" name="楕円 395">
          <a:extLst>
            <a:ext uri="{FF2B5EF4-FFF2-40B4-BE49-F238E27FC236}">
              <a16:creationId xmlns:a16="http://schemas.microsoft.com/office/drawing/2014/main" id="{00000000-0008-0000-0400-00008C010000}"/>
            </a:ext>
          </a:extLst>
        </xdr:cNvPr>
        <xdr:cNvSpPr/>
      </xdr:nvSpPr>
      <xdr:spPr>
        <a:xfrm>
          <a:off x="1270000" y="127882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73</xdr:row>
      <xdr:rowOff>41292</xdr:rowOff>
    </xdr:from>
    <xdr:ext cx="762000" cy="259045"/>
    <xdr:sp macro="" textlink="">
      <xdr:nvSpPr>
        <xdr:cNvPr id="397" name="テキスト ボックス 396">
          <a:extLst>
            <a:ext uri="{FF2B5EF4-FFF2-40B4-BE49-F238E27FC236}">
              <a16:creationId xmlns:a16="http://schemas.microsoft.com/office/drawing/2014/main" id="{00000000-0008-0000-0400-00008D010000}"/>
            </a:ext>
          </a:extLst>
        </xdr:cNvPr>
        <xdr:cNvSpPr txBox="1"/>
      </xdr:nvSpPr>
      <xdr:spPr>
        <a:xfrm>
          <a:off x="939800" y="125571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120/132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6" name="正方形/長方形 405">
          <a:extLst>
            <a:ext uri="{FF2B5EF4-FFF2-40B4-BE49-F238E27FC236}">
              <a16:creationId xmlns:a16="http://schemas.microsoft.com/office/drawing/2014/main" id="{00000000-0008-0000-0400-000096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7" name="正方形/長方形 406">
          <a:extLst>
            <a:ext uri="{FF2B5EF4-FFF2-40B4-BE49-F238E27FC236}">
              <a16:creationId xmlns:a16="http://schemas.microsoft.com/office/drawing/2014/main" id="{00000000-0008-0000-0400-000097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8" name="テキスト ボックス 407">
          <a:extLst>
            <a:ext uri="{FF2B5EF4-FFF2-40B4-BE49-F238E27FC236}">
              <a16:creationId xmlns:a16="http://schemas.microsoft.com/office/drawing/2014/main" id="{00000000-0008-0000-0400-000098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公債費以外の費用に係る経常収支比率は、全国平均、千葉県平均及び類似団体平均のいずれも上回っている。今後、特に増加が見込まれる費用については、様々な観点から見直し等を行うことで、健全な財政運営に努め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69</xdr:row>
      <xdr:rowOff>107950</xdr:rowOff>
    </xdr:from>
    <xdr:ext cx="298543" cy="225703"/>
    <xdr:sp macro="" textlink="">
      <xdr:nvSpPr>
        <xdr:cNvPr id="409" name="テキスト ボックス 408">
          <a:extLst>
            <a:ext uri="{FF2B5EF4-FFF2-40B4-BE49-F238E27FC236}">
              <a16:creationId xmlns:a16="http://schemas.microsoft.com/office/drawing/2014/main" id="{00000000-0008-0000-0400-000099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10" name="直線コネクタ 409">
          <a:extLst>
            <a:ext uri="{FF2B5EF4-FFF2-40B4-BE49-F238E27FC236}">
              <a16:creationId xmlns:a16="http://schemas.microsoft.com/office/drawing/2014/main" id="{00000000-0008-0000-0400-00009A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1" name="テキスト ボックス 410">
          <a:extLst>
            <a:ext uri="{FF2B5EF4-FFF2-40B4-BE49-F238E27FC236}">
              <a16:creationId xmlns:a16="http://schemas.microsoft.com/office/drawing/2014/main" id="{00000000-0008-0000-0400-00009B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12" name="直線コネクタ 411">
          <a:extLst>
            <a:ext uri="{FF2B5EF4-FFF2-40B4-BE49-F238E27FC236}">
              <a16:creationId xmlns:a16="http://schemas.microsoft.com/office/drawing/2014/main" id="{00000000-0008-0000-0400-00009C010000}"/>
            </a:ext>
          </a:extLst>
        </xdr:cNvPr>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13" name="テキスト ボックス 412">
          <a:extLst>
            <a:ext uri="{FF2B5EF4-FFF2-40B4-BE49-F238E27FC236}">
              <a16:creationId xmlns:a16="http://schemas.microsoft.com/office/drawing/2014/main" id="{00000000-0008-0000-0400-00009D010000}"/>
            </a:ext>
          </a:extLst>
        </xdr:cNvPr>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14" name="直線コネクタ 413">
          <a:extLst>
            <a:ext uri="{FF2B5EF4-FFF2-40B4-BE49-F238E27FC236}">
              <a16:creationId xmlns:a16="http://schemas.microsoft.com/office/drawing/2014/main" id="{00000000-0008-0000-0400-00009E010000}"/>
            </a:ext>
          </a:extLst>
        </xdr:cNvPr>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15" name="テキスト ボックス 414">
          <a:extLst>
            <a:ext uri="{FF2B5EF4-FFF2-40B4-BE49-F238E27FC236}">
              <a16:creationId xmlns:a16="http://schemas.microsoft.com/office/drawing/2014/main" id="{00000000-0008-0000-0400-00009F010000}"/>
            </a:ext>
          </a:extLst>
        </xdr:cNvPr>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16" name="直線コネクタ 415">
          <a:extLst>
            <a:ext uri="{FF2B5EF4-FFF2-40B4-BE49-F238E27FC236}">
              <a16:creationId xmlns:a16="http://schemas.microsoft.com/office/drawing/2014/main" id="{00000000-0008-0000-0400-0000A0010000}"/>
            </a:ext>
          </a:extLst>
        </xdr:cNvPr>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17" name="テキスト ボックス 416">
          <a:extLst>
            <a:ext uri="{FF2B5EF4-FFF2-40B4-BE49-F238E27FC236}">
              <a16:creationId xmlns:a16="http://schemas.microsoft.com/office/drawing/2014/main" id="{00000000-0008-0000-0400-0000A1010000}"/>
            </a:ext>
          </a:extLst>
        </xdr:cNvPr>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18" name="直線コネクタ 417">
          <a:extLst>
            <a:ext uri="{FF2B5EF4-FFF2-40B4-BE49-F238E27FC236}">
              <a16:creationId xmlns:a16="http://schemas.microsoft.com/office/drawing/2014/main" id="{00000000-0008-0000-0400-0000A2010000}"/>
            </a:ext>
          </a:extLst>
        </xdr:cNvPr>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19" name="テキスト ボックス 418">
          <a:extLst>
            <a:ext uri="{FF2B5EF4-FFF2-40B4-BE49-F238E27FC236}">
              <a16:creationId xmlns:a16="http://schemas.microsoft.com/office/drawing/2014/main" id="{00000000-0008-0000-0400-0000A3010000}"/>
            </a:ext>
          </a:extLst>
        </xdr:cNvPr>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0" name="直線コネクタ 419">
          <a:extLst>
            <a:ext uri="{FF2B5EF4-FFF2-40B4-BE49-F238E27FC236}">
              <a16:creationId xmlns:a16="http://schemas.microsoft.com/office/drawing/2014/main" id="{00000000-0008-0000-0400-0000A4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1" name="テキスト ボックス 420">
          <a:extLst>
            <a:ext uri="{FF2B5EF4-FFF2-40B4-BE49-F238E27FC236}">
              <a16:creationId xmlns:a16="http://schemas.microsoft.com/office/drawing/2014/main" id="{00000000-0008-0000-0400-0000A5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2" name="公債費以外グラフ枠">
          <a:extLst>
            <a:ext uri="{FF2B5EF4-FFF2-40B4-BE49-F238E27FC236}">
              <a16:creationId xmlns:a16="http://schemas.microsoft.com/office/drawing/2014/main" id="{00000000-0008-0000-0400-0000A6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72</xdr:row>
      <xdr:rowOff>104140</xdr:rowOff>
    </xdr:from>
    <xdr:to>
      <xdr:col>82</xdr:col>
      <xdr:colOff>107950</xdr:colOff>
      <xdr:row>79</xdr:row>
      <xdr:rowOff>156718</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flipV="1">
          <a:off x="16510000" y="12448540"/>
          <a:ext cx="0" cy="12527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79</xdr:row>
      <xdr:rowOff>128795</xdr:rowOff>
    </xdr:from>
    <xdr:ext cx="762000" cy="259045"/>
    <xdr:sp macro="" textlink="">
      <xdr:nvSpPr>
        <xdr:cNvPr id="424" name="公債費以外最小値テキスト">
          <a:extLst>
            <a:ext uri="{FF2B5EF4-FFF2-40B4-BE49-F238E27FC236}">
              <a16:creationId xmlns:a16="http://schemas.microsoft.com/office/drawing/2014/main" id="{00000000-0008-0000-0400-0000A8010000}"/>
            </a:ext>
          </a:extLst>
        </xdr:cNvPr>
        <xdr:cNvSpPr txBox="1"/>
      </xdr:nvSpPr>
      <xdr:spPr>
        <a:xfrm>
          <a:off x="16598900" y="136733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79</xdr:row>
      <xdr:rowOff>156718</xdr:rowOff>
    </xdr:from>
    <xdr:to>
      <xdr:col>82</xdr:col>
      <xdr:colOff>196850</xdr:colOff>
      <xdr:row>79</xdr:row>
      <xdr:rowOff>156718</xdr:rowOff>
    </xdr:to>
    <xdr:cxnSp macro="">
      <xdr:nvCxnSpPr>
        <xdr:cNvPr id="425" name="直線コネクタ 424">
          <a:extLst>
            <a:ext uri="{FF2B5EF4-FFF2-40B4-BE49-F238E27FC236}">
              <a16:creationId xmlns:a16="http://schemas.microsoft.com/office/drawing/2014/main" id="{00000000-0008-0000-0400-0000A9010000}"/>
            </a:ext>
          </a:extLst>
        </xdr:cNvPr>
        <xdr:cNvCxnSpPr/>
      </xdr:nvCxnSpPr>
      <xdr:spPr>
        <a:xfrm>
          <a:off x="16421100" y="137012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19067</xdr:rowOff>
    </xdr:from>
    <xdr:ext cx="762000" cy="259045"/>
    <xdr:sp macro="" textlink="">
      <xdr:nvSpPr>
        <xdr:cNvPr id="426" name="公債費以外最大値テキスト">
          <a:extLst>
            <a:ext uri="{FF2B5EF4-FFF2-40B4-BE49-F238E27FC236}">
              <a16:creationId xmlns:a16="http://schemas.microsoft.com/office/drawing/2014/main" id="{00000000-0008-0000-0400-0000AA010000}"/>
            </a:ext>
          </a:extLst>
        </xdr:cNvPr>
        <xdr:cNvSpPr txBox="1"/>
      </xdr:nvSpPr>
      <xdr:spPr>
        <a:xfrm>
          <a:off x="16598900" y="12192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72</xdr:row>
      <xdr:rowOff>104140</xdr:rowOff>
    </xdr:from>
    <xdr:to>
      <xdr:col>82</xdr:col>
      <xdr:colOff>196850</xdr:colOff>
      <xdr:row>72</xdr:row>
      <xdr:rowOff>104140</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a:off x="16421100" y="124485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77</xdr:row>
      <xdr:rowOff>133858</xdr:rowOff>
    </xdr:from>
    <xdr:to>
      <xdr:col>82</xdr:col>
      <xdr:colOff>107950</xdr:colOff>
      <xdr:row>78</xdr:row>
      <xdr:rowOff>131572</xdr:rowOff>
    </xdr:to>
    <xdr:cxnSp macro="">
      <xdr:nvCxnSpPr>
        <xdr:cNvPr id="428" name="直線コネクタ 427">
          <a:extLst>
            <a:ext uri="{FF2B5EF4-FFF2-40B4-BE49-F238E27FC236}">
              <a16:creationId xmlns:a16="http://schemas.microsoft.com/office/drawing/2014/main" id="{00000000-0008-0000-0400-0000AC010000}"/>
            </a:ext>
          </a:extLst>
        </xdr:cNvPr>
        <xdr:cNvCxnSpPr/>
      </xdr:nvCxnSpPr>
      <xdr:spPr>
        <a:xfrm>
          <a:off x="15671800" y="13335508"/>
          <a:ext cx="838200" cy="1691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75</xdr:row>
      <xdr:rowOff>147590</xdr:rowOff>
    </xdr:from>
    <xdr:ext cx="762000" cy="259045"/>
    <xdr:sp macro="" textlink="">
      <xdr:nvSpPr>
        <xdr:cNvPr id="429" name="公債費以外平均値テキスト">
          <a:extLst>
            <a:ext uri="{FF2B5EF4-FFF2-40B4-BE49-F238E27FC236}">
              <a16:creationId xmlns:a16="http://schemas.microsoft.com/office/drawing/2014/main" id="{00000000-0008-0000-0400-0000AD010000}"/>
            </a:ext>
          </a:extLst>
        </xdr:cNvPr>
        <xdr:cNvSpPr txBox="1"/>
      </xdr:nvSpPr>
      <xdr:spPr>
        <a:xfrm>
          <a:off x="16598900" y="1300634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131063</xdr:rowOff>
    </xdr:from>
    <xdr:to>
      <xdr:col>82</xdr:col>
      <xdr:colOff>158750</xdr:colOff>
      <xdr:row>77</xdr:row>
      <xdr:rowOff>61213</xdr:rowOff>
    </xdr:to>
    <xdr:sp macro="" textlink="">
      <xdr:nvSpPr>
        <xdr:cNvPr id="430" name="フローチャート: 判断 429">
          <a:extLst>
            <a:ext uri="{FF2B5EF4-FFF2-40B4-BE49-F238E27FC236}">
              <a16:creationId xmlns:a16="http://schemas.microsoft.com/office/drawing/2014/main" id="{00000000-0008-0000-0400-0000AE010000}"/>
            </a:ext>
          </a:extLst>
        </xdr:cNvPr>
        <xdr:cNvSpPr/>
      </xdr:nvSpPr>
      <xdr:spPr>
        <a:xfrm>
          <a:off x="16459200" y="131612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76</xdr:row>
      <xdr:rowOff>62992</xdr:rowOff>
    </xdr:from>
    <xdr:to>
      <xdr:col>78</xdr:col>
      <xdr:colOff>69850</xdr:colOff>
      <xdr:row>77</xdr:row>
      <xdr:rowOff>133858</xdr:rowOff>
    </xdr:to>
    <xdr:cxnSp macro="">
      <xdr:nvCxnSpPr>
        <xdr:cNvPr id="431" name="直線コネクタ 430">
          <a:extLst>
            <a:ext uri="{FF2B5EF4-FFF2-40B4-BE49-F238E27FC236}">
              <a16:creationId xmlns:a16="http://schemas.microsoft.com/office/drawing/2014/main" id="{00000000-0008-0000-0400-0000AF010000}"/>
            </a:ext>
          </a:extLst>
        </xdr:cNvPr>
        <xdr:cNvCxnSpPr/>
      </xdr:nvCxnSpPr>
      <xdr:spPr>
        <a:xfrm>
          <a:off x="14782800" y="13093192"/>
          <a:ext cx="889000" cy="2423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85344</xdr:rowOff>
    </xdr:from>
    <xdr:to>
      <xdr:col>78</xdr:col>
      <xdr:colOff>120650</xdr:colOff>
      <xdr:row>77</xdr:row>
      <xdr:rowOff>15494</xdr:rowOff>
    </xdr:to>
    <xdr:sp macro="" textlink="">
      <xdr:nvSpPr>
        <xdr:cNvPr id="432" name="フローチャート: 判断 431">
          <a:extLst>
            <a:ext uri="{FF2B5EF4-FFF2-40B4-BE49-F238E27FC236}">
              <a16:creationId xmlns:a16="http://schemas.microsoft.com/office/drawing/2014/main" id="{00000000-0008-0000-0400-0000B0010000}"/>
            </a:ext>
          </a:extLst>
        </xdr:cNvPr>
        <xdr:cNvSpPr/>
      </xdr:nvSpPr>
      <xdr:spPr>
        <a:xfrm>
          <a:off x="15621000" y="13115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25671</xdr:rowOff>
    </xdr:from>
    <xdr:ext cx="736600" cy="259045"/>
    <xdr:sp macro="" textlink="">
      <xdr:nvSpPr>
        <xdr:cNvPr id="433" name="テキスト ボックス 432">
          <a:extLst>
            <a:ext uri="{FF2B5EF4-FFF2-40B4-BE49-F238E27FC236}">
              <a16:creationId xmlns:a16="http://schemas.microsoft.com/office/drawing/2014/main" id="{00000000-0008-0000-0400-0000B1010000}"/>
            </a:ext>
          </a:extLst>
        </xdr:cNvPr>
        <xdr:cNvSpPr txBox="1"/>
      </xdr:nvSpPr>
      <xdr:spPr>
        <a:xfrm>
          <a:off x="15290800" y="1288442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76</xdr:row>
      <xdr:rowOff>62992</xdr:rowOff>
    </xdr:from>
    <xdr:to>
      <xdr:col>73</xdr:col>
      <xdr:colOff>180975</xdr:colOff>
      <xdr:row>77</xdr:row>
      <xdr:rowOff>170435</xdr:rowOff>
    </xdr:to>
    <xdr:cxnSp macro="">
      <xdr:nvCxnSpPr>
        <xdr:cNvPr id="434" name="直線コネクタ 433">
          <a:extLst>
            <a:ext uri="{FF2B5EF4-FFF2-40B4-BE49-F238E27FC236}">
              <a16:creationId xmlns:a16="http://schemas.microsoft.com/office/drawing/2014/main" id="{00000000-0008-0000-0400-0000B2010000}"/>
            </a:ext>
          </a:extLst>
        </xdr:cNvPr>
        <xdr:cNvCxnSpPr/>
      </xdr:nvCxnSpPr>
      <xdr:spPr>
        <a:xfrm flipV="1">
          <a:off x="13893800" y="13093192"/>
          <a:ext cx="889000" cy="2788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75</xdr:row>
      <xdr:rowOff>133350</xdr:rowOff>
    </xdr:from>
    <xdr:to>
      <xdr:col>74</xdr:col>
      <xdr:colOff>31750</xdr:colOff>
      <xdr:row>76</xdr:row>
      <xdr:rowOff>63500</xdr:rowOff>
    </xdr:to>
    <xdr:sp macro="" textlink="">
      <xdr:nvSpPr>
        <xdr:cNvPr id="435" name="フローチャート: 判断 434">
          <a:extLst>
            <a:ext uri="{FF2B5EF4-FFF2-40B4-BE49-F238E27FC236}">
              <a16:creationId xmlns:a16="http://schemas.microsoft.com/office/drawing/2014/main" id="{00000000-0008-0000-0400-0000B3010000}"/>
            </a:ext>
          </a:extLst>
        </xdr:cNvPr>
        <xdr:cNvSpPr/>
      </xdr:nvSpPr>
      <xdr:spPr>
        <a:xfrm>
          <a:off x="14732000" y="12992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74</xdr:row>
      <xdr:rowOff>73677</xdr:rowOff>
    </xdr:from>
    <xdr:ext cx="762000" cy="259045"/>
    <xdr:sp macro="" textlink="">
      <xdr:nvSpPr>
        <xdr:cNvPr id="436" name="テキスト ボックス 435">
          <a:extLst>
            <a:ext uri="{FF2B5EF4-FFF2-40B4-BE49-F238E27FC236}">
              <a16:creationId xmlns:a16="http://schemas.microsoft.com/office/drawing/2014/main" id="{00000000-0008-0000-0400-0000B4010000}"/>
            </a:ext>
          </a:extLst>
        </xdr:cNvPr>
        <xdr:cNvSpPr txBox="1"/>
      </xdr:nvSpPr>
      <xdr:spPr>
        <a:xfrm>
          <a:off x="14401800" y="12760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77</xdr:row>
      <xdr:rowOff>170435</xdr:rowOff>
    </xdr:from>
    <xdr:to>
      <xdr:col>69</xdr:col>
      <xdr:colOff>92075</xdr:colOff>
      <xdr:row>77</xdr:row>
      <xdr:rowOff>170435</xdr:rowOff>
    </xdr:to>
    <xdr:cxnSp macro="">
      <xdr:nvCxnSpPr>
        <xdr:cNvPr id="437" name="直線コネクタ 436">
          <a:extLst>
            <a:ext uri="{FF2B5EF4-FFF2-40B4-BE49-F238E27FC236}">
              <a16:creationId xmlns:a16="http://schemas.microsoft.com/office/drawing/2014/main" id="{00000000-0008-0000-0400-0000B5010000}"/>
            </a:ext>
          </a:extLst>
        </xdr:cNvPr>
        <xdr:cNvCxnSpPr/>
      </xdr:nvCxnSpPr>
      <xdr:spPr>
        <a:xfrm>
          <a:off x="13004800" y="1337208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76</xdr:row>
      <xdr:rowOff>117348</xdr:rowOff>
    </xdr:from>
    <xdr:to>
      <xdr:col>69</xdr:col>
      <xdr:colOff>142875</xdr:colOff>
      <xdr:row>77</xdr:row>
      <xdr:rowOff>47498</xdr:rowOff>
    </xdr:to>
    <xdr:sp macro="" textlink="">
      <xdr:nvSpPr>
        <xdr:cNvPr id="438" name="フローチャート: 判断 437">
          <a:extLst>
            <a:ext uri="{FF2B5EF4-FFF2-40B4-BE49-F238E27FC236}">
              <a16:creationId xmlns:a16="http://schemas.microsoft.com/office/drawing/2014/main" id="{00000000-0008-0000-0400-0000B6010000}"/>
            </a:ext>
          </a:extLst>
        </xdr:cNvPr>
        <xdr:cNvSpPr/>
      </xdr:nvSpPr>
      <xdr:spPr>
        <a:xfrm>
          <a:off x="13843000" y="13147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75</xdr:row>
      <xdr:rowOff>57675</xdr:rowOff>
    </xdr:from>
    <xdr:ext cx="7620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3512800" y="129164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167639</xdr:rowOff>
    </xdr:from>
    <xdr:to>
      <xdr:col>65</xdr:col>
      <xdr:colOff>53975</xdr:colOff>
      <xdr:row>77</xdr:row>
      <xdr:rowOff>97789</xdr:rowOff>
    </xdr:to>
    <xdr:sp macro="" textlink="">
      <xdr:nvSpPr>
        <xdr:cNvPr id="440" name="フローチャート: 判断 439">
          <a:extLst>
            <a:ext uri="{FF2B5EF4-FFF2-40B4-BE49-F238E27FC236}">
              <a16:creationId xmlns:a16="http://schemas.microsoft.com/office/drawing/2014/main" id="{00000000-0008-0000-0400-0000B8010000}"/>
            </a:ext>
          </a:extLst>
        </xdr:cNvPr>
        <xdr:cNvSpPr/>
      </xdr:nvSpPr>
      <xdr:spPr>
        <a:xfrm>
          <a:off x="12954000" y="131978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107966</xdr:rowOff>
    </xdr:from>
    <xdr:ext cx="762000" cy="2590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2623800" y="129667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78</xdr:row>
      <xdr:rowOff>80772</xdr:rowOff>
    </xdr:from>
    <xdr:to>
      <xdr:col>82</xdr:col>
      <xdr:colOff>158750</xdr:colOff>
      <xdr:row>79</xdr:row>
      <xdr:rowOff>10922</xdr:rowOff>
    </xdr:to>
    <xdr:sp macro="" textlink="">
      <xdr:nvSpPr>
        <xdr:cNvPr id="447" name="楕円 446">
          <a:extLst>
            <a:ext uri="{FF2B5EF4-FFF2-40B4-BE49-F238E27FC236}">
              <a16:creationId xmlns:a16="http://schemas.microsoft.com/office/drawing/2014/main" id="{00000000-0008-0000-0400-0000BF010000}"/>
            </a:ext>
          </a:extLst>
        </xdr:cNvPr>
        <xdr:cNvSpPr/>
      </xdr:nvSpPr>
      <xdr:spPr>
        <a:xfrm>
          <a:off x="16459200" y="134538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78</xdr:row>
      <xdr:rowOff>52849</xdr:rowOff>
    </xdr:from>
    <xdr:ext cx="762000" cy="259045"/>
    <xdr:sp macro="" textlink="">
      <xdr:nvSpPr>
        <xdr:cNvPr id="448" name="公債費以外該当値テキスト">
          <a:extLst>
            <a:ext uri="{FF2B5EF4-FFF2-40B4-BE49-F238E27FC236}">
              <a16:creationId xmlns:a16="http://schemas.microsoft.com/office/drawing/2014/main" id="{00000000-0008-0000-0400-0000C0010000}"/>
            </a:ext>
          </a:extLst>
        </xdr:cNvPr>
        <xdr:cNvSpPr txBox="1"/>
      </xdr:nvSpPr>
      <xdr:spPr>
        <a:xfrm>
          <a:off x="16598900" y="134259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77</xdr:row>
      <xdr:rowOff>83058</xdr:rowOff>
    </xdr:from>
    <xdr:to>
      <xdr:col>78</xdr:col>
      <xdr:colOff>120650</xdr:colOff>
      <xdr:row>78</xdr:row>
      <xdr:rowOff>13208</xdr:rowOff>
    </xdr:to>
    <xdr:sp macro="" textlink="">
      <xdr:nvSpPr>
        <xdr:cNvPr id="449" name="楕円 448">
          <a:extLst>
            <a:ext uri="{FF2B5EF4-FFF2-40B4-BE49-F238E27FC236}">
              <a16:creationId xmlns:a16="http://schemas.microsoft.com/office/drawing/2014/main" id="{00000000-0008-0000-0400-0000C1010000}"/>
            </a:ext>
          </a:extLst>
        </xdr:cNvPr>
        <xdr:cNvSpPr/>
      </xdr:nvSpPr>
      <xdr:spPr>
        <a:xfrm>
          <a:off x="15621000" y="132847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77</xdr:row>
      <xdr:rowOff>169435</xdr:rowOff>
    </xdr:from>
    <xdr:ext cx="736600" cy="259045"/>
    <xdr:sp macro="" textlink="">
      <xdr:nvSpPr>
        <xdr:cNvPr id="450" name="テキスト ボックス 449">
          <a:extLst>
            <a:ext uri="{FF2B5EF4-FFF2-40B4-BE49-F238E27FC236}">
              <a16:creationId xmlns:a16="http://schemas.microsoft.com/office/drawing/2014/main" id="{00000000-0008-0000-0400-0000C2010000}"/>
            </a:ext>
          </a:extLst>
        </xdr:cNvPr>
        <xdr:cNvSpPr txBox="1"/>
      </xdr:nvSpPr>
      <xdr:spPr>
        <a:xfrm>
          <a:off x="15290800" y="1337108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76</xdr:row>
      <xdr:rowOff>12192</xdr:rowOff>
    </xdr:from>
    <xdr:to>
      <xdr:col>74</xdr:col>
      <xdr:colOff>31750</xdr:colOff>
      <xdr:row>76</xdr:row>
      <xdr:rowOff>113792</xdr:rowOff>
    </xdr:to>
    <xdr:sp macro="" textlink="">
      <xdr:nvSpPr>
        <xdr:cNvPr id="451" name="楕円 450">
          <a:extLst>
            <a:ext uri="{FF2B5EF4-FFF2-40B4-BE49-F238E27FC236}">
              <a16:creationId xmlns:a16="http://schemas.microsoft.com/office/drawing/2014/main" id="{00000000-0008-0000-0400-0000C3010000}"/>
            </a:ext>
          </a:extLst>
        </xdr:cNvPr>
        <xdr:cNvSpPr/>
      </xdr:nvSpPr>
      <xdr:spPr>
        <a:xfrm>
          <a:off x="14732000" y="130423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76</xdr:row>
      <xdr:rowOff>98569</xdr:rowOff>
    </xdr:from>
    <xdr:ext cx="762000" cy="259045"/>
    <xdr:sp macro="" textlink="">
      <xdr:nvSpPr>
        <xdr:cNvPr id="452" name="テキスト ボックス 451">
          <a:extLst>
            <a:ext uri="{FF2B5EF4-FFF2-40B4-BE49-F238E27FC236}">
              <a16:creationId xmlns:a16="http://schemas.microsoft.com/office/drawing/2014/main" id="{00000000-0008-0000-0400-0000C4010000}"/>
            </a:ext>
          </a:extLst>
        </xdr:cNvPr>
        <xdr:cNvSpPr txBox="1"/>
      </xdr:nvSpPr>
      <xdr:spPr>
        <a:xfrm>
          <a:off x="14401800" y="131287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77</xdr:row>
      <xdr:rowOff>119635</xdr:rowOff>
    </xdr:from>
    <xdr:to>
      <xdr:col>69</xdr:col>
      <xdr:colOff>142875</xdr:colOff>
      <xdr:row>78</xdr:row>
      <xdr:rowOff>49785</xdr:rowOff>
    </xdr:to>
    <xdr:sp macro="" textlink="">
      <xdr:nvSpPr>
        <xdr:cNvPr id="453" name="楕円 452">
          <a:extLst>
            <a:ext uri="{FF2B5EF4-FFF2-40B4-BE49-F238E27FC236}">
              <a16:creationId xmlns:a16="http://schemas.microsoft.com/office/drawing/2014/main" id="{00000000-0008-0000-0400-0000C5010000}"/>
            </a:ext>
          </a:extLst>
        </xdr:cNvPr>
        <xdr:cNvSpPr/>
      </xdr:nvSpPr>
      <xdr:spPr>
        <a:xfrm>
          <a:off x="13843000" y="133212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78</xdr:row>
      <xdr:rowOff>34562</xdr:rowOff>
    </xdr:from>
    <xdr:ext cx="762000" cy="259045"/>
    <xdr:sp macro="" textlink="">
      <xdr:nvSpPr>
        <xdr:cNvPr id="454" name="テキスト ボックス 453">
          <a:extLst>
            <a:ext uri="{FF2B5EF4-FFF2-40B4-BE49-F238E27FC236}">
              <a16:creationId xmlns:a16="http://schemas.microsoft.com/office/drawing/2014/main" id="{00000000-0008-0000-0400-0000C6010000}"/>
            </a:ext>
          </a:extLst>
        </xdr:cNvPr>
        <xdr:cNvSpPr txBox="1"/>
      </xdr:nvSpPr>
      <xdr:spPr>
        <a:xfrm>
          <a:off x="13512800" y="134076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77</xdr:row>
      <xdr:rowOff>119635</xdr:rowOff>
    </xdr:from>
    <xdr:to>
      <xdr:col>65</xdr:col>
      <xdr:colOff>53975</xdr:colOff>
      <xdr:row>78</xdr:row>
      <xdr:rowOff>49785</xdr:rowOff>
    </xdr:to>
    <xdr:sp macro="" textlink="">
      <xdr:nvSpPr>
        <xdr:cNvPr id="455" name="楕円 454">
          <a:extLst>
            <a:ext uri="{FF2B5EF4-FFF2-40B4-BE49-F238E27FC236}">
              <a16:creationId xmlns:a16="http://schemas.microsoft.com/office/drawing/2014/main" id="{00000000-0008-0000-0400-0000C7010000}"/>
            </a:ext>
          </a:extLst>
        </xdr:cNvPr>
        <xdr:cNvSpPr/>
      </xdr:nvSpPr>
      <xdr:spPr>
        <a:xfrm>
          <a:off x="12954000" y="133212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78</xdr:row>
      <xdr:rowOff>34562</xdr:rowOff>
    </xdr:from>
    <xdr:ext cx="762000" cy="259045"/>
    <xdr:sp macro="" textlink="">
      <xdr:nvSpPr>
        <xdr:cNvPr id="456" name="テキスト ボックス 455">
          <a:extLst>
            <a:ext uri="{FF2B5EF4-FFF2-40B4-BE49-F238E27FC236}">
              <a16:creationId xmlns:a16="http://schemas.microsoft.com/office/drawing/2014/main" id="{00000000-0008-0000-0400-0000C8010000}"/>
            </a:ext>
          </a:extLst>
        </xdr:cNvPr>
        <xdr:cNvSpPr txBox="1"/>
      </xdr:nvSpPr>
      <xdr:spPr>
        <a:xfrm>
          <a:off x="12623800" y="134076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千葉県匝瑳市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5</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133803</xdr:rowOff>
    </xdr:from>
    <xdr:to>
      <xdr:col>33</xdr:col>
      <xdr:colOff>114300</xdr:colOff>
      <xdr:row>20</xdr:row>
      <xdr:rowOff>133803</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6104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163030</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68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150132</xdr:rowOff>
    </xdr:from>
    <xdr:to>
      <xdr:col>33</xdr:col>
      <xdr:colOff>114300</xdr:colOff>
      <xdr:row>18</xdr:row>
      <xdr:rowOff>150132</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2838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18</xdr:row>
      <xdr:rowOff>7909</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141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166461</xdr:rowOff>
    </xdr:from>
    <xdr:to>
      <xdr:col>33</xdr:col>
      <xdr:colOff>114300</xdr:colOff>
      <xdr:row>16</xdr:row>
      <xdr:rowOff>166461</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957286"/>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16</xdr:row>
      <xdr:rowOff>24238</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8150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15</xdr:row>
      <xdr:rowOff>11339</xdr:rowOff>
    </xdr:from>
    <xdr:to>
      <xdr:col>33</xdr:col>
      <xdr:colOff>114300</xdr:colOff>
      <xdr:row>15</xdr:row>
      <xdr:rowOff>11339</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630714"/>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14</xdr:row>
      <xdr:rowOff>40566</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4884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27668</xdr:rowOff>
    </xdr:from>
    <xdr:to>
      <xdr:col>33</xdr:col>
      <xdr:colOff>114300</xdr:colOff>
      <xdr:row>13</xdr:row>
      <xdr:rowOff>27668</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3041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56895</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2161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43996</xdr:rowOff>
    </xdr:from>
    <xdr:to>
      <xdr:col>33</xdr:col>
      <xdr:colOff>114300</xdr:colOff>
      <xdr:row>11</xdr:row>
      <xdr:rowOff>43996</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977571"/>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73223</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8353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4" name="直線コネクタ 43">
          <a:extLst>
            <a:ext uri="{FF2B5EF4-FFF2-40B4-BE49-F238E27FC236}">
              <a16:creationId xmlns:a16="http://schemas.microsoft.com/office/drawing/2014/main" id="{00000000-0008-0000-0500-00002C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5" name="テキスト ボックス 44">
          <a:extLst>
            <a:ext uri="{FF2B5EF4-FFF2-40B4-BE49-F238E27FC236}">
              <a16:creationId xmlns:a16="http://schemas.microsoft.com/office/drawing/2014/main" id="{00000000-0008-0000-0500-00002D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6" name="人口1人当たり決算額の推移グラフ枠130">
          <a:extLst>
            <a:ext uri="{FF2B5EF4-FFF2-40B4-BE49-F238E27FC236}">
              <a16:creationId xmlns:a16="http://schemas.microsoft.com/office/drawing/2014/main" id="{00000000-0008-0000-0500-00002E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162988</xdr:rowOff>
    </xdr:from>
    <xdr:to>
      <xdr:col>29</xdr:col>
      <xdr:colOff>127000</xdr:colOff>
      <xdr:row>20</xdr:row>
      <xdr:rowOff>34537</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flipV="1">
          <a:off x="5651500" y="2096563"/>
          <a:ext cx="0" cy="1414599"/>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6614</xdr:rowOff>
    </xdr:from>
    <xdr:ext cx="762000" cy="259045"/>
    <xdr:sp macro="" textlink="">
      <xdr:nvSpPr>
        <xdr:cNvPr id="48" name="人口1人当たり決算額の推移最小値テキスト130">
          <a:extLst>
            <a:ext uri="{FF2B5EF4-FFF2-40B4-BE49-F238E27FC236}">
              <a16:creationId xmlns:a16="http://schemas.microsoft.com/office/drawing/2014/main" id="{00000000-0008-0000-0500-000030000000}"/>
            </a:ext>
          </a:extLst>
        </xdr:cNvPr>
        <xdr:cNvSpPr txBox="1"/>
      </xdr:nvSpPr>
      <xdr:spPr>
        <a:xfrm>
          <a:off x="5740400" y="34832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69,119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34537</xdr:rowOff>
    </xdr:from>
    <xdr:to>
      <xdr:col>30</xdr:col>
      <xdr:colOff>25400</xdr:colOff>
      <xdr:row>20</xdr:row>
      <xdr:rowOff>34537</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3511162"/>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77915</xdr:rowOff>
    </xdr:from>
    <xdr:ext cx="762000" cy="259045"/>
    <xdr:sp macro="" textlink="">
      <xdr:nvSpPr>
        <xdr:cNvPr id="50" name="人口1人当たり決算額の推移最大値テキスト130">
          <a:extLst>
            <a:ext uri="{FF2B5EF4-FFF2-40B4-BE49-F238E27FC236}">
              <a16:creationId xmlns:a16="http://schemas.microsoft.com/office/drawing/2014/main" id="{00000000-0008-0000-0500-000032000000}"/>
            </a:ext>
          </a:extLst>
        </xdr:cNvPr>
        <xdr:cNvSpPr txBox="1"/>
      </xdr:nvSpPr>
      <xdr:spPr>
        <a:xfrm>
          <a:off x="5740400" y="18400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199,069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162988</xdr:rowOff>
    </xdr:from>
    <xdr:to>
      <xdr:col>30</xdr:col>
      <xdr:colOff>25400</xdr:colOff>
      <xdr:row>11</xdr:row>
      <xdr:rowOff>162988</xdr:rowOff>
    </xdr:to>
    <xdr:cxnSp macro="">
      <xdr:nvCxnSpPr>
        <xdr:cNvPr id="51" name="直線コネクタ 50">
          <a:extLst>
            <a:ext uri="{FF2B5EF4-FFF2-40B4-BE49-F238E27FC236}">
              <a16:creationId xmlns:a16="http://schemas.microsoft.com/office/drawing/2014/main" id="{00000000-0008-0000-0500-000033000000}"/>
            </a:ext>
          </a:extLst>
        </xdr:cNvPr>
        <xdr:cNvCxnSpPr/>
      </xdr:nvCxnSpPr>
      <xdr:spPr bwMode="auto">
        <a:xfrm>
          <a:off x="5562600" y="2096563"/>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17</xdr:row>
      <xdr:rowOff>165993</xdr:rowOff>
    </xdr:from>
    <xdr:to>
      <xdr:col>29</xdr:col>
      <xdr:colOff>127000</xdr:colOff>
      <xdr:row>18</xdr:row>
      <xdr:rowOff>57081</xdr:rowOff>
    </xdr:to>
    <xdr:cxnSp macro="">
      <xdr:nvCxnSpPr>
        <xdr:cNvPr id="52" name="直線コネクタ 51">
          <a:extLst>
            <a:ext uri="{FF2B5EF4-FFF2-40B4-BE49-F238E27FC236}">
              <a16:creationId xmlns:a16="http://schemas.microsoft.com/office/drawing/2014/main" id="{00000000-0008-0000-0500-000034000000}"/>
            </a:ext>
          </a:extLst>
        </xdr:cNvPr>
        <xdr:cNvCxnSpPr/>
      </xdr:nvCxnSpPr>
      <xdr:spPr bwMode="auto">
        <a:xfrm flipV="1">
          <a:off x="5003800" y="3128268"/>
          <a:ext cx="647700" cy="6253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15</xdr:row>
      <xdr:rowOff>136716</xdr:rowOff>
    </xdr:from>
    <xdr:ext cx="762000" cy="259045"/>
    <xdr:sp macro="" textlink="">
      <xdr:nvSpPr>
        <xdr:cNvPr id="53" name="人口1人当たり決算額の推移平均値テキスト130">
          <a:extLst>
            <a:ext uri="{FF2B5EF4-FFF2-40B4-BE49-F238E27FC236}">
              <a16:creationId xmlns:a16="http://schemas.microsoft.com/office/drawing/2014/main" id="{00000000-0008-0000-0500-000035000000}"/>
            </a:ext>
          </a:extLst>
        </xdr:cNvPr>
        <xdr:cNvSpPr txBox="1"/>
      </xdr:nvSpPr>
      <xdr:spPr>
        <a:xfrm>
          <a:off x="5740400" y="275609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119,584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120189</xdr:rowOff>
    </xdr:from>
    <xdr:to>
      <xdr:col>29</xdr:col>
      <xdr:colOff>177800</xdr:colOff>
      <xdr:row>17</xdr:row>
      <xdr:rowOff>50339</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5600700" y="291101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18</xdr:row>
      <xdr:rowOff>57081</xdr:rowOff>
    </xdr:from>
    <xdr:to>
      <xdr:col>26</xdr:col>
      <xdr:colOff>50800</xdr:colOff>
      <xdr:row>18</xdr:row>
      <xdr:rowOff>87278</xdr:rowOff>
    </xdr:to>
    <xdr:cxnSp macro="">
      <xdr:nvCxnSpPr>
        <xdr:cNvPr id="55" name="直線コネクタ 54">
          <a:extLst>
            <a:ext uri="{FF2B5EF4-FFF2-40B4-BE49-F238E27FC236}">
              <a16:creationId xmlns:a16="http://schemas.microsoft.com/office/drawing/2014/main" id="{00000000-0008-0000-0500-000037000000}"/>
            </a:ext>
          </a:extLst>
        </xdr:cNvPr>
        <xdr:cNvCxnSpPr/>
      </xdr:nvCxnSpPr>
      <xdr:spPr bwMode="auto">
        <a:xfrm flipV="1">
          <a:off x="4305300" y="3190806"/>
          <a:ext cx="698500" cy="3019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16</xdr:row>
      <xdr:rowOff>164483</xdr:rowOff>
    </xdr:from>
    <xdr:to>
      <xdr:col>26</xdr:col>
      <xdr:colOff>101600</xdr:colOff>
      <xdr:row>17</xdr:row>
      <xdr:rowOff>94633</xdr:rowOff>
    </xdr:to>
    <xdr:sp macro="" textlink="">
      <xdr:nvSpPr>
        <xdr:cNvPr id="56" name="フローチャート: 判断 55">
          <a:extLst>
            <a:ext uri="{FF2B5EF4-FFF2-40B4-BE49-F238E27FC236}">
              <a16:creationId xmlns:a16="http://schemas.microsoft.com/office/drawing/2014/main" id="{00000000-0008-0000-0500-000038000000}"/>
            </a:ext>
          </a:extLst>
        </xdr:cNvPr>
        <xdr:cNvSpPr/>
      </xdr:nvSpPr>
      <xdr:spPr bwMode="auto">
        <a:xfrm>
          <a:off x="4953000" y="295530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15</xdr:row>
      <xdr:rowOff>104810</xdr:rowOff>
    </xdr:from>
    <xdr:ext cx="736600" cy="259045"/>
    <xdr:sp macro="" textlink="">
      <xdr:nvSpPr>
        <xdr:cNvPr id="57" name="テキスト ボックス 56">
          <a:extLst>
            <a:ext uri="{FF2B5EF4-FFF2-40B4-BE49-F238E27FC236}">
              <a16:creationId xmlns:a16="http://schemas.microsoft.com/office/drawing/2014/main" id="{00000000-0008-0000-0500-000039000000}"/>
            </a:ext>
          </a:extLst>
        </xdr:cNvPr>
        <xdr:cNvSpPr txBox="1"/>
      </xdr:nvSpPr>
      <xdr:spPr>
        <a:xfrm>
          <a:off x="4622800" y="272418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115,515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18</xdr:row>
      <xdr:rowOff>87278</xdr:rowOff>
    </xdr:from>
    <xdr:to>
      <xdr:col>22</xdr:col>
      <xdr:colOff>114300</xdr:colOff>
      <xdr:row>18</xdr:row>
      <xdr:rowOff>102496</xdr:rowOff>
    </xdr:to>
    <xdr:cxnSp macro="">
      <xdr:nvCxnSpPr>
        <xdr:cNvPr id="58" name="直線コネクタ 57">
          <a:extLst>
            <a:ext uri="{FF2B5EF4-FFF2-40B4-BE49-F238E27FC236}">
              <a16:creationId xmlns:a16="http://schemas.microsoft.com/office/drawing/2014/main" id="{00000000-0008-0000-0500-00003A000000}"/>
            </a:ext>
          </a:extLst>
        </xdr:cNvPr>
        <xdr:cNvCxnSpPr/>
      </xdr:nvCxnSpPr>
      <xdr:spPr bwMode="auto">
        <a:xfrm flipV="1">
          <a:off x="3606800" y="3221003"/>
          <a:ext cx="698500" cy="1521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4692</xdr:rowOff>
    </xdr:from>
    <xdr:to>
      <xdr:col>22</xdr:col>
      <xdr:colOff>165100</xdr:colOff>
      <xdr:row>17</xdr:row>
      <xdr:rowOff>106292</xdr:rowOff>
    </xdr:to>
    <xdr:sp macro="" textlink="">
      <xdr:nvSpPr>
        <xdr:cNvPr id="59" name="フローチャート: 判断 58">
          <a:extLst>
            <a:ext uri="{FF2B5EF4-FFF2-40B4-BE49-F238E27FC236}">
              <a16:creationId xmlns:a16="http://schemas.microsoft.com/office/drawing/2014/main" id="{00000000-0008-0000-0500-00003B000000}"/>
            </a:ext>
          </a:extLst>
        </xdr:cNvPr>
        <xdr:cNvSpPr/>
      </xdr:nvSpPr>
      <xdr:spPr bwMode="auto">
        <a:xfrm>
          <a:off x="4254500" y="296696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15</xdr:row>
      <xdr:rowOff>116469</xdr:rowOff>
    </xdr:from>
    <xdr:ext cx="762000" cy="259045"/>
    <xdr:sp macro="" textlink="">
      <xdr:nvSpPr>
        <xdr:cNvPr id="60" name="テキスト ボックス 59">
          <a:extLst>
            <a:ext uri="{FF2B5EF4-FFF2-40B4-BE49-F238E27FC236}">
              <a16:creationId xmlns:a16="http://schemas.microsoft.com/office/drawing/2014/main" id="{00000000-0008-0000-0500-00003C000000}"/>
            </a:ext>
          </a:extLst>
        </xdr:cNvPr>
        <xdr:cNvSpPr txBox="1"/>
      </xdr:nvSpPr>
      <xdr:spPr>
        <a:xfrm>
          <a:off x="3924300" y="27358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114,444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18</xdr:row>
      <xdr:rowOff>102496</xdr:rowOff>
    </xdr:from>
    <xdr:to>
      <xdr:col>18</xdr:col>
      <xdr:colOff>177800</xdr:colOff>
      <xdr:row>18</xdr:row>
      <xdr:rowOff>130864</xdr:rowOff>
    </xdr:to>
    <xdr:cxnSp macro="">
      <xdr:nvCxnSpPr>
        <xdr:cNvPr id="61" name="直線コネクタ 60">
          <a:extLst>
            <a:ext uri="{FF2B5EF4-FFF2-40B4-BE49-F238E27FC236}">
              <a16:creationId xmlns:a16="http://schemas.microsoft.com/office/drawing/2014/main" id="{00000000-0008-0000-0500-00003D000000}"/>
            </a:ext>
          </a:extLst>
        </xdr:cNvPr>
        <xdr:cNvCxnSpPr/>
      </xdr:nvCxnSpPr>
      <xdr:spPr bwMode="auto">
        <a:xfrm flipV="1">
          <a:off x="2908300" y="3236221"/>
          <a:ext cx="698500" cy="2836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49933</xdr:rowOff>
    </xdr:from>
    <xdr:to>
      <xdr:col>19</xdr:col>
      <xdr:colOff>38100</xdr:colOff>
      <xdr:row>17</xdr:row>
      <xdr:rowOff>151533</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3556000" y="301220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15</xdr:row>
      <xdr:rowOff>161710</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3225800" y="27810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110,288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82220</xdr:rowOff>
    </xdr:from>
    <xdr:to>
      <xdr:col>15</xdr:col>
      <xdr:colOff>101600</xdr:colOff>
      <xdr:row>18</xdr:row>
      <xdr:rowOff>12370</xdr:rowOff>
    </xdr:to>
    <xdr:sp macro="" textlink="">
      <xdr:nvSpPr>
        <xdr:cNvPr id="64" name="フローチャート: 判断 63">
          <a:extLst>
            <a:ext uri="{FF2B5EF4-FFF2-40B4-BE49-F238E27FC236}">
              <a16:creationId xmlns:a16="http://schemas.microsoft.com/office/drawing/2014/main" id="{00000000-0008-0000-0500-000040000000}"/>
            </a:ext>
          </a:extLst>
        </xdr:cNvPr>
        <xdr:cNvSpPr/>
      </xdr:nvSpPr>
      <xdr:spPr bwMode="auto">
        <a:xfrm>
          <a:off x="2857500" y="304449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22547</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2527300" y="28133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107,322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9" name="テキスト ボックス 68">
          <a:extLst>
            <a:ext uri="{FF2B5EF4-FFF2-40B4-BE49-F238E27FC236}">
              <a16:creationId xmlns:a16="http://schemas.microsoft.com/office/drawing/2014/main" id="{00000000-0008-0000-0500-000045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70" name="テキスト ボックス 69">
          <a:extLst>
            <a:ext uri="{FF2B5EF4-FFF2-40B4-BE49-F238E27FC236}">
              <a16:creationId xmlns:a16="http://schemas.microsoft.com/office/drawing/2014/main" id="{00000000-0008-0000-0500-000046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115193</xdr:rowOff>
    </xdr:from>
    <xdr:to>
      <xdr:col>29</xdr:col>
      <xdr:colOff>177800</xdr:colOff>
      <xdr:row>18</xdr:row>
      <xdr:rowOff>45343</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5600700" y="307746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17</xdr:row>
      <xdr:rowOff>87270</xdr:rowOff>
    </xdr:from>
    <xdr:ext cx="762000" cy="259045"/>
    <xdr:sp macro="" textlink="">
      <xdr:nvSpPr>
        <xdr:cNvPr id="72" name="人口1人当たり決算額の推移該当値テキスト130">
          <a:extLst>
            <a:ext uri="{FF2B5EF4-FFF2-40B4-BE49-F238E27FC236}">
              <a16:creationId xmlns:a16="http://schemas.microsoft.com/office/drawing/2014/main" id="{00000000-0008-0000-0500-000048000000}"/>
            </a:ext>
          </a:extLst>
        </xdr:cNvPr>
        <xdr:cNvSpPr txBox="1"/>
      </xdr:nvSpPr>
      <xdr:spPr>
        <a:xfrm>
          <a:off x="5740400" y="30495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104,293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18</xdr:row>
      <xdr:rowOff>6281</xdr:rowOff>
    </xdr:from>
    <xdr:to>
      <xdr:col>26</xdr:col>
      <xdr:colOff>101600</xdr:colOff>
      <xdr:row>18</xdr:row>
      <xdr:rowOff>107881</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953000" y="314000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18</xdr:row>
      <xdr:rowOff>92658</xdr:rowOff>
    </xdr:from>
    <xdr:ext cx="7366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4622800" y="322638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98,548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18</xdr:row>
      <xdr:rowOff>36478</xdr:rowOff>
    </xdr:from>
    <xdr:to>
      <xdr:col>22</xdr:col>
      <xdr:colOff>165100</xdr:colOff>
      <xdr:row>18</xdr:row>
      <xdr:rowOff>138078</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4254500" y="317020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18</xdr:row>
      <xdr:rowOff>122855</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924300" y="32565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95,774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18</xdr:row>
      <xdr:rowOff>51696</xdr:rowOff>
    </xdr:from>
    <xdr:to>
      <xdr:col>19</xdr:col>
      <xdr:colOff>38100</xdr:colOff>
      <xdr:row>18</xdr:row>
      <xdr:rowOff>153296</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3556000" y="318542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138073</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3225800" y="32717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94,376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80064</xdr:rowOff>
    </xdr:from>
    <xdr:to>
      <xdr:col>15</xdr:col>
      <xdr:colOff>101600</xdr:colOff>
      <xdr:row>19</xdr:row>
      <xdr:rowOff>10214</xdr:rowOff>
    </xdr:to>
    <xdr:sp macro="" textlink="">
      <xdr:nvSpPr>
        <xdr:cNvPr id="79" name="楕円 78">
          <a:extLst>
            <a:ext uri="{FF2B5EF4-FFF2-40B4-BE49-F238E27FC236}">
              <a16:creationId xmlns:a16="http://schemas.microsoft.com/office/drawing/2014/main" id="{00000000-0008-0000-0500-00004F000000}"/>
            </a:ext>
          </a:extLst>
        </xdr:cNvPr>
        <xdr:cNvSpPr/>
      </xdr:nvSpPr>
      <xdr:spPr bwMode="auto">
        <a:xfrm>
          <a:off x="2857500" y="321378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18</xdr:row>
      <xdr:rowOff>166441</xdr:rowOff>
    </xdr:from>
    <xdr:ext cx="762000" cy="259045"/>
    <xdr:sp macro="" textlink="">
      <xdr:nvSpPr>
        <xdr:cNvPr id="80" name="テキスト ボックス 79">
          <a:extLst>
            <a:ext uri="{FF2B5EF4-FFF2-40B4-BE49-F238E27FC236}">
              <a16:creationId xmlns:a16="http://schemas.microsoft.com/office/drawing/2014/main" id="{00000000-0008-0000-0500-000050000000}"/>
            </a:ext>
          </a:extLst>
        </xdr:cNvPr>
        <xdr:cNvSpPr txBox="1"/>
      </xdr:nvSpPr>
      <xdr:spPr>
        <a:xfrm>
          <a:off x="2527300" y="33001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91,770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2" name="角丸四角形 81">
          <a:extLst>
            <a:ext uri="{FF2B5EF4-FFF2-40B4-BE49-F238E27FC236}">
              <a16:creationId xmlns:a16="http://schemas.microsoft.com/office/drawing/2014/main" id="{00000000-0008-0000-0500-000052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4" name="正方形/長方形 83">
          <a:extLst>
            <a:ext uri="{FF2B5EF4-FFF2-40B4-BE49-F238E27FC236}">
              <a16:creationId xmlns:a16="http://schemas.microsoft.com/office/drawing/2014/main" id="{00000000-0008-0000-0500-000054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5" name="正方形/長方形 84">
          <a:extLst>
            <a:ext uri="{FF2B5EF4-FFF2-40B4-BE49-F238E27FC236}">
              <a16:creationId xmlns:a16="http://schemas.microsoft.com/office/drawing/2014/main" id="{00000000-0008-0000-0500-000055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9" name="直線コネクタ 88">
          <a:extLst>
            <a:ext uri="{FF2B5EF4-FFF2-40B4-BE49-F238E27FC236}">
              <a16:creationId xmlns:a16="http://schemas.microsoft.com/office/drawing/2014/main" id="{00000000-0008-0000-0500-000059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90" name="直線コネクタ 89">
          <a:extLst>
            <a:ext uri="{FF2B5EF4-FFF2-40B4-BE49-F238E27FC236}">
              <a16:creationId xmlns:a16="http://schemas.microsoft.com/office/drawing/2014/main" id="{00000000-0008-0000-0500-00005A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91" name="楕円 90">
          <a:extLst>
            <a:ext uri="{FF2B5EF4-FFF2-40B4-BE49-F238E27FC236}">
              <a16:creationId xmlns:a16="http://schemas.microsoft.com/office/drawing/2014/main" id="{00000000-0008-0000-0500-00005B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2" name="フローチャート: 判断 91">
          <a:extLst>
            <a:ext uri="{FF2B5EF4-FFF2-40B4-BE49-F238E27FC236}">
              <a16:creationId xmlns:a16="http://schemas.microsoft.com/office/drawing/2014/main" id="{00000000-0008-0000-0500-00005C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3" name="正方形/長方形 92">
          <a:extLst>
            <a:ext uri="{FF2B5EF4-FFF2-40B4-BE49-F238E27FC236}">
              <a16:creationId xmlns:a16="http://schemas.microsoft.com/office/drawing/2014/main" id="{00000000-0008-0000-0500-00005D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4" name="テキスト ボックス 93">
          <a:extLst>
            <a:ext uri="{FF2B5EF4-FFF2-40B4-BE49-F238E27FC236}">
              <a16:creationId xmlns:a16="http://schemas.microsoft.com/office/drawing/2014/main" id="{00000000-0008-0000-0500-00005E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143328</xdr:rowOff>
    </xdr:from>
    <xdr:to>
      <xdr:col>33</xdr:col>
      <xdr:colOff>114300</xdr:colOff>
      <xdr:row>38</xdr:row>
      <xdr:rowOff>143328</xdr:rowOff>
    </xdr:to>
    <xdr:cxnSp macro="">
      <xdr:nvCxnSpPr>
        <xdr:cNvPr id="96" name="直線コネクタ 95">
          <a:extLst>
            <a:ext uri="{FF2B5EF4-FFF2-40B4-BE49-F238E27FC236}">
              <a16:creationId xmlns:a16="http://schemas.microsoft.com/office/drawing/2014/main" id="{00000000-0008-0000-0500-000060000000}"/>
            </a:ext>
          </a:extLst>
        </xdr:cNvPr>
        <xdr:cNvCxnSpPr/>
      </xdr:nvCxnSpPr>
      <xdr:spPr bwMode="auto">
        <a:xfrm>
          <a:off x="2159000" y="76109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38</xdr:row>
      <xdr:rowOff>1105</xdr:rowOff>
    </xdr:from>
    <xdr:ext cx="762000" cy="259045"/>
    <xdr:sp macro="" textlink="">
      <xdr:nvSpPr>
        <xdr:cNvPr id="97" name="テキスト ボックス 96">
          <a:extLst>
            <a:ext uri="{FF2B5EF4-FFF2-40B4-BE49-F238E27FC236}">
              <a16:creationId xmlns:a16="http://schemas.microsoft.com/office/drawing/2014/main" id="{00000000-0008-0000-0500-000061000000}"/>
            </a:ext>
          </a:extLst>
        </xdr:cNvPr>
        <xdr:cNvSpPr txBox="1"/>
      </xdr:nvSpPr>
      <xdr:spPr>
        <a:xfrm>
          <a:off x="1384300" y="7468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37</xdr:row>
      <xdr:rowOff>159657</xdr:rowOff>
    </xdr:from>
    <xdr:to>
      <xdr:col>33</xdr:col>
      <xdr:colOff>114300</xdr:colOff>
      <xdr:row>37</xdr:row>
      <xdr:rowOff>159657</xdr:rowOff>
    </xdr:to>
    <xdr:cxnSp macro="">
      <xdr:nvCxnSpPr>
        <xdr:cNvPr id="98" name="直線コネクタ 97">
          <a:extLst>
            <a:ext uri="{FF2B5EF4-FFF2-40B4-BE49-F238E27FC236}">
              <a16:creationId xmlns:a16="http://schemas.microsoft.com/office/drawing/2014/main" id="{00000000-0008-0000-0500-000062000000}"/>
            </a:ext>
          </a:extLst>
        </xdr:cNvPr>
        <xdr:cNvCxnSpPr/>
      </xdr:nvCxnSpPr>
      <xdr:spPr bwMode="auto">
        <a:xfrm>
          <a:off x="2159000" y="72843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17434</xdr:rowOff>
    </xdr:from>
    <xdr:ext cx="762000" cy="259045"/>
    <xdr:sp macro="" textlink="">
      <xdr:nvSpPr>
        <xdr:cNvPr id="99" name="テキスト ボックス 98">
          <a:extLst>
            <a:ext uri="{FF2B5EF4-FFF2-40B4-BE49-F238E27FC236}">
              <a16:creationId xmlns:a16="http://schemas.microsoft.com/office/drawing/2014/main" id="{00000000-0008-0000-0500-000063000000}"/>
            </a:ext>
          </a:extLst>
        </xdr:cNvPr>
        <xdr:cNvSpPr txBox="1"/>
      </xdr:nvSpPr>
      <xdr:spPr>
        <a:xfrm>
          <a:off x="1384300" y="7142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36</xdr:row>
      <xdr:rowOff>4535</xdr:rowOff>
    </xdr:from>
    <xdr:to>
      <xdr:col>33</xdr:col>
      <xdr:colOff>114300</xdr:colOff>
      <xdr:row>36</xdr:row>
      <xdr:rowOff>4535</xdr:rowOff>
    </xdr:to>
    <xdr:cxnSp macro="">
      <xdr:nvCxnSpPr>
        <xdr:cNvPr id="100" name="直線コネクタ 99">
          <a:extLst>
            <a:ext uri="{FF2B5EF4-FFF2-40B4-BE49-F238E27FC236}">
              <a16:creationId xmlns:a16="http://schemas.microsoft.com/office/drawing/2014/main" id="{00000000-0008-0000-0500-000064000000}"/>
            </a:ext>
          </a:extLst>
        </xdr:cNvPr>
        <xdr:cNvCxnSpPr/>
      </xdr:nvCxnSpPr>
      <xdr:spPr bwMode="auto">
        <a:xfrm>
          <a:off x="2159000" y="695778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205212</xdr:rowOff>
    </xdr:from>
    <xdr:ext cx="762000" cy="259045"/>
    <xdr:sp macro="" textlink="">
      <xdr:nvSpPr>
        <xdr:cNvPr id="101" name="テキスト ボックス 100">
          <a:extLst>
            <a:ext uri="{FF2B5EF4-FFF2-40B4-BE49-F238E27FC236}">
              <a16:creationId xmlns:a16="http://schemas.microsoft.com/office/drawing/2014/main" id="{00000000-0008-0000-0500-000065000000}"/>
            </a:ext>
          </a:extLst>
        </xdr:cNvPr>
        <xdr:cNvSpPr txBox="1"/>
      </xdr:nvSpPr>
      <xdr:spPr>
        <a:xfrm>
          <a:off x="1384300" y="6815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20865</xdr:rowOff>
    </xdr:from>
    <xdr:to>
      <xdr:col>33</xdr:col>
      <xdr:colOff>114300</xdr:colOff>
      <xdr:row>35</xdr:row>
      <xdr:rowOff>20865</xdr:rowOff>
    </xdr:to>
    <xdr:cxnSp macro="">
      <xdr:nvCxnSpPr>
        <xdr:cNvPr id="102" name="直線コネクタ 101">
          <a:extLst>
            <a:ext uri="{FF2B5EF4-FFF2-40B4-BE49-F238E27FC236}">
              <a16:creationId xmlns:a16="http://schemas.microsoft.com/office/drawing/2014/main" id="{00000000-0008-0000-0500-000066000000}"/>
            </a:ext>
          </a:extLst>
        </xdr:cNvPr>
        <xdr:cNvCxnSpPr/>
      </xdr:nvCxnSpPr>
      <xdr:spPr bwMode="auto">
        <a:xfrm>
          <a:off x="2159000" y="663121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221542</xdr:rowOff>
    </xdr:from>
    <xdr:ext cx="762000" cy="259045"/>
    <xdr:sp macro="" textlink="">
      <xdr:nvSpPr>
        <xdr:cNvPr id="103" name="テキスト ボックス 102">
          <a:extLst>
            <a:ext uri="{FF2B5EF4-FFF2-40B4-BE49-F238E27FC236}">
              <a16:creationId xmlns:a16="http://schemas.microsoft.com/office/drawing/2014/main" id="{00000000-0008-0000-0500-000067000000}"/>
            </a:ext>
          </a:extLst>
        </xdr:cNvPr>
        <xdr:cNvSpPr txBox="1"/>
      </xdr:nvSpPr>
      <xdr:spPr>
        <a:xfrm>
          <a:off x="1384300" y="6488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37193</xdr:rowOff>
    </xdr:from>
    <xdr:to>
      <xdr:col>33</xdr:col>
      <xdr:colOff>114300</xdr:colOff>
      <xdr:row>34</xdr:row>
      <xdr:rowOff>37193</xdr:rowOff>
    </xdr:to>
    <xdr:cxnSp macro="">
      <xdr:nvCxnSpPr>
        <xdr:cNvPr id="104" name="直線コネクタ 103">
          <a:extLst>
            <a:ext uri="{FF2B5EF4-FFF2-40B4-BE49-F238E27FC236}">
              <a16:creationId xmlns:a16="http://schemas.microsoft.com/office/drawing/2014/main" id="{00000000-0008-0000-0500-000068000000}"/>
            </a:ext>
          </a:extLst>
        </xdr:cNvPr>
        <xdr:cNvCxnSpPr/>
      </xdr:nvCxnSpPr>
      <xdr:spPr bwMode="auto">
        <a:xfrm>
          <a:off x="2159000" y="63046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237870</xdr:rowOff>
    </xdr:from>
    <xdr:ext cx="762000" cy="259045"/>
    <xdr:sp macro="" textlink="">
      <xdr:nvSpPr>
        <xdr:cNvPr id="105" name="テキスト ボックス 104">
          <a:extLst>
            <a:ext uri="{FF2B5EF4-FFF2-40B4-BE49-F238E27FC236}">
              <a16:creationId xmlns:a16="http://schemas.microsoft.com/office/drawing/2014/main" id="{00000000-0008-0000-0500-000069000000}"/>
            </a:ext>
          </a:extLst>
        </xdr:cNvPr>
        <xdr:cNvSpPr txBox="1"/>
      </xdr:nvSpPr>
      <xdr:spPr>
        <a:xfrm>
          <a:off x="1384300" y="6162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53522</xdr:rowOff>
    </xdr:from>
    <xdr:to>
      <xdr:col>33</xdr:col>
      <xdr:colOff>114300</xdr:colOff>
      <xdr:row>33</xdr:row>
      <xdr:rowOff>53522</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a:off x="2159000" y="5978072"/>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82749</xdr:rowOff>
    </xdr:from>
    <xdr:ext cx="762000" cy="259045"/>
    <xdr:sp macro="" textlink="">
      <xdr:nvSpPr>
        <xdr:cNvPr id="107" name="テキスト ボックス 106">
          <a:extLst>
            <a:ext uri="{FF2B5EF4-FFF2-40B4-BE49-F238E27FC236}">
              <a16:creationId xmlns:a16="http://schemas.microsoft.com/office/drawing/2014/main" id="{00000000-0008-0000-0500-00006B000000}"/>
            </a:ext>
          </a:extLst>
        </xdr:cNvPr>
        <xdr:cNvSpPr txBox="1"/>
      </xdr:nvSpPr>
      <xdr:spPr>
        <a:xfrm>
          <a:off x="1384300" y="5835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9" name="テキスト ボックス 108">
          <a:extLst>
            <a:ext uri="{FF2B5EF4-FFF2-40B4-BE49-F238E27FC236}">
              <a16:creationId xmlns:a16="http://schemas.microsoft.com/office/drawing/2014/main" id="{00000000-0008-0000-0500-00006D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10" name="人口1人当たり決算額の推移グラフ枠445">
          <a:extLst>
            <a:ext uri="{FF2B5EF4-FFF2-40B4-BE49-F238E27FC236}">
              <a16:creationId xmlns:a16="http://schemas.microsoft.com/office/drawing/2014/main" id="{00000000-0008-0000-0500-00006E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249196</xdr:rowOff>
    </xdr:from>
    <xdr:to>
      <xdr:col>29</xdr:col>
      <xdr:colOff>127000</xdr:colOff>
      <xdr:row>39</xdr:row>
      <xdr:rowOff>40037</xdr:rowOff>
    </xdr:to>
    <xdr:cxnSp macro="">
      <xdr:nvCxnSpPr>
        <xdr:cNvPr id="111" name="直線コネクタ 110">
          <a:extLst>
            <a:ext uri="{FF2B5EF4-FFF2-40B4-BE49-F238E27FC236}">
              <a16:creationId xmlns:a16="http://schemas.microsoft.com/office/drawing/2014/main" id="{00000000-0008-0000-0500-00006F000000}"/>
            </a:ext>
          </a:extLst>
        </xdr:cNvPr>
        <xdr:cNvCxnSpPr/>
      </xdr:nvCxnSpPr>
      <xdr:spPr bwMode="auto">
        <a:xfrm flipV="1">
          <a:off x="5651500" y="6173746"/>
          <a:ext cx="0" cy="1505341"/>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39</xdr:row>
      <xdr:rowOff>12114</xdr:rowOff>
    </xdr:from>
    <xdr:ext cx="762000" cy="259045"/>
    <xdr:sp macro="" textlink="">
      <xdr:nvSpPr>
        <xdr:cNvPr id="112" name="人口1人当たり決算額の推移最小値テキスト445">
          <a:extLst>
            <a:ext uri="{FF2B5EF4-FFF2-40B4-BE49-F238E27FC236}">
              <a16:creationId xmlns:a16="http://schemas.microsoft.com/office/drawing/2014/main" id="{00000000-0008-0000-0500-000070000000}"/>
            </a:ext>
          </a:extLst>
        </xdr:cNvPr>
        <xdr:cNvSpPr txBox="1"/>
      </xdr:nvSpPr>
      <xdr:spPr>
        <a:xfrm>
          <a:off x="5740400" y="76511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-20,871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39</xdr:row>
      <xdr:rowOff>40037</xdr:rowOff>
    </xdr:from>
    <xdr:to>
      <xdr:col>30</xdr:col>
      <xdr:colOff>25400</xdr:colOff>
      <xdr:row>39</xdr:row>
      <xdr:rowOff>40037</xdr:rowOff>
    </xdr:to>
    <xdr:cxnSp macro="">
      <xdr:nvCxnSpPr>
        <xdr:cNvPr id="113" name="直線コネクタ 112">
          <a:extLst>
            <a:ext uri="{FF2B5EF4-FFF2-40B4-BE49-F238E27FC236}">
              <a16:creationId xmlns:a16="http://schemas.microsoft.com/office/drawing/2014/main" id="{00000000-0008-0000-0500-000071000000}"/>
            </a:ext>
          </a:extLst>
        </xdr:cNvPr>
        <xdr:cNvCxnSpPr/>
      </xdr:nvCxnSpPr>
      <xdr:spPr bwMode="auto">
        <a:xfrm>
          <a:off x="5562600" y="7679087"/>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164123</xdr:rowOff>
    </xdr:from>
    <xdr:ext cx="762000" cy="259045"/>
    <xdr:sp macro="" textlink="">
      <xdr:nvSpPr>
        <xdr:cNvPr id="114" name="人口1人当たり決算額の推移最大値テキスト445">
          <a:extLst>
            <a:ext uri="{FF2B5EF4-FFF2-40B4-BE49-F238E27FC236}">
              <a16:creationId xmlns:a16="http://schemas.microsoft.com/office/drawing/2014/main" id="{00000000-0008-0000-0500-000072000000}"/>
            </a:ext>
          </a:extLst>
        </xdr:cNvPr>
        <xdr:cNvSpPr txBox="1"/>
      </xdr:nvSpPr>
      <xdr:spPr>
        <a:xfrm>
          <a:off x="5740400" y="59172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440,082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249196</xdr:rowOff>
    </xdr:from>
    <xdr:to>
      <xdr:col>30</xdr:col>
      <xdr:colOff>25400</xdr:colOff>
      <xdr:row>33</xdr:row>
      <xdr:rowOff>249196</xdr:rowOff>
    </xdr:to>
    <xdr:cxnSp macro="">
      <xdr:nvCxnSpPr>
        <xdr:cNvPr id="115" name="直線コネクタ 114">
          <a:extLst>
            <a:ext uri="{FF2B5EF4-FFF2-40B4-BE49-F238E27FC236}">
              <a16:creationId xmlns:a16="http://schemas.microsoft.com/office/drawing/2014/main" id="{00000000-0008-0000-0500-000073000000}"/>
            </a:ext>
          </a:extLst>
        </xdr:cNvPr>
        <xdr:cNvCxnSpPr/>
      </xdr:nvCxnSpPr>
      <xdr:spPr bwMode="auto">
        <a:xfrm>
          <a:off x="5562600" y="617374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38</xdr:row>
      <xdr:rowOff>78436</xdr:rowOff>
    </xdr:from>
    <xdr:to>
      <xdr:col>29</xdr:col>
      <xdr:colOff>127000</xdr:colOff>
      <xdr:row>38</xdr:row>
      <xdr:rowOff>82169</xdr:rowOff>
    </xdr:to>
    <xdr:cxnSp macro="">
      <xdr:nvCxnSpPr>
        <xdr:cNvPr id="116" name="直線コネクタ 115">
          <a:extLst>
            <a:ext uri="{FF2B5EF4-FFF2-40B4-BE49-F238E27FC236}">
              <a16:creationId xmlns:a16="http://schemas.microsoft.com/office/drawing/2014/main" id="{00000000-0008-0000-0500-000074000000}"/>
            </a:ext>
          </a:extLst>
        </xdr:cNvPr>
        <xdr:cNvCxnSpPr/>
      </xdr:nvCxnSpPr>
      <xdr:spPr bwMode="auto">
        <a:xfrm flipV="1">
          <a:off x="5003800" y="7546036"/>
          <a:ext cx="647700" cy="373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37</xdr:row>
      <xdr:rowOff>188461</xdr:rowOff>
    </xdr:from>
    <xdr:ext cx="762000" cy="259045"/>
    <xdr:sp macro="" textlink="">
      <xdr:nvSpPr>
        <xdr:cNvPr id="117" name="人口1人当たり決算額の推移平均値テキスト445">
          <a:extLst>
            <a:ext uri="{FF2B5EF4-FFF2-40B4-BE49-F238E27FC236}">
              <a16:creationId xmlns:a16="http://schemas.microsoft.com/office/drawing/2014/main" id="{00000000-0008-0000-0500-000075000000}"/>
            </a:ext>
          </a:extLst>
        </xdr:cNvPr>
        <xdr:cNvSpPr txBox="1"/>
      </xdr:nvSpPr>
      <xdr:spPr>
        <a:xfrm>
          <a:off x="5740400" y="731316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38</xdr:row>
      <xdr:rowOff>484</xdr:rowOff>
    </xdr:from>
    <xdr:to>
      <xdr:col>29</xdr:col>
      <xdr:colOff>177800</xdr:colOff>
      <xdr:row>38</xdr:row>
      <xdr:rowOff>102084</xdr:rowOff>
    </xdr:to>
    <xdr:sp macro="" textlink="">
      <xdr:nvSpPr>
        <xdr:cNvPr id="118" name="フローチャート: 判断 117">
          <a:extLst>
            <a:ext uri="{FF2B5EF4-FFF2-40B4-BE49-F238E27FC236}">
              <a16:creationId xmlns:a16="http://schemas.microsoft.com/office/drawing/2014/main" id="{00000000-0008-0000-0500-000076000000}"/>
            </a:ext>
          </a:extLst>
        </xdr:cNvPr>
        <xdr:cNvSpPr/>
      </xdr:nvSpPr>
      <xdr:spPr bwMode="auto">
        <a:xfrm>
          <a:off x="5600700" y="746808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38</xdr:row>
      <xdr:rowOff>82169</xdr:rowOff>
    </xdr:from>
    <xdr:to>
      <xdr:col>26</xdr:col>
      <xdr:colOff>50800</xdr:colOff>
      <xdr:row>38</xdr:row>
      <xdr:rowOff>84500</xdr:rowOff>
    </xdr:to>
    <xdr:cxnSp macro="">
      <xdr:nvCxnSpPr>
        <xdr:cNvPr id="119" name="直線コネクタ 118">
          <a:extLst>
            <a:ext uri="{FF2B5EF4-FFF2-40B4-BE49-F238E27FC236}">
              <a16:creationId xmlns:a16="http://schemas.microsoft.com/office/drawing/2014/main" id="{00000000-0008-0000-0500-000077000000}"/>
            </a:ext>
          </a:extLst>
        </xdr:cNvPr>
        <xdr:cNvCxnSpPr/>
      </xdr:nvCxnSpPr>
      <xdr:spPr bwMode="auto">
        <a:xfrm flipV="1">
          <a:off x="4305300" y="7549769"/>
          <a:ext cx="698500" cy="233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38</xdr:row>
      <xdr:rowOff>1536</xdr:rowOff>
    </xdr:from>
    <xdr:to>
      <xdr:col>26</xdr:col>
      <xdr:colOff>101600</xdr:colOff>
      <xdr:row>38</xdr:row>
      <xdr:rowOff>103136</xdr:rowOff>
    </xdr:to>
    <xdr:sp macro="" textlink="">
      <xdr:nvSpPr>
        <xdr:cNvPr id="120" name="フローチャート: 判断 119">
          <a:extLst>
            <a:ext uri="{FF2B5EF4-FFF2-40B4-BE49-F238E27FC236}">
              <a16:creationId xmlns:a16="http://schemas.microsoft.com/office/drawing/2014/main" id="{00000000-0008-0000-0500-000078000000}"/>
            </a:ext>
          </a:extLst>
        </xdr:cNvPr>
        <xdr:cNvSpPr/>
      </xdr:nvSpPr>
      <xdr:spPr bwMode="auto">
        <a:xfrm>
          <a:off x="4953000" y="746913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37</xdr:row>
      <xdr:rowOff>113313</xdr:rowOff>
    </xdr:from>
    <xdr:ext cx="736600" cy="259045"/>
    <xdr:sp macro="" textlink="">
      <xdr:nvSpPr>
        <xdr:cNvPr id="121" name="テキスト ボックス 120">
          <a:extLst>
            <a:ext uri="{FF2B5EF4-FFF2-40B4-BE49-F238E27FC236}">
              <a16:creationId xmlns:a16="http://schemas.microsoft.com/office/drawing/2014/main" id="{00000000-0008-0000-0500-000079000000}"/>
            </a:ext>
          </a:extLst>
        </xdr:cNvPr>
        <xdr:cNvSpPr txBox="1"/>
      </xdr:nvSpPr>
      <xdr:spPr>
        <a:xfrm>
          <a:off x="4622800" y="723801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27,863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38</xdr:row>
      <xdr:rowOff>84500</xdr:rowOff>
    </xdr:from>
    <xdr:to>
      <xdr:col>22</xdr:col>
      <xdr:colOff>114300</xdr:colOff>
      <xdr:row>38</xdr:row>
      <xdr:rowOff>95502</xdr:rowOff>
    </xdr:to>
    <xdr:cxnSp macro="">
      <xdr:nvCxnSpPr>
        <xdr:cNvPr id="122" name="直線コネクタ 121">
          <a:extLst>
            <a:ext uri="{FF2B5EF4-FFF2-40B4-BE49-F238E27FC236}">
              <a16:creationId xmlns:a16="http://schemas.microsoft.com/office/drawing/2014/main" id="{00000000-0008-0000-0500-00007A000000}"/>
            </a:ext>
          </a:extLst>
        </xdr:cNvPr>
        <xdr:cNvCxnSpPr/>
      </xdr:nvCxnSpPr>
      <xdr:spPr bwMode="auto">
        <a:xfrm flipV="1">
          <a:off x="3606800" y="7552100"/>
          <a:ext cx="698500" cy="1100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38</xdr:row>
      <xdr:rowOff>5034</xdr:rowOff>
    </xdr:from>
    <xdr:to>
      <xdr:col>22</xdr:col>
      <xdr:colOff>165100</xdr:colOff>
      <xdr:row>38</xdr:row>
      <xdr:rowOff>106634</xdr:rowOff>
    </xdr:to>
    <xdr:sp macro="" textlink="">
      <xdr:nvSpPr>
        <xdr:cNvPr id="123" name="フローチャート: 判断 122">
          <a:extLst>
            <a:ext uri="{FF2B5EF4-FFF2-40B4-BE49-F238E27FC236}">
              <a16:creationId xmlns:a16="http://schemas.microsoft.com/office/drawing/2014/main" id="{00000000-0008-0000-0500-00007B000000}"/>
            </a:ext>
          </a:extLst>
        </xdr:cNvPr>
        <xdr:cNvSpPr/>
      </xdr:nvSpPr>
      <xdr:spPr bwMode="auto">
        <a:xfrm>
          <a:off x="4254500" y="747263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37</xdr:row>
      <xdr:rowOff>116811</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3924300" y="72415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26,792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38</xdr:row>
      <xdr:rowOff>95502</xdr:rowOff>
    </xdr:from>
    <xdr:to>
      <xdr:col>18</xdr:col>
      <xdr:colOff>177800</xdr:colOff>
      <xdr:row>38</xdr:row>
      <xdr:rowOff>98105</xdr:rowOff>
    </xdr:to>
    <xdr:cxnSp macro="">
      <xdr:nvCxnSpPr>
        <xdr:cNvPr id="125" name="直線コネクタ 124">
          <a:extLst>
            <a:ext uri="{FF2B5EF4-FFF2-40B4-BE49-F238E27FC236}">
              <a16:creationId xmlns:a16="http://schemas.microsoft.com/office/drawing/2014/main" id="{00000000-0008-0000-0500-00007D000000}"/>
            </a:ext>
          </a:extLst>
        </xdr:cNvPr>
        <xdr:cNvCxnSpPr/>
      </xdr:nvCxnSpPr>
      <xdr:spPr bwMode="auto">
        <a:xfrm flipV="1">
          <a:off x="2908300" y="7563102"/>
          <a:ext cx="698500" cy="260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38</xdr:row>
      <xdr:rowOff>10699</xdr:rowOff>
    </xdr:from>
    <xdr:to>
      <xdr:col>19</xdr:col>
      <xdr:colOff>38100</xdr:colOff>
      <xdr:row>38</xdr:row>
      <xdr:rowOff>112299</xdr:rowOff>
    </xdr:to>
    <xdr:sp macro="" textlink="">
      <xdr:nvSpPr>
        <xdr:cNvPr id="126" name="フローチャート: 判断 125">
          <a:extLst>
            <a:ext uri="{FF2B5EF4-FFF2-40B4-BE49-F238E27FC236}">
              <a16:creationId xmlns:a16="http://schemas.microsoft.com/office/drawing/2014/main" id="{00000000-0008-0000-0500-00007E000000}"/>
            </a:ext>
          </a:extLst>
        </xdr:cNvPr>
        <xdr:cNvSpPr/>
      </xdr:nvSpPr>
      <xdr:spPr bwMode="auto">
        <a:xfrm>
          <a:off x="3556000" y="747829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37</xdr:row>
      <xdr:rowOff>122476</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3225800" y="72471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38</xdr:row>
      <xdr:rowOff>8466</xdr:rowOff>
    </xdr:from>
    <xdr:to>
      <xdr:col>15</xdr:col>
      <xdr:colOff>101600</xdr:colOff>
      <xdr:row>38</xdr:row>
      <xdr:rowOff>110066</xdr:rowOff>
    </xdr:to>
    <xdr:sp macro="" textlink="">
      <xdr:nvSpPr>
        <xdr:cNvPr id="128" name="フローチャート: 判断 127">
          <a:extLst>
            <a:ext uri="{FF2B5EF4-FFF2-40B4-BE49-F238E27FC236}">
              <a16:creationId xmlns:a16="http://schemas.microsoft.com/office/drawing/2014/main" id="{00000000-0008-0000-0500-000080000000}"/>
            </a:ext>
          </a:extLst>
        </xdr:cNvPr>
        <xdr:cNvSpPr/>
      </xdr:nvSpPr>
      <xdr:spPr bwMode="auto">
        <a:xfrm>
          <a:off x="2857500" y="747606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37</xdr:row>
      <xdr:rowOff>120243</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2527300" y="724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25,741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30" name="テキスト ボックス 129">
          <a:extLst>
            <a:ext uri="{FF2B5EF4-FFF2-40B4-BE49-F238E27FC236}">
              <a16:creationId xmlns:a16="http://schemas.microsoft.com/office/drawing/2014/main" id="{00000000-0008-0000-0500-000082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32" name="テキスト ボックス 131">
          <a:extLst>
            <a:ext uri="{FF2B5EF4-FFF2-40B4-BE49-F238E27FC236}">
              <a16:creationId xmlns:a16="http://schemas.microsoft.com/office/drawing/2014/main" id="{00000000-0008-0000-0500-000084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34" name="テキスト ボックス 133">
          <a:extLst>
            <a:ext uri="{FF2B5EF4-FFF2-40B4-BE49-F238E27FC236}">
              <a16:creationId xmlns:a16="http://schemas.microsoft.com/office/drawing/2014/main" id="{00000000-0008-0000-0500-000086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38</xdr:row>
      <xdr:rowOff>27636</xdr:rowOff>
    </xdr:from>
    <xdr:to>
      <xdr:col>29</xdr:col>
      <xdr:colOff>177800</xdr:colOff>
      <xdr:row>38</xdr:row>
      <xdr:rowOff>129236</xdr:rowOff>
    </xdr:to>
    <xdr:sp macro="" textlink="">
      <xdr:nvSpPr>
        <xdr:cNvPr id="135" name="楕円 134">
          <a:extLst>
            <a:ext uri="{FF2B5EF4-FFF2-40B4-BE49-F238E27FC236}">
              <a16:creationId xmlns:a16="http://schemas.microsoft.com/office/drawing/2014/main" id="{00000000-0008-0000-0500-000087000000}"/>
            </a:ext>
          </a:extLst>
        </xdr:cNvPr>
        <xdr:cNvSpPr/>
      </xdr:nvSpPr>
      <xdr:spPr bwMode="auto">
        <a:xfrm>
          <a:off x="5600700" y="749523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37</xdr:row>
      <xdr:rowOff>342613</xdr:rowOff>
    </xdr:from>
    <xdr:ext cx="762000" cy="259045"/>
    <xdr:sp macro="" textlink="">
      <xdr:nvSpPr>
        <xdr:cNvPr id="136" name="人口1人当たり決算額の推移該当値テキスト445">
          <a:extLst>
            <a:ext uri="{FF2B5EF4-FFF2-40B4-BE49-F238E27FC236}">
              <a16:creationId xmlns:a16="http://schemas.microsoft.com/office/drawing/2014/main" id="{00000000-0008-0000-0500-000088000000}"/>
            </a:ext>
          </a:extLst>
        </xdr:cNvPr>
        <xdr:cNvSpPr txBox="1"/>
      </xdr:nvSpPr>
      <xdr:spPr>
        <a:xfrm>
          <a:off x="5740400" y="74673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19,871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38</xdr:row>
      <xdr:rowOff>31369</xdr:rowOff>
    </xdr:from>
    <xdr:to>
      <xdr:col>26</xdr:col>
      <xdr:colOff>101600</xdr:colOff>
      <xdr:row>38</xdr:row>
      <xdr:rowOff>132969</xdr:rowOff>
    </xdr:to>
    <xdr:sp macro="" textlink="">
      <xdr:nvSpPr>
        <xdr:cNvPr id="137" name="楕円 136">
          <a:extLst>
            <a:ext uri="{FF2B5EF4-FFF2-40B4-BE49-F238E27FC236}">
              <a16:creationId xmlns:a16="http://schemas.microsoft.com/office/drawing/2014/main" id="{00000000-0008-0000-0500-000089000000}"/>
            </a:ext>
          </a:extLst>
        </xdr:cNvPr>
        <xdr:cNvSpPr/>
      </xdr:nvSpPr>
      <xdr:spPr bwMode="auto">
        <a:xfrm>
          <a:off x="4953000" y="749896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38</xdr:row>
      <xdr:rowOff>117746</xdr:rowOff>
    </xdr:from>
    <xdr:ext cx="736600" cy="259045"/>
    <xdr:sp macro="" textlink="">
      <xdr:nvSpPr>
        <xdr:cNvPr id="138" name="テキスト ボックス 137">
          <a:extLst>
            <a:ext uri="{FF2B5EF4-FFF2-40B4-BE49-F238E27FC236}">
              <a16:creationId xmlns:a16="http://schemas.microsoft.com/office/drawing/2014/main" id="{00000000-0008-0000-0500-00008A000000}"/>
            </a:ext>
          </a:extLst>
        </xdr:cNvPr>
        <xdr:cNvSpPr txBox="1"/>
      </xdr:nvSpPr>
      <xdr:spPr>
        <a:xfrm>
          <a:off x="4622800" y="758534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18,728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38</xdr:row>
      <xdr:rowOff>33700</xdr:rowOff>
    </xdr:from>
    <xdr:to>
      <xdr:col>22</xdr:col>
      <xdr:colOff>165100</xdr:colOff>
      <xdr:row>38</xdr:row>
      <xdr:rowOff>135300</xdr:rowOff>
    </xdr:to>
    <xdr:sp macro="" textlink="">
      <xdr:nvSpPr>
        <xdr:cNvPr id="139" name="楕円 138">
          <a:extLst>
            <a:ext uri="{FF2B5EF4-FFF2-40B4-BE49-F238E27FC236}">
              <a16:creationId xmlns:a16="http://schemas.microsoft.com/office/drawing/2014/main" id="{00000000-0008-0000-0500-00008B000000}"/>
            </a:ext>
          </a:extLst>
        </xdr:cNvPr>
        <xdr:cNvSpPr/>
      </xdr:nvSpPr>
      <xdr:spPr bwMode="auto">
        <a:xfrm>
          <a:off x="4254500" y="75013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38</xdr:row>
      <xdr:rowOff>120077</xdr:rowOff>
    </xdr:from>
    <xdr:ext cx="762000" cy="259045"/>
    <xdr:sp macro="" textlink="">
      <xdr:nvSpPr>
        <xdr:cNvPr id="140" name="テキスト ボックス 139">
          <a:extLst>
            <a:ext uri="{FF2B5EF4-FFF2-40B4-BE49-F238E27FC236}">
              <a16:creationId xmlns:a16="http://schemas.microsoft.com/office/drawing/2014/main" id="{00000000-0008-0000-0500-00008C000000}"/>
            </a:ext>
          </a:extLst>
        </xdr:cNvPr>
        <xdr:cNvSpPr txBox="1"/>
      </xdr:nvSpPr>
      <xdr:spPr>
        <a:xfrm>
          <a:off x="3924300" y="7587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38</xdr:row>
      <xdr:rowOff>44702</xdr:rowOff>
    </xdr:from>
    <xdr:to>
      <xdr:col>19</xdr:col>
      <xdr:colOff>38100</xdr:colOff>
      <xdr:row>38</xdr:row>
      <xdr:rowOff>146302</xdr:rowOff>
    </xdr:to>
    <xdr:sp macro="" textlink="">
      <xdr:nvSpPr>
        <xdr:cNvPr id="141" name="楕円 140">
          <a:extLst>
            <a:ext uri="{FF2B5EF4-FFF2-40B4-BE49-F238E27FC236}">
              <a16:creationId xmlns:a16="http://schemas.microsoft.com/office/drawing/2014/main" id="{00000000-0008-0000-0500-00008D000000}"/>
            </a:ext>
          </a:extLst>
        </xdr:cNvPr>
        <xdr:cNvSpPr/>
      </xdr:nvSpPr>
      <xdr:spPr bwMode="auto">
        <a:xfrm>
          <a:off x="3556000" y="751230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38</xdr:row>
      <xdr:rowOff>131079</xdr:rowOff>
    </xdr:from>
    <xdr:ext cx="762000" cy="259045"/>
    <xdr:sp macro="" textlink="">
      <xdr:nvSpPr>
        <xdr:cNvPr id="142" name="テキスト ボックス 141">
          <a:extLst>
            <a:ext uri="{FF2B5EF4-FFF2-40B4-BE49-F238E27FC236}">
              <a16:creationId xmlns:a16="http://schemas.microsoft.com/office/drawing/2014/main" id="{00000000-0008-0000-0500-00008E000000}"/>
            </a:ext>
          </a:extLst>
        </xdr:cNvPr>
        <xdr:cNvSpPr txBox="1"/>
      </xdr:nvSpPr>
      <xdr:spPr>
        <a:xfrm>
          <a:off x="3225800" y="75986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38</xdr:row>
      <xdr:rowOff>47305</xdr:rowOff>
    </xdr:from>
    <xdr:to>
      <xdr:col>15</xdr:col>
      <xdr:colOff>101600</xdr:colOff>
      <xdr:row>38</xdr:row>
      <xdr:rowOff>148905</xdr:rowOff>
    </xdr:to>
    <xdr:sp macro="" textlink="">
      <xdr:nvSpPr>
        <xdr:cNvPr id="143" name="楕円 142">
          <a:extLst>
            <a:ext uri="{FF2B5EF4-FFF2-40B4-BE49-F238E27FC236}">
              <a16:creationId xmlns:a16="http://schemas.microsoft.com/office/drawing/2014/main" id="{00000000-0008-0000-0500-00008F000000}"/>
            </a:ext>
          </a:extLst>
        </xdr:cNvPr>
        <xdr:cNvSpPr/>
      </xdr:nvSpPr>
      <xdr:spPr bwMode="auto">
        <a:xfrm>
          <a:off x="2857500" y="751490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38</xdr:row>
      <xdr:rowOff>133682</xdr:rowOff>
    </xdr:from>
    <xdr:ext cx="762000" cy="259045"/>
    <xdr:sp macro="" textlink="">
      <xdr:nvSpPr>
        <xdr:cNvPr id="144" name="テキスト ボックス 143">
          <a:extLst>
            <a:ext uri="{FF2B5EF4-FFF2-40B4-BE49-F238E27FC236}">
              <a16:creationId xmlns:a16="http://schemas.microsoft.com/office/drawing/2014/main" id="{00000000-0008-0000-0500-000090000000}"/>
            </a:ext>
          </a:extLst>
        </xdr:cNvPr>
        <xdr:cNvSpPr txBox="1"/>
      </xdr:nvSpPr>
      <xdr:spPr>
        <a:xfrm>
          <a:off x="2527300" y="76012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千葉県匝瑳市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5</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33,797
33,083
101.48
16,744,893
15,685,856
1,050,806
9,888,213
12,705,086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7.3
5.7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R01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71,751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128105</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144434</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34</xdr:row>
      <xdr:rowOff>160763</xdr:rowOff>
    </xdr:from>
    <xdr:ext cx="59541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166581" y="5990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5641</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21970</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38299</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6" name="テキスト ボックス 55">
          <a:extLst>
            <a:ext uri="{FF2B5EF4-FFF2-40B4-BE49-F238E27FC236}">
              <a16:creationId xmlns:a16="http://schemas.microsoft.com/office/drawing/2014/main" id="{00000000-0008-0000-0600-000038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人件費グラフ枠">
          <a:extLst>
            <a:ext uri="{FF2B5EF4-FFF2-40B4-BE49-F238E27FC236}">
              <a16:creationId xmlns:a16="http://schemas.microsoft.com/office/drawing/2014/main" id="{00000000-0008-0000-0600-000039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30516</xdr:rowOff>
    </xdr:from>
    <xdr:to>
      <xdr:col>24</xdr:col>
      <xdr:colOff>62865</xdr:colOff>
      <xdr:row>39</xdr:row>
      <xdr:rowOff>84227</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flipV="1">
          <a:off x="4633595" y="5345466"/>
          <a:ext cx="1270" cy="14253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88054</xdr:rowOff>
    </xdr:from>
    <xdr:ext cx="534377" cy="259045"/>
    <xdr:sp macro="" textlink="">
      <xdr:nvSpPr>
        <xdr:cNvPr id="59" name="人件費最小値テキスト">
          <a:extLst>
            <a:ext uri="{FF2B5EF4-FFF2-40B4-BE49-F238E27FC236}">
              <a16:creationId xmlns:a16="http://schemas.microsoft.com/office/drawing/2014/main" id="{00000000-0008-0000-0600-00003B000000}"/>
            </a:ext>
          </a:extLst>
        </xdr:cNvPr>
        <xdr:cNvSpPr txBox="1"/>
      </xdr:nvSpPr>
      <xdr:spPr>
        <a:xfrm>
          <a:off x="4686300" y="67746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61,346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84227</xdr:rowOff>
    </xdr:from>
    <xdr:to>
      <xdr:col>24</xdr:col>
      <xdr:colOff>152400</xdr:colOff>
      <xdr:row>39</xdr:row>
      <xdr:rowOff>84227</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67707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148643</xdr:rowOff>
    </xdr:from>
    <xdr:ext cx="599010" cy="259045"/>
    <xdr:sp macro="" textlink="">
      <xdr:nvSpPr>
        <xdr:cNvPr id="61" name="人件費最大値テキスト">
          <a:extLst>
            <a:ext uri="{FF2B5EF4-FFF2-40B4-BE49-F238E27FC236}">
              <a16:creationId xmlns:a16="http://schemas.microsoft.com/office/drawing/2014/main" id="{00000000-0008-0000-0600-00003D000000}"/>
            </a:ext>
          </a:extLst>
        </xdr:cNvPr>
        <xdr:cNvSpPr txBox="1"/>
      </xdr:nvSpPr>
      <xdr:spPr>
        <a:xfrm>
          <a:off x="4686300" y="51206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192,280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31</xdr:row>
      <xdr:rowOff>30516</xdr:rowOff>
    </xdr:from>
    <xdr:to>
      <xdr:col>24</xdr:col>
      <xdr:colOff>152400</xdr:colOff>
      <xdr:row>31</xdr:row>
      <xdr:rowOff>30516</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a:off x="4546600" y="53454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37</xdr:row>
      <xdr:rowOff>104474</xdr:rowOff>
    </xdr:from>
    <xdr:to>
      <xdr:col>24</xdr:col>
      <xdr:colOff>63500</xdr:colOff>
      <xdr:row>37</xdr:row>
      <xdr:rowOff>161090</xdr:rowOff>
    </xdr:to>
    <xdr:cxnSp macro="">
      <xdr:nvCxnSpPr>
        <xdr:cNvPr id="63" name="直線コネクタ 62">
          <a:extLst>
            <a:ext uri="{FF2B5EF4-FFF2-40B4-BE49-F238E27FC236}">
              <a16:creationId xmlns:a16="http://schemas.microsoft.com/office/drawing/2014/main" id="{00000000-0008-0000-0600-00003F000000}"/>
            </a:ext>
          </a:extLst>
        </xdr:cNvPr>
        <xdr:cNvCxnSpPr/>
      </xdr:nvCxnSpPr>
      <xdr:spPr>
        <a:xfrm flipV="1">
          <a:off x="3797300" y="6448124"/>
          <a:ext cx="838200" cy="566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66971</xdr:rowOff>
    </xdr:from>
    <xdr:ext cx="599010" cy="259045"/>
    <xdr:sp macro="" textlink="">
      <xdr:nvSpPr>
        <xdr:cNvPr id="64" name="人件費平均値テキスト">
          <a:extLst>
            <a:ext uri="{FF2B5EF4-FFF2-40B4-BE49-F238E27FC236}">
              <a16:creationId xmlns:a16="http://schemas.microsoft.com/office/drawing/2014/main" id="{00000000-0008-0000-0600-000040000000}"/>
            </a:ext>
          </a:extLst>
        </xdr:cNvPr>
        <xdr:cNvSpPr txBox="1"/>
      </xdr:nvSpPr>
      <xdr:spPr>
        <a:xfrm>
          <a:off x="4686300" y="606772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107,616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44094</xdr:rowOff>
    </xdr:from>
    <xdr:to>
      <xdr:col>24</xdr:col>
      <xdr:colOff>114300</xdr:colOff>
      <xdr:row>36</xdr:row>
      <xdr:rowOff>145694</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4584700" y="62162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161090</xdr:rowOff>
    </xdr:from>
    <xdr:to>
      <xdr:col>19</xdr:col>
      <xdr:colOff>177800</xdr:colOff>
      <xdr:row>38</xdr:row>
      <xdr:rowOff>26891</xdr:rowOff>
    </xdr:to>
    <xdr:cxnSp macro="">
      <xdr:nvCxnSpPr>
        <xdr:cNvPr id="66" name="直線コネクタ 65">
          <a:extLst>
            <a:ext uri="{FF2B5EF4-FFF2-40B4-BE49-F238E27FC236}">
              <a16:creationId xmlns:a16="http://schemas.microsoft.com/office/drawing/2014/main" id="{00000000-0008-0000-0600-000042000000}"/>
            </a:ext>
          </a:extLst>
        </xdr:cNvPr>
        <xdr:cNvCxnSpPr/>
      </xdr:nvCxnSpPr>
      <xdr:spPr>
        <a:xfrm flipV="1">
          <a:off x="2908300" y="6504740"/>
          <a:ext cx="889000" cy="372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69099</xdr:rowOff>
    </xdr:from>
    <xdr:to>
      <xdr:col>20</xdr:col>
      <xdr:colOff>38100</xdr:colOff>
      <xdr:row>36</xdr:row>
      <xdr:rowOff>170699</xdr:rowOff>
    </xdr:to>
    <xdr:sp macro="" textlink="">
      <xdr:nvSpPr>
        <xdr:cNvPr id="67" name="フローチャート: 判断 66">
          <a:extLst>
            <a:ext uri="{FF2B5EF4-FFF2-40B4-BE49-F238E27FC236}">
              <a16:creationId xmlns:a16="http://schemas.microsoft.com/office/drawing/2014/main" id="{00000000-0008-0000-0600-000043000000}"/>
            </a:ext>
          </a:extLst>
        </xdr:cNvPr>
        <xdr:cNvSpPr/>
      </xdr:nvSpPr>
      <xdr:spPr>
        <a:xfrm>
          <a:off x="3746500" y="62412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35</xdr:row>
      <xdr:rowOff>15776</xdr:rowOff>
    </xdr:from>
    <xdr:ext cx="599010" cy="259045"/>
    <xdr:sp macro="" textlink="">
      <xdr:nvSpPr>
        <xdr:cNvPr id="68" name="テキスト ボックス 67">
          <a:extLst>
            <a:ext uri="{FF2B5EF4-FFF2-40B4-BE49-F238E27FC236}">
              <a16:creationId xmlns:a16="http://schemas.microsoft.com/office/drawing/2014/main" id="{00000000-0008-0000-0600-000044000000}"/>
            </a:ext>
          </a:extLst>
        </xdr:cNvPr>
        <xdr:cNvSpPr txBox="1"/>
      </xdr:nvSpPr>
      <xdr:spPr>
        <a:xfrm>
          <a:off x="3497795" y="60165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105,319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38</xdr:row>
      <xdr:rowOff>26891</xdr:rowOff>
    </xdr:from>
    <xdr:to>
      <xdr:col>15</xdr:col>
      <xdr:colOff>50800</xdr:colOff>
      <xdr:row>38</xdr:row>
      <xdr:rowOff>42654</xdr:rowOff>
    </xdr:to>
    <xdr:cxnSp macro="">
      <xdr:nvCxnSpPr>
        <xdr:cNvPr id="69" name="直線コネクタ 68">
          <a:extLst>
            <a:ext uri="{FF2B5EF4-FFF2-40B4-BE49-F238E27FC236}">
              <a16:creationId xmlns:a16="http://schemas.microsoft.com/office/drawing/2014/main" id="{00000000-0008-0000-0600-000045000000}"/>
            </a:ext>
          </a:extLst>
        </xdr:cNvPr>
        <xdr:cNvCxnSpPr/>
      </xdr:nvCxnSpPr>
      <xdr:spPr>
        <a:xfrm flipV="1">
          <a:off x="2019300" y="6541991"/>
          <a:ext cx="889000" cy="157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76653</xdr:rowOff>
    </xdr:from>
    <xdr:to>
      <xdr:col>15</xdr:col>
      <xdr:colOff>101600</xdr:colOff>
      <xdr:row>37</xdr:row>
      <xdr:rowOff>6803</xdr:rowOff>
    </xdr:to>
    <xdr:sp macro="" textlink="">
      <xdr:nvSpPr>
        <xdr:cNvPr id="70" name="フローチャート: 判断 69">
          <a:extLst>
            <a:ext uri="{FF2B5EF4-FFF2-40B4-BE49-F238E27FC236}">
              <a16:creationId xmlns:a16="http://schemas.microsoft.com/office/drawing/2014/main" id="{00000000-0008-0000-0600-000046000000}"/>
            </a:ext>
          </a:extLst>
        </xdr:cNvPr>
        <xdr:cNvSpPr/>
      </xdr:nvSpPr>
      <xdr:spPr>
        <a:xfrm>
          <a:off x="2857500" y="62488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35</xdr:row>
      <xdr:rowOff>23330</xdr:rowOff>
    </xdr:from>
    <xdr:ext cx="599010" cy="259045"/>
    <xdr:sp macro=""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2608795" y="60240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38</xdr:row>
      <xdr:rowOff>42654</xdr:rowOff>
    </xdr:from>
    <xdr:to>
      <xdr:col>10</xdr:col>
      <xdr:colOff>114300</xdr:colOff>
      <xdr:row>38</xdr:row>
      <xdr:rowOff>149617</xdr:rowOff>
    </xdr:to>
    <xdr:cxnSp macro="">
      <xdr:nvCxnSpPr>
        <xdr:cNvPr id="72" name="直線コネクタ 71">
          <a:extLst>
            <a:ext uri="{FF2B5EF4-FFF2-40B4-BE49-F238E27FC236}">
              <a16:creationId xmlns:a16="http://schemas.microsoft.com/office/drawing/2014/main" id="{00000000-0008-0000-0600-000048000000}"/>
            </a:ext>
          </a:extLst>
        </xdr:cNvPr>
        <xdr:cNvCxnSpPr/>
      </xdr:nvCxnSpPr>
      <xdr:spPr>
        <a:xfrm flipV="1">
          <a:off x="1130300" y="6557754"/>
          <a:ext cx="889000" cy="1069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125073</xdr:rowOff>
    </xdr:from>
    <xdr:to>
      <xdr:col>10</xdr:col>
      <xdr:colOff>165100</xdr:colOff>
      <xdr:row>37</xdr:row>
      <xdr:rowOff>55223</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968500" y="62972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35</xdr:row>
      <xdr:rowOff>71750</xdr:rowOff>
    </xdr:from>
    <xdr:ext cx="599010"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1719795" y="60725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57734</xdr:rowOff>
    </xdr:from>
    <xdr:to>
      <xdr:col>6</xdr:col>
      <xdr:colOff>38100</xdr:colOff>
      <xdr:row>37</xdr:row>
      <xdr:rowOff>159334</xdr:rowOff>
    </xdr:to>
    <xdr:sp macro="" textlink="">
      <xdr:nvSpPr>
        <xdr:cNvPr id="75" name="フローチャート: 判断 74">
          <a:extLst>
            <a:ext uri="{FF2B5EF4-FFF2-40B4-BE49-F238E27FC236}">
              <a16:creationId xmlns:a16="http://schemas.microsoft.com/office/drawing/2014/main" id="{00000000-0008-0000-0600-00004B000000}"/>
            </a:ext>
          </a:extLst>
        </xdr:cNvPr>
        <xdr:cNvSpPr/>
      </xdr:nvSpPr>
      <xdr:spPr>
        <a:xfrm>
          <a:off x="1079500" y="64013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36</xdr:row>
      <xdr:rowOff>4411</xdr:rowOff>
    </xdr:from>
    <xdr:ext cx="534377"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863111" y="61766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600-000050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0000000-0008-0000-0600-000051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53674</xdr:rowOff>
    </xdr:from>
    <xdr:to>
      <xdr:col>24</xdr:col>
      <xdr:colOff>114300</xdr:colOff>
      <xdr:row>37</xdr:row>
      <xdr:rowOff>155274</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4584700" y="63973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32101</xdr:rowOff>
    </xdr:from>
    <xdr:ext cx="534377" cy="259045"/>
    <xdr:sp macro="" textlink="">
      <xdr:nvSpPr>
        <xdr:cNvPr id="83" name="人件費該当値テキスト">
          <a:extLst>
            <a:ext uri="{FF2B5EF4-FFF2-40B4-BE49-F238E27FC236}">
              <a16:creationId xmlns:a16="http://schemas.microsoft.com/office/drawing/2014/main" id="{00000000-0008-0000-0600-000053000000}"/>
            </a:ext>
          </a:extLst>
        </xdr:cNvPr>
        <xdr:cNvSpPr txBox="1"/>
      </xdr:nvSpPr>
      <xdr:spPr>
        <a:xfrm>
          <a:off x="4686300" y="63757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90,986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110291</xdr:rowOff>
    </xdr:from>
    <xdr:to>
      <xdr:col>20</xdr:col>
      <xdr:colOff>38100</xdr:colOff>
      <xdr:row>38</xdr:row>
      <xdr:rowOff>40441</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3746500" y="64539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38</xdr:row>
      <xdr:rowOff>31567</xdr:rowOff>
    </xdr:from>
    <xdr:ext cx="534377"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3530111" y="65466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85,785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147541</xdr:rowOff>
    </xdr:from>
    <xdr:to>
      <xdr:col>15</xdr:col>
      <xdr:colOff>101600</xdr:colOff>
      <xdr:row>38</xdr:row>
      <xdr:rowOff>77691</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2857500" y="64911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38</xdr:row>
      <xdr:rowOff>68818</xdr:rowOff>
    </xdr:from>
    <xdr:ext cx="534377"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2641111" y="65839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82,363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163304</xdr:rowOff>
    </xdr:from>
    <xdr:to>
      <xdr:col>10</xdr:col>
      <xdr:colOff>165100</xdr:colOff>
      <xdr:row>38</xdr:row>
      <xdr:rowOff>93454</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968500" y="65069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38</xdr:row>
      <xdr:rowOff>84581</xdr:rowOff>
    </xdr:from>
    <xdr:ext cx="534377"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1752111" y="65996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80,915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38</xdr:row>
      <xdr:rowOff>98817</xdr:rowOff>
    </xdr:from>
    <xdr:to>
      <xdr:col>6</xdr:col>
      <xdr:colOff>38100</xdr:colOff>
      <xdr:row>39</xdr:row>
      <xdr:rowOff>28967</xdr:rowOff>
    </xdr:to>
    <xdr:sp macro="" textlink="">
      <xdr:nvSpPr>
        <xdr:cNvPr id="90" name="楕円 89">
          <a:extLst>
            <a:ext uri="{FF2B5EF4-FFF2-40B4-BE49-F238E27FC236}">
              <a16:creationId xmlns:a16="http://schemas.microsoft.com/office/drawing/2014/main" id="{00000000-0008-0000-0600-00005A000000}"/>
            </a:ext>
          </a:extLst>
        </xdr:cNvPr>
        <xdr:cNvSpPr/>
      </xdr:nvSpPr>
      <xdr:spPr>
        <a:xfrm>
          <a:off x="1079500" y="66139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39</xdr:row>
      <xdr:rowOff>20094</xdr:rowOff>
    </xdr:from>
    <xdr:ext cx="534377" cy="259045"/>
    <xdr:sp macro="" textlink="">
      <xdr:nvSpPr>
        <xdr:cNvPr id="91" name="テキスト ボックス 90">
          <a:extLst>
            <a:ext uri="{FF2B5EF4-FFF2-40B4-BE49-F238E27FC236}">
              <a16:creationId xmlns:a16="http://schemas.microsoft.com/office/drawing/2014/main" id="{00000000-0008-0000-0600-00005B000000}"/>
            </a:ext>
          </a:extLst>
        </xdr:cNvPr>
        <xdr:cNvSpPr txBox="1"/>
      </xdr:nvSpPr>
      <xdr:spPr>
        <a:xfrm>
          <a:off x="863111" y="67066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71,089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130/132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73,430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00000000-0008-0000-0600-000062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67,085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00000000-0008-0000-0600-000063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2" name="直線コネクタ 101">
          <a:extLst>
            <a:ext uri="{FF2B5EF4-FFF2-40B4-BE49-F238E27FC236}">
              <a16:creationId xmlns:a16="http://schemas.microsoft.com/office/drawing/2014/main" id="{00000000-0008-0000-0600-000066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3" name="テキスト ボックス 102">
          <a:extLst>
            <a:ext uri="{FF2B5EF4-FFF2-40B4-BE49-F238E27FC236}">
              <a16:creationId xmlns:a16="http://schemas.microsoft.com/office/drawing/2014/main" id="{00000000-0008-0000-0600-000067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4" name="直線コネクタ 103">
          <a:extLst>
            <a:ext uri="{FF2B5EF4-FFF2-40B4-BE49-F238E27FC236}">
              <a16:creationId xmlns:a16="http://schemas.microsoft.com/office/drawing/2014/main" id="{00000000-0008-0000-0600-000068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5" name="テキスト ボックス 104">
          <a:extLst>
            <a:ext uri="{FF2B5EF4-FFF2-40B4-BE49-F238E27FC236}">
              <a16:creationId xmlns:a16="http://schemas.microsoft.com/office/drawing/2014/main" id="{00000000-0008-0000-0600-000069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6" name="直線コネクタ 105">
          <a:extLst>
            <a:ext uri="{FF2B5EF4-FFF2-40B4-BE49-F238E27FC236}">
              <a16:creationId xmlns:a16="http://schemas.microsoft.com/office/drawing/2014/main" id="{00000000-0008-0000-0600-00006A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7" name="テキスト ボックス 106">
          <a:extLst>
            <a:ext uri="{FF2B5EF4-FFF2-40B4-BE49-F238E27FC236}">
              <a16:creationId xmlns:a16="http://schemas.microsoft.com/office/drawing/2014/main" id="{00000000-0008-0000-0600-00006B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8" name="直線コネクタ 107">
          <a:extLst>
            <a:ext uri="{FF2B5EF4-FFF2-40B4-BE49-F238E27FC236}">
              <a16:creationId xmlns:a16="http://schemas.microsoft.com/office/drawing/2014/main" id="{00000000-0008-0000-0600-00006C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9" name="テキスト ボックス 108">
          <a:extLst>
            <a:ext uri="{FF2B5EF4-FFF2-40B4-BE49-F238E27FC236}">
              <a16:creationId xmlns:a16="http://schemas.microsoft.com/office/drawing/2014/main" id="{00000000-0008-0000-0600-00006D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10" name="直線コネクタ 109">
          <a:extLst>
            <a:ext uri="{FF2B5EF4-FFF2-40B4-BE49-F238E27FC236}">
              <a16:creationId xmlns:a16="http://schemas.microsoft.com/office/drawing/2014/main" id="{00000000-0008-0000-0600-00006E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11" name="テキスト ボックス 110">
          <a:extLst>
            <a:ext uri="{FF2B5EF4-FFF2-40B4-BE49-F238E27FC236}">
              <a16:creationId xmlns:a16="http://schemas.microsoft.com/office/drawing/2014/main" id="{00000000-0008-0000-0600-00006F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2" name="直線コネクタ 111">
          <a:extLst>
            <a:ext uri="{FF2B5EF4-FFF2-40B4-BE49-F238E27FC236}">
              <a16:creationId xmlns:a16="http://schemas.microsoft.com/office/drawing/2014/main" id="{00000000-0008-0000-0600-000070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3" name="テキスト ボックス 112">
          <a:extLst>
            <a:ext uri="{FF2B5EF4-FFF2-40B4-BE49-F238E27FC236}">
              <a16:creationId xmlns:a16="http://schemas.microsoft.com/office/drawing/2014/main" id="{00000000-0008-0000-0600-000071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4" name="物件費グラフ枠">
          <a:extLst>
            <a:ext uri="{FF2B5EF4-FFF2-40B4-BE49-F238E27FC236}">
              <a16:creationId xmlns:a16="http://schemas.microsoft.com/office/drawing/2014/main" id="{00000000-0008-0000-0600-000072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13433</xdr:rowOff>
    </xdr:from>
    <xdr:to>
      <xdr:col>24</xdr:col>
      <xdr:colOff>62865</xdr:colOff>
      <xdr:row>58</xdr:row>
      <xdr:rowOff>123521</xdr:rowOff>
    </xdr:to>
    <xdr:cxnSp macro="">
      <xdr:nvCxnSpPr>
        <xdr:cNvPr id="115" name="直線コネクタ 114">
          <a:extLst>
            <a:ext uri="{FF2B5EF4-FFF2-40B4-BE49-F238E27FC236}">
              <a16:creationId xmlns:a16="http://schemas.microsoft.com/office/drawing/2014/main" id="{00000000-0008-0000-0600-000073000000}"/>
            </a:ext>
          </a:extLst>
        </xdr:cNvPr>
        <xdr:cNvCxnSpPr/>
      </xdr:nvCxnSpPr>
      <xdr:spPr>
        <a:xfrm flipV="1">
          <a:off x="4633595" y="8757383"/>
          <a:ext cx="1270" cy="131023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127348</xdr:rowOff>
    </xdr:from>
    <xdr:ext cx="534377" cy="259045"/>
    <xdr:sp macro="" textlink="">
      <xdr:nvSpPr>
        <xdr:cNvPr id="116" name="物件費最小値テキスト">
          <a:extLst>
            <a:ext uri="{FF2B5EF4-FFF2-40B4-BE49-F238E27FC236}">
              <a16:creationId xmlns:a16="http://schemas.microsoft.com/office/drawing/2014/main" id="{00000000-0008-0000-0600-000074000000}"/>
            </a:ext>
          </a:extLst>
        </xdr:cNvPr>
        <xdr:cNvSpPr txBox="1"/>
      </xdr:nvSpPr>
      <xdr:spPr>
        <a:xfrm>
          <a:off x="4686300" y="100714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48,493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123521</xdr:rowOff>
    </xdr:from>
    <xdr:to>
      <xdr:col>24</xdr:col>
      <xdr:colOff>152400</xdr:colOff>
      <xdr:row>58</xdr:row>
      <xdr:rowOff>123521</xdr:rowOff>
    </xdr:to>
    <xdr:cxnSp macro="">
      <xdr:nvCxnSpPr>
        <xdr:cNvPr id="117" name="直線コネクタ 116">
          <a:extLst>
            <a:ext uri="{FF2B5EF4-FFF2-40B4-BE49-F238E27FC236}">
              <a16:creationId xmlns:a16="http://schemas.microsoft.com/office/drawing/2014/main" id="{00000000-0008-0000-0600-000075000000}"/>
            </a:ext>
          </a:extLst>
        </xdr:cNvPr>
        <xdr:cNvCxnSpPr/>
      </xdr:nvCxnSpPr>
      <xdr:spPr>
        <a:xfrm>
          <a:off x="4546600" y="100676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131560</xdr:rowOff>
    </xdr:from>
    <xdr:ext cx="599010" cy="259045"/>
    <xdr:sp macro="" textlink="">
      <xdr:nvSpPr>
        <xdr:cNvPr id="118" name="物件費最大値テキスト">
          <a:extLst>
            <a:ext uri="{FF2B5EF4-FFF2-40B4-BE49-F238E27FC236}">
              <a16:creationId xmlns:a16="http://schemas.microsoft.com/office/drawing/2014/main" id="{00000000-0008-0000-0600-000076000000}"/>
            </a:ext>
          </a:extLst>
        </xdr:cNvPr>
        <xdr:cNvSpPr txBox="1"/>
      </xdr:nvSpPr>
      <xdr:spPr>
        <a:xfrm>
          <a:off x="4686300" y="85326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736,282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51</xdr:row>
      <xdr:rowOff>13433</xdr:rowOff>
    </xdr:from>
    <xdr:to>
      <xdr:col>24</xdr:col>
      <xdr:colOff>152400</xdr:colOff>
      <xdr:row>51</xdr:row>
      <xdr:rowOff>13433</xdr:rowOff>
    </xdr:to>
    <xdr:cxnSp macro="">
      <xdr:nvCxnSpPr>
        <xdr:cNvPr id="119" name="直線コネクタ 118">
          <a:extLst>
            <a:ext uri="{FF2B5EF4-FFF2-40B4-BE49-F238E27FC236}">
              <a16:creationId xmlns:a16="http://schemas.microsoft.com/office/drawing/2014/main" id="{00000000-0008-0000-0600-000077000000}"/>
            </a:ext>
          </a:extLst>
        </xdr:cNvPr>
        <xdr:cNvCxnSpPr/>
      </xdr:nvCxnSpPr>
      <xdr:spPr>
        <a:xfrm>
          <a:off x="4546600" y="87573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111388</xdr:rowOff>
    </xdr:from>
    <xdr:to>
      <xdr:col>24</xdr:col>
      <xdr:colOff>63500</xdr:colOff>
      <xdr:row>58</xdr:row>
      <xdr:rowOff>111603</xdr:rowOff>
    </xdr:to>
    <xdr:cxnSp macro="">
      <xdr:nvCxnSpPr>
        <xdr:cNvPr id="120" name="直線コネクタ 119">
          <a:extLst>
            <a:ext uri="{FF2B5EF4-FFF2-40B4-BE49-F238E27FC236}">
              <a16:creationId xmlns:a16="http://schemas.microsoft.com/office/drawing/2014/main" id="{00000000-0008-0000-0600-000078000000}"/>
            </a:ext>
          </a:extLst>
        </xdr:cNvPr>
        <xdr:cNvCxnSpPr/>
      </xdr:nvCxnSpPr>
      <xdr:spPr>
        <a:xfrm>
          <a:off x="3797300" y="10055488"/>
          <a:ext cx="838200" cy="2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160497</xdr:rowOff>
    </xdr:from>
    <xdr:ext cx="599010" cy="259045"/>
    <xdr:sp macro="" textlink="">
      <xdr:nvSpPr>
        <xdr:cNvPr id="121" name="物件費平均値テキスト">
          <a:extLst>
            <a:ext uri="{FF2B5EF4-FFF2-40B4-BE49-F238E27FC236}">
              <a16:creationId xmlns:a16="http://schemas.microsoft.com/office/drawing/2014/main" id="{00000000-0008-0000-0600-000079000000}"/>
            </a:ext>
          </a:extLst>
        </xdr:cNvPr>
        <xdr:cNvSpPr txBox="1"/>
      </xdr:nvSpPr>
      <xdr:spPr>
        <a:xfrm>
          <a:off x="4686300" y="976169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104,425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137620</xdr:rowOff>
    </xdr:from>
    <xdr:to>
      <xdr:col>24</xdr:col>
      <xdr:colOff>114300</xdr:colOff>
      <xdr:row>58</xdr:row>
      <xdr:rowOff>67770</xdr:rowOff>
    </xdr:to>
    <xdr:sp macro="" textlink="">
      <xdr:nvSpPr>
        <xdr:cNvPr id="122" name="フローチャート: 判断 121">
          <a:extLst>
            <a:ext uri="{FF2B5EF4-FFF2-40B4-BE49-F238E27FC236}">
              <a16:creationId xmlns:a16="http://schemas.microsoft.com/office/drawing/2014/main" id="{00000000-0008-0000-0600-00007A000000}"/>
            </a:ext>
          </a:extLst>
        </xdr:cNvPr>
        <xdr:cNvSpPr/>
      </xdr:nvSpPr>
      <xdr:spPr>
        <a:xfrm>
          <a:off x="4584700" y="9910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111388</xdr:rowOff>
    </xdr:from>
    <xdr:to>
      <xdr:col>19</xdr:col>
      <xdr:colOff>177800</xdr:colOff>
      <xdr:row>58</xdr:row>
      <xdr:rowOff>115912</xdr:rowOff>
    </xdr:to>
    <xdr:cxnSp macro="">
      <xdr:nvCxnSpPr>
        <xdr:cNvPr id="123" name="直線コネクタ 122">
          <a:extLst>
            <a:ext uri="{FF2B5EF4-FFF2-40B4-BE49-F238E27FC236}">
              <a16:creationId xmlns:a16="http://schemas.microsoft.com/office/drawing/2014/main" id="{00000000-0008-0000-0600-00007B000000}"/>
            </a:ext>
          </a:extLst>
        </xdr:cNvPr>
        <xdr:cNvCxnSpPr/>
      </xdr:nvCxnSpPr>
      <xdr:spPr>
        <a:xfrm flipV="1">
          <a:off x="2908300" y="10055488"/>
          <a:ext cx="889000" cy="4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140884</xdr:rowOff>
    </xdr:from>
    <xdr:to>
      <xdr:col>20</xdr:col>
      <xdr:colOff>38100</xdr:colOff>
      <xdr:row>58</xdr:row>
      <xdr:rowOff>71034</xdr:rowOff>
    </xdr:to>
    <xdr:sp macro="" textlink="">
      <xdr:nvSpPr>
        <xdr:cNvPr id="124" name="フローチャート: 判断 123">
          <a:extLst>
            <a:ext uri="{FF2B5EF4-FFF2-40B4-BE49-F238E27FC236}">
              <a16:creationId xmlns:a16="http://schemas.microsoft.com/office/drawing/2014/main" id="{00000000-0008-0000-0600-00007C000000}"/>
            </a:ext>
          </a:extLst>
        </xdr:cNvPr>
        <xdr:cNvSpPr/>
      </xdr:nvSpPr>
      <xdr:spPr>
        <a:xfrm>
          <a:off x="3746500" y="99135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87561</xdr:rowOff>
    </xdr:from>
    <xdr:ext cx="599010" cy="259045"/>
    <xdr:sp macro="" textlink="">
      <xdr:nvSpPr>
        <xdr:cNvPr id="125" name="テキスト ボックス 124">
          <a:extLst>
            <a:ext uri="{FF2B5EF4-FFF2-40B4-BE49-F238E27FC236}">
              <a16:creationId xmlns:a16="http://schemas.microsoft.com/office/drawing/2014/main" id="{00000000-0008-0000-0600-00007D000000}"/>
            </a:ext>
          </a:extLst>
        </xdr:cNvPr>
        <xdr:cNvSpPr txBox="1"/>
      </xdr:nvSpPr>
      <xdr:spPr>
        <a:xfrm>
          <a:off x="3497795" y="96887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102,712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114147</xdr:rowOff>
    </xdr:from>
    <xdr:to>
      <xdr:col>15</xdr:col>
      <xdr:colOff>50800</xdr:colOff>
      <xdr:row>58</xdr:row>
      <xdr:rowOff>115912</xdr:rowOff>
    </xdr:to>
    <xdr:cxnSp macro="">
      <xdr:nvCxnSpPr>
        <xdr:cNvPr id="126" name="直線コネクタ 125">
          <a:extLst>
            <a:ext uri="{FF2B5EF4-FFF2-40B4-BE49-F238E27FC236}">
              <a16:creationId xmlns:a16="http://schemas.microsoft.com/office/drawing/2014/main" id="{00000000-0008-0000-0600-00007E000000}"/>
            </a:ext>
          </a:extLst>
        </xdr:cNvPr>
        <xdr:cNvCxnSpPr/>
      </xdr:nvCxnSpPr>
      <xdr:spPr>
        <a:xfrm>
          <a:off x="2019300" y="10058247"/>
          <a:ext cx="889000" cy="1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151940</xdr:rowOff>
    </xdr:from>
    <xdr:to>
      <xdr:col>15</xdr:col>
      <xdr:colOff>101600</xdr:colOff>
      <xdr:row>58</xdr:row>
      <xdr:rowOff>82090</xdr:rowOff>
    </xdr:to>
    <xdr:sp macro="" textlink="">
      <xdr:nvSpPr>
        <xdr:cNvPr id="127" name="フローチャート: 判断 126">
          <a:extLst>
            <a:ext uri="{FF2B5EF4-FFF2-40B4-BE49-F238E27FC236}">
              <a16:creationId xmlns:a16="http://schemas.microsoft.com/office/drawing/2014/main" id="{00000000-0008-0000-0600-00007F000000}"/>
            </a:ext>
          </a:extLst>
        </xdr:cNvPr>
        <xdr:cNvSpPr/>
      </xdr:nvSpPr>
      <xdr:spPr>
        <a:xfrm>
          <a:off x="2857500" y="9924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56</xdr:row>
      <xdr:rowOff>98617</xdr:rowOff>
    </xdr:from>
    <xdr:ext cx="534377" cy="259045"/>
    <xdr:sp macro="" textlink="">
      <xdr:nvSpPr>
        <xdr:cNvPr id="128" name="テキスト ボックス 127">
          <a:extLst>
            <a:ext uri="{FF2B5EF4-FFF2-40B4-BE49-F238E27FC236}">
              <a16:creationId xmlns:a16="http://schemas.microsoft.com/office/drawing/2014/main" id="{00000000-0008-0000-0600-000080000000}"/>
            </a:ext>
          </a:extLst>
        </xdr:cNvPr>
        <xdr:cNvSpPr txBox="1"/>
      </xdr:nvSpPr>
      <xdr:spPr>
        <a:xfrm>
          <a:off x="2641111" y="96998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96,908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114147</xdr:rowOff>
    </xdr:from>
    <xdr:to>
      <xdr:col>10</xdr:col>
      <xdr:colOff>114300</xdr:colOff>
      <xdr:row>58</xdr:row>
      <xdr:rowOff>122948</xdr:rowOff>
    </xdr:to>
    <xdr:cxnSp macro="">
      <xdr:nvCxnSpPr>
        <xdr:cNvPr id="129" name="直線コネクタ 128">
          <a:extLst>
            <a:ext uri="{FF2B5EF4-FFF2-40B4-BE49-F238E27FC236}">
              <a16:creationId xmlns:a16="http://schemas.microsoft.com/office/drawing/2014/main" id="{00000000-0008-0000-0600-000081000000}"/>
            </a:ext>
          </a:extLst>
        </xdr:cNvPr>
        <xdr:cNvCxnSpPr/>
      </xdr:nvCxnSpPr>
      <xdr:spPr>
        <a:xfrm flipV="1">
          <a:off x="1130300" y="10058247"/>
          <a:ext cx="889000" cy="88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163686</xdr:rowOff>
    </xdr:from>
    <xdr:to>
      <xdr:col>10</xdr:col>
      <xdr:colOff>165100</xdr:colOff>
      <xdr:row>58</xdr:row>
      <xdr:rowOff>93836</xdr:rowOff>
    </xdr:to>
    <xdr:sp macro="" textlink="">
      <xdr:nvSpPr>
        <xdr:cNvPr id="130" name="フローチャート: 判断 129">
          <a:extLst>
            <a:ext uri="{FF2B5EF4-FFF2-40B4-BE49-F238E27FC236}">
              <a16:creationId xmlns:a16="http://schemas.microsoft.com/office/drawing/2014/main" id="{00000000-0008-0000-0600-000082000000}"/>
            </a:ext>
          </a:extLst>
        </xdr:cNvPr>
        <xdr:cNvSpPr/>
      </xdr:nvSpPr>
      <xdr:spPr>
        <a:xfrm>
          <a:off x="1968500" y="99363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110363</xdr:rowOff>
    </xdr:from>
    <xdr:ext cx="534377" cy="259045"/>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1752111" y="97115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90,742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170125</xdr:rowOff>
    </xdr:from>
    <xdr:to>
      <xdr:col>6</xdr:col>
      <xdr:colOff>38100</xdr:colOff>
      <xdr:row>58</xdr:row>
      <xdr:rowOff>100275</xdr:rowOff>
    </xdr:to>
    <xdr:sp macro="" textlink="">
      <xdr:nvSpPr>
        <xdr:cNvPr id="132" name="フローチャート: 判断 131">
          <a:extLst>
            <a:ext uri="{FF2B5EF4-FFF2-40B4-BE49-F238E27FC236}">
              <a16:creationId xmlns:a16="http://schemas.microsoft.com/office/drawing/2014/main" id="{00000000-0008-0000-0600-000084000000}"/>
            </a:ext>
          </a:extLst>
        </xdr:cNvPr>
        <xdr:cNvSpPr/>
      </xdr:nvSpPr>
      <xdr:spPr>
        <a:xfrm>
          <a:off x="1079500" y="99427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56</xdr:row>
      <xdr:rowOff>116802</xdr:rowOff>
    </xdr:from>
    <xdr:ext cx="534377"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863111" y="97180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87,362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8" name="テキスト ボックス 137">
          <a:extLst>
            <a:ext uri="{FF2B5EF4-FFF2-40B4-BE49-F238E27FC236}">
              <a16:creationId xmlns:a16="http://schemas.microsoft.com/office/drawing/2014/main" id="{00000000-0008-0000-0600-00008A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60803</xdr:rowOff>
    </xdr:from>
    <xdr:to>
      <xdr:col>24</xdr:col>
      <xdr:colOff>114300</xdr:colOff>
      <xdr:row>58</xdr:row>
      <xdr:rowOff>162403</xdr:rowOff>
    </xdr:to>
    <xdr:sp macro="" textlink="">
      <xdr:nvSpPr>
        <xdr:cNvPr id="139" name="楕円 138">
          <a:extLst>
            <a:ext uri="{FF2B5EF4-FFF2-40B4-BE49-F238E27FC236}">
              <a16:creationId xmlns:a16="http://schemas.microsoft.com/office/drawing/2014/main" id="{00000000-0008-0000-0600-00008B000000}"/>
            </a:ext>
          </a:extLst>
        </xdr:cNvPr>
        <xdr:cNvSpPr/>
      </xdr:nvSpPr>
      <xdr:spPr>
        <a:xfrm>
          <a:off x="4584700" y="100049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147180</xdr:rowOff>
    </xdr:from>
    <xdr:ext cx="534377" cy="259045"/>
    <xdr:sp macro="" textlink="">
      <xdr:nvSpPr>
        <xdr:cNvPr id="140" name="物件費該当値テキスト">
          <a:extLst>
            <a:ext uri="{FF2B5EF4-FFF2-40B4-BE49-F238E27FC236}">
              <a16:creationId xmlns:a16="http://schemas.microsoft.com/office/drawing/2014/main" id="{00000000-0008-0000-0600-00008C000000}"/>
            </a:ext>
          </a:extLst>
        </xdr:cNvPr>
        <xdr:cNvSpPr txBox="1"/>
      </xdr:nvSpPr>
      <xdr:spPr>
        <a:xfrm>
          <a:off x="4686300" y="99198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54,749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60588</xdr:rowOff>
    </xdr:from>
    <xdr:to>
      <xdr:col>20</xdr:col>
      <xdr:colOff>38100</xdr:colOff>
      <xdr:row>58</xdr:row>
      <xdr:rowOff>162188</xdr:rowOff>
    </xdr:to>
    <xdr:sp macro="" textlink="">
      <xdr:nvSpPr>
        <xdr:cNvPr id="141" name="楕円 140">
          <a:extLst>
            <a:ext uri="{FF2B5EF4-FFF2-40B4-BE49-F238E27FC236}">
              <a16:creationId xmlns:a16="http://schemas.microsoft.com/office/drawing/2014/main" id="{00000000-0008-0000-0600-00008D000000}"/>
            </a:ext>
          </a:extLst>
        </xdr:cNvPr>
        <xdr:cNvSpPr/>
      </xdr:nvSpPr>
      <xdr:spPr>
        <a:xfrm>
          <a:off x="3746500" y="100046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153315</xdr:rowOff>
    </xdr:from>
    <xdr:ext cx="534377" cy="259045"/>
    <xdr:sp macro="" textlink="">
      <xdr:nvSpPr>
        <xdr:cNvPr id="142" name="テキスト ボックス 141">
          <a:extLst>
            <a:ext uri="{FF2B5EF4-FFF2-40B4-BE49-F238E27FC236}">
              <a16:creationId xmlns:a16="http://schemas.microsoft.com/office/drawing/2014/main" id="{00000000-0008-0000-0600-00008E000000}"/>
            </a:ext>
          </a:extLst>
        </xdr:cNvPr>
        <xdr:cNvSpPr txBox="1"/>
      </xdr:nvSpPr>
      <xdr:spPr>
        <a:xfrm>
          <a:off x="3530111" y="100974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54,862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65112</xdr:rowOff>
    </xdr:from>
    <xdr:to>
      <xdr:col>15</xdr:col>
      <xdr:colOff>101600</xdr:colOff>
      <xdr:row>58</xdr:row>
      <xdr:rowOff>166712</xdr:rowOff>
    </xdr:to>
    <xdr:sp macro="" textlink="">
      <xdr:nvSpPr>
        <xdr:cNvPr id="143" name="楕円 142">
          <a:extLst>
            <a:ext uri="{FF2B5EF4-FFF2-40B4-BE49-F238E27FC236}">
              <a16:creationId xmlns:a16="http://schemas.microsoft.com/office/drawing/2014/main" id="{00000000-0008-0000-0600-00008F000000}"/>
            </a:ext>
          </a:extLst>
        </xdr:cNvPr>
        <xdr:cNvSpPr/>
      </xdr:nvSpPr>
      <xdr:spPr>
        <a:xfrm>
          <a:off x="2857500" y="100092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157839</xdr:rowOff>
    </xdr:from>
    <xdr:ext cx="534377" cy="259045"/>
    <xdr:sp macro="" textlink="">
      <xdr:nvSpPr>
        <xdr:cNvPr id="144" name="テキスト ボックス 143">
          <a:extLst>
            <a:ext uri="{FF2B5EF4-FFF2-40B4-BE49-F238E27FC236}">
              <a16:creationId xmlns:a16="http://schemas.microsoft.com/office/drawing/2014/main" id="{00000000-0008-0000-0600-000090000000}"/>
            </a:ext>
          </a:extLst>
        </xdr:cNvPr>
        <xdr:cNvSpPr txBox="1"/>
      </xdr:nvSpPr>
      <xdr:spPr>
        <a:xfrm>
          <a:off x="2641111" y="101019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52,487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63347</xdr:rowOff>
    </xdr:from>
    <xdr:to>
      <xdr:col>10</xdr:col>
      <xdr:colOff>165100</xdr:colOff>
      <xdr:row>58</xdr:row>
      <xdr:rowOff>164947</xdr:rowOff>
    </xdr:to>
    <xdr:sp macro="" textlink="">
      <xdr:nvSpPr>
        <xdr:cNvPr id="145" name="楕円 144">
          <a:extLst>
            <a:ext uri="{FF2B5EF4-FFF2-40B4-BE49-F238E27FC236}">
              <a16:creationId xmlns:a16="http://schemas.microsoft.com/office/drawing/2014/main" id="{00000000-0008-0000-0600-000091000000}"/>
            </a:ext>
          </a:extLst>
        </xdr:cNvPr>
        <xdr:cNvSpPr/>
      </xdr:nvSpPr>
      <xdr:spPr>
        <a:xfrm>
          <a:off x="1968500" y="100074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156074</xdr:rowOff>
    </xdr:from>
    <xdr:ext cx="534377" cy="259045"/>
    <xdr:sp macro="" textlink="">
      <xdr:nvSpPr>
        <xdr:cNvPr id="146" name="テキスト ボックス 145">
          <a:extLst>
            <a:ext uri="{FF2B5EF4-FFF2-40B4-BE49-F238E27FC236}">
              <a16:creationId xmlns:a16="http://schemas.microsoft.com/office/drawing/2014/main" id="{00000000-0008-0000-0600-000092000000}"/>
            </a:ext>
          </a:extLst>
        </xdr:cNvPr>
        <xdr:cNvSpPr txBox="1"/>
      </xdr:nvSpPr>
      <xdr:spPr>
        <a:xfrm>
          <a:off x="1752111" y="101001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53,414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72148</xdr:rowOff>
    </xdr:from>
    <xdr:to>
      <xdr:col>6</xdr:col>
      <xdr:colOff>38100</xdr:colOff>
      <xdr:row>59</xdr:row>
      <xdr:rowOff>2298</xdr:rowOff>
    </xdr:to>
    <xdr:sp macro="" textlink="">
      <xdr:nvSpPr>
        <xdr:cNvPr id="147" name="楕円 146">
          <a:extLst>
            <a:ext uri="{FF2B5EF4-FFF2-40B4-BE49-F238E27FC236}">
              <a16:creationId xmlns:a16="http://schemas.microsoft.com/office/drawing/2014/main" id="{00000000-0008-0000-0600-000093000000}"/>
            </a:ext>
          </a:extLst>
        </xdr:cNvPr>
        <xdr:cNvSpPr/>
      </xdr:nvSpPr>
      <xdr:spPr>
        <a:xfrm>
          <a:off x="1079500" y="100162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164875</xdr:rowOff>
    </xdr:from>
    <xdr:ext cx="534377" cy="259045"/>
    <xdr:sp macro="" textlink="">
      <xdr:nvSpPr>
        <xdr:cNvPr id="148" name="テキスト ボックス 147">
          <a:extLst>
            <a:ext uri="{FF2B5EF4-FFF2-40B4-BE49-F238E27FC236}">
              <a16:creationId xmlns:a16="http://schemas.microsoft.com/office/drawing/2014/main" id="{00000000-0008-0000-0600-000094000000}"/>
            </a:ext>
          </a:extLst>
        </xdr:cNvPr>
        <xdr:cNvSpPr txBox="1"/>
      </xdr:nvSpPr>
      <xdr:spPr>
        <a:xfrm>
          <a:off x="863111" y="101089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48,794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6" name="正方形/長方形 155">
          <a:extLst>
            <a:ext uri="{FF2B5EF4-FFF2-40B4-BE49-F238E27FC236}">
              <a16:creationId xmlns:a16="http://schemas.microsoft.com/office/drawing/2014/main" id="{00000000-0008-0000-0600-00009C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7" name="テキスト ボックス 156">
          <a:extLst>
            <a:ext uri="{FF2B5EF4-FFF2-40B4-BE49-F238E27FC236}">
              <a16:creationId xmlns:a16="http://schemas.microsoft.com/office/drawing/2014/main" id="{00000000-0008-0000-0600-00009D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8" name="直線コネクタ 157">
          <a:extLst>
            <a:ext uri="{FF2B5EF4-FFF2-40B4-BE49-F238E27FC236}">
              <a16:creationId xmlns:a16="http://schemas.microsoft.com/office/drawing/2014/main" id="{00000000-0008-0000-0600-00009E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59" name="直線コネクタ 158">
          <a:extLst>
            <a:ext uri="{FF2B5EF4-FFF2-40B4-BE49-F238E27FC236}">
              <a16:creationId xmlns:a16="http://schemas.microsoft.com/office/drawing/2014/main" id="{00000000-0008-0000-0600-00009F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60" name="テキスト ボックス 159">
          <a:extLst>
            <a:ext uri="{FF2B5EF4-FFF2-40B4-BE49-F238E27FC236}">
              <a16:creationId xmlns:a16="http://schemas.microsoft.com/office/drawing/2014/main" id="{00000000-0008-0000-0600-0000A0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1" name="直線コネクタ 160">
          <a:extLst>
            <a:ext uri="{FF2B5EF4-FFF2-40B4-BE49-F238E27FC236}">
              <a16:creationId xmlns:a16="http://schemas.microsoft.com/office/drawing/2014/main" id="{00000000-0008-0000-0600-0000A1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62" name="テキスト ボックス 161">
          <a:extLst>
            <a:ext uri="{FF2B5EF4-FFF2-40B4-BE49-F238E27FC236}">
              <a16:creationId xmlns:a16="http://schemas.microsoft.com/office/drawing/2014/main" id="{00000000-0008-0000-0600-0000A2000000}"/>
            </a:ext>
          </a:extLst>
        </xdr:cNvPr>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3" name="直線コネクタ 162">
          <a:extLst>
            <a:ext uri="{FF2B5EF4-FFF2-40B4-BE49-F238E27FC236}">
              <a16:creationId xmlns:a16="http://schemas.microsoft.com/office/drawing/2014/main" id="{00000000-0008-0000-0600-0000A3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4" name="テキスト ボックス 163">
          <a:extLst>
            <a:ext uri="{FF2B5EF4-FFF2-40B4-BE49-F238E27FC236}">
              <a16:creationId xmlns:a16="http://schemas.microsoft.com/office/drawing/2014/main" id="{00000000-0008-0000-0600-0000A4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5" name="直線コネクタ 164">
          <a:extLst>
            <a:ext uri="{FF2B5EF4-FFF2-40B4-BE49-F238E27FC236}">
              <a16:creationId xmlns:a16="http://schemas.microsoft.com/office/drawing/2014/main" id="{00000000-0008-0000-0600-0000A5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6" name="テキスト ボックス 165">
          <a:extLst>
            <a:ext uri="{FF2B5EF4-FFF2-40B4-BE49-F238E27FC236}">
              <a16:creationId xmlns:a16="http://schemas.microsoft.com/office/drawing/2014/main" id="{00000000-0008-0000-0600-0000A6000000}"/>
            </a:ext>
          </a:extLst>
        </xdr:cNvPr>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7" name="直線コネクタ 166">
          <a:extLst>
            <a:ext uri="{FF2B5EF4-FFF2-40B4-BE49-F238E27FC236}">
              <a16:creationId xmlns:a16="http://schemas.microsoft.com/office/drawing/2014/main" id="{00000000-0008-0000-0600-0000A7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92727</xdr:rowOff>
    </xdr:from>
    <xdr:ext cx="531299" cy="259045"/>
    <xdr:sp macro="" textlink="">
      <xdr:nvSpPr>
        <xdr:cNvPr id="168" name="テキスト ボックス 167">
          <a:extLst>
            <a:ext uri="{FF2B5EF4-FFF2-40B4-BE49-F238E27FC236}">
              <a16:creationId xmlns:a16="http://schemas.microsoft.com/office/drawing/2014/main" id="{00000000-0008-0000-0600-0000A8000000}"/>
            </a:ext>
          </a:extLst>
        </xdr:cNvPr>
        <xdr:cNvSpPr txBox="1"/>
      </xdr:nvSpPr>
      <xdr:spPr>
        <a:xfrm>
          <a:off x="230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9" name="直線コネクタ 168">
          <a:extLst>
            <a:ext uri="{FF2B5EF4-FFF2-40B4-BE49-F238E27FC236}">
              <a16:creationId xmlns:a16="http://schemas.microsoft.com/office/drawing/2014/main" id="{00000000-0008-0000-0600-0000A9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0" name="テキスト ボックス 169">
          <a:extLst>
            <a:ext uri="{FF2B5EF4-FFF2-40B4-BE49-F238E27FC236}">
              <a16:creationId xmlns:a16="http://schemas.microsoft.com/office/drawing/2014/main" id="{00000000-0008-0000-0600-0000AA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1" name="維持補修費グラフ枠">
          <a:extLst>
            <a:ext uri="{FF2B5EF4-FFF2-40B4-BE49-F238E27FC236}">
              <a16:creationId xmlns:a16="http://schemas.microsoft.com/office/drawing/2014/main" id="{00000000-0008-0000-0600-0000AB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101753</xdr:rowOff>
    </xdr:from>
    <xdr:to>
      <xdr:col>24</xdr:col>
      <xdr:colOff>62865</xdr:colOff>
      <xdr:row>79</xdr:row>
      <xdr:rowOff>33306</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flipV="1">
          <a:off x="4633595" y="12103253"/>
          <a:ext cx="1270" cy="14746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37133</xdr:rowOff>
    </xdr:from>
    <xdr:ext cx="378565" cy="259045"/>
    <xdr:sp macro="" textlink="">
      <xdr:nvSpPr>
        <xdr:cNvPr id="173" name="維持補修費最小値テキスト">
          <a:extLst>
            <a:ext uri="{FF2B5EF4-FFF2-40B4-BE49-F238E27FC236}">
              <a16:creationId xmlns:a16="http://schemas.microsoft.com/office/drawing/2014/main" id="{00000000-0008-0000-0600-0000AD000000}"/>
            </a:ext>
          </a:extLst>
        </xdr:cNvPr>
        <xdr:cNvSpPr txBox="1"/>
      </xdr:nvSpPr>
      <xdr:spPr>
        <a:xfrm>
          <a:off x="4686300" y="1358168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33306</xdr:rowOff>
    </xdr:from>
    <xdr:to>
      <xdr:col>24</xdr:col>
      <xdr:colOff>152400</xdr:colOff>
      <xdr:row>79</xdr:row>
      <xdr:rowOff>33306</xdr:rowOff>
    </xdr:to>
    <xdr:cxnSp macro="">
      <xdr:nvCxnSpPr>
        <xdr:cNvPr id="174" name="直線コネクタ 173">
          <a:extLst>
            <a:ext uri="{FF2B5EF4-FFF2-40B4-BE49-F238E27FC236}">
              <a16:creationId xmlns:a16="http://schemas.microsoft.com/office/drawing/2014/main" id="{00000000-0008-0000-0600-0000AE000000}"/>
            </a:ext>
          </a:extLst>
        </xdr:cNvPr>
        <xdr:cNvCxnSpPr/>
      </xdr:nvCxnSpPr>
      <xdr:spPr>
        <a:xfrm>
          <a:off x="4546600" y="135778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48430</xdr:rowOff>
    </xdr:from>
    <xdr:ext cx="534377" cy="259045"/>
    <xdr:sp macro="" textlink="">
      <xdr:nvSpPr>
        <xdr:cNvPr id="175" name="維持補修費最大値テキスト">
          <a:extLst>
            <a:ext uri="{FF2B5EF4-FFF2-40B4-BE49-F238E27FC236}">
              <a16:creationId xmlns:a16="http://schemas.microsoft.com/office/drawing/2014/main" id="{00000000-0008-0000-0600-0000AF000000}"/>
            </a:ext>
          </a:extLst>
        </xdr:cNvPr>
        <xdr:cNvSpPr txBox="1"/>
      </xdr:nvSpPr>
      <xdr:spPr>
        <a:xfrm>
          <a:off x="4686300" y="118784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77,992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101753</xdr:rowOff>
    </xdr:from>
    <xdr:to>
      <xdr:col>24</xdr:col>
      <xdr:colOff>152400</xdr:colOff>
      <xdr:row>70</xdr:row>
      <xdr:rowOff>101753</xdr:rowOff>
    </xdr:to>
    <xdr:cxnSp macro="">
      <xdr:nvCxnSpPr>
        <xdr:cNvPr id="176" name="直線コネクタ 175">
          <a:extLst>
            <a:ext uri="{FF2B5EF4-FFF2-40B4-BE49-F238E27FC236}">
              <a16:creationId xmlns:a16="http://schemas.microsoft.com/office/drawing/2014/main" id="{00000000-0008-0000-0600-0000B0000000}"/>
            </a:ext>
          </a:extLst>
        </xdr:cNvPr>
        <xdr:cNvCxnSpPr/>
      </xdr:nvCxnSpPr>
      <xdr:spPr>
        <a:xfrm>
          <a:off x="4546600" y="121032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75121</xdr:rowOff>
    </xdr:from>
    <xdr:to>
      <xdr:col>24</xdr:col>
      <xdr:colOff>63500</xdr:colOff>
      <xdr:row>78</xdr:row>
      <xdr:rowOff>103924</xdr:rowOff>
    </xdr:to>
    <xdr:cxnSp macro="">
      <xdr:nvCxnSpPr>
        <xdr:cNvPr id="177" name="直線コネクタ 176">
          <a:extLst>
            <a:ext uri="{FF2B5EF4-FFF2-40B4-BE49-F238E27FC236}">
              <a16:creationId xmlns:a16="http://schemas.microsoft.com/office/drawing/2014/main" id="{00000000-0008-0000-0600-0000B1000000}"/>
            </a:ext>
          </a:extLst>
        </xdr:cNvPr>
        <xdr:cNvCxnSpPr/>
      </xdr:nvCxnSpPr>
      <xdr:spPr>
        <a:xfrm flipV="1">
          <a:off x="3797300" y="13448221"/>
          <a:ext cx="838200" cy="288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165061</xdr:rowOff>
    </xdr:from>
    <xdr:ext cx="534377" cy="259045"/>
    <xdr:sp macro="" textlink="">
      <xdr:nvSpPr>
        <xdr:cNvPr id="178" name="維持補修費平均値テキスト">
          <a:extLst>
            <a:ext uri="{FF2B5EF4-FFF2-40B4-BE49-F238E27FC236}">
              <a16:creationId xmlns:a16="http://schemas.microsoft.com/office/drawing/2014/main" id="{00000000-0008-0000-0600-0000B2000000}"/>
            </a:ext>
          </a:extLst>
        </xdr:cNvPr>
        <xdr:cNvSpPr txBox="1"/>
      </xdr:nvSpPr>
      <xdr:spPr>
        <a:xfrm>
          <a:off x="4686300" y="1319526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10,203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142184</xdr:rowOff>
    </xdr:from>
    <xdr:to>
      <xdr:col>24</xdr:col>
      <xdr:colOff>114300</xdr:colOff>
      <xdr:row>78</xdr:row>
      <xdr:rowOff>72334</xdr:rowOff>
    </xdr:to>
    <xdr:sp macro="" textlink="">
      <xdr:nvSpPr>
        <xdr:cNvPr id="179" name="フローチャート: 判断 178">
          <a:extLst>
            <a:ext uri="{FF2B5EF4-FFF2-40B4-BE49-F238E27FC236}">
              <a16:creationId xmlns:a16="http://schemas.microsoft.com/office/drawing/2014/main" id="{00000000-0008-0000-0600-0000B3000000}"/>
            </a:ext>
          </a:extLst>
        </xdr:cNvPr>
        <xdr:cNvSpPr/>
      </xdr:nvSpPr>
      <xdr:spPr>
        <a:xfrm>
          <a:off x="4584700" y="133438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91751</xdr:rowOff>
    </xdr:from>
    <xdr:to>
      <xdr:col>19</xdr:col>
      <xdr:colOff>177800</xdr:colOff>
      <xdr:row>78</xdr:row>
      <xdr:rowOff>103924</xdr:rowOff>
    </xdr:to>
    <xdr:cxnSp macro="">
      <xdr:nvCxnSpPr>
        <xdr:cNvPr id="180" name="直線コネクタ 179">
          <a:extLst>
            <a:ext uri="{FF2B5EF4-FFF2-40B4-BE49-F238E27FC236}">
              <a16:creationId xmlns:a16="http://schemas.microsoft.com/office/drawing/2014/main" id="{00000000-0008-0000-0600-0000B4000000}"/>
            </a:ext>
          </a:extLst>
        </xdr:cNvPr>
        <xdr:cNvCxnSpPr/>
      </xdr:nvCxnSpPr>
      <xdr:spPr>
        <a:xfrm>
          <a:off x="2908300" y="13464851"/>
          <a:ext cx="889000" cy="121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131629</xdr:rowOff>
    </xdr:from>
    <xdr:to>
      <xdr:col>20</xdr:col>
      <xdr:colOff>38100</xdr:colOff>
      <xdr:row>78</xdr:row>
      <xdr:rowOff>61779</xdr:rowOff>
    </xdr:to>
    <xdr:sp macro="" textlink="">
      <xdr:nvSpPr>
        <xdr:cNvPr id="181" name="フローチャート: 判断 180">
          <a:extLst>
            <a:ext uri="{FF2B5EF4-FFF2-40B4-BE49-F238E27FC236}">
              <a16:creationId xmlns:a16="http://schemas.microsoft.com/office/drawing/2014/main" id="{00000000-0008-0000-0600-0000B5000000}"/>
            </a:ext>
          </a:extLst>
        </xdr:cNvPr>
        <xdr:cNvSpPr/>
      </xdr:nvSpPr>
      <xdr:spPr>
        <a:xfrm>
          <a:off x="3746500" y="133332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76</xdr:row>
      <xdr:rowOff>78306</xdr:rowOff>
    </xdr:from>
    <xdr:ext cx="534377" cy="259045"/>
    <xdr:sp macro="" textlink="">
      <xdr:nvSpPr>
        <xdr:cNvPr id="182" name="テキスト ボックス 181">
          <a:extLst>
            <a:ext uri="{FF2B5EF4-FFF2-40B4-BE49-F238E27FC236}">
              <a16:creationId xmlns:a16="http://schemas.microsoft.com/office/drawing/2014/main" id="{00000000-0008-0000-0600-0000B6000000}"/>
            </a:ext>
          </a:extLst>
        </xdr:cNvPr>
        <xdr:cNvSpPr txBox="1"/>
      </xdr:nvSpPr>
      <xdr:spPr>
        <a:xfrm>
          <a:off x="3530111" y="131085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91751</xdr:rowOff>
    </xdr:from>
    <xdr:to>
      <xdr:col>15</xdr:col>
      <xdr:colOff>50800</xdr:colOff>
      <xdr:row>78</xdr:row>
      <xdr:rowOff>96856</xdr:rowOff>
    </xdr:to>
    <xdr:cxnSp macro="">
      <xdr:nvCxnSpPr>
        <xdr:cNvPr id="183" name="直線コネクタ 182">
          <a:extLst>
            <a:ext uri="{FF2B5EF4-FFF2-40B4-BE49-F238E27FC236}">
              <a16:creationId xmlns:a16="http://schemas.microsoft.com/office/drawing/2014/main" id="{00000000-0008-0000-0600-0000B7000000}"/>
            </a:ext>
          </a:extLst>
        </xdr:cNvPr>
        <xdr:cNvCxnSpPr/>
      </xdr:nvCxnSpPr>
      <xdr:spPr>
        <a:xfrm flipV="1">
          <a:off x="2019300" y="13464851"/>
          <a:ext cx="889000" cy="51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128829</xdr:rowOff>
    </xdr:from>
    <xdr:to>
      <xdr:col>15</xdr:col>
      <xdr:colOff>101600</xdr:colOff>
      <xdr:row>78</xdr:row>
      <xdr:rowOff>58979</xdr:rowOff>
    </xdr:to>
    <xdr:sp macro="" textlink="">
      <xdr:nvSpPr>
        <xdr:cNvPr id="184" name="フローチャート: 判断 183">
          <a:extLst>
            <a:ext uri="{FF2B5EF4-FFF2-40B4-BE49-F238E27FC236}">
              <a16:creationId xmlns:a16="http://schemas.microsoft.com/office/drawing/2014/main" id="{00000000-0008-0000-0600-0000B8000000}"/>
            </a:ext>
          </a:extLst>
        </xdr:cNvPr>
        <xdr:cNvSpPr/>
      </xdr:nvSpPr>
      <xdr:spPr>
        <a:xfrm>
          <a:off x="2857500" y="133304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76</xdr:row>
      <xdr:rowOff>75506</xdr:rowOff>
    </xdr:from>
    <xdr:ext cx="534377" cy="259045"/>
    <xdr:sp macro="" textlink="">
      <xdr:nvSpPr>
        <xdr:cNvPr id="185" name="テキスト ボックス 184">
          <a:extLst>
            <a:ext uri="{FF2B5EF4-FFF2-40B4-BE49-F238E27FC236}">
              <a16:creationId xmlns:a16="http://schemas.microsoft.com/office/drawing/2014/main" id="{00000000-0008-0000-0600-0000B9000000}"/>
            </a:ext>
          </a:extLst>
        </xdr:cNvPr>
        <xdr:cNvSpPr txBox="1"/>
      </xdr:nvSpPr>
      <xdr:spPr>
        <a:xfrm>
          <a:off x="2641111" y="131057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96856</xdr:rowOff>
    </xdr:from>
    <xdr:to>
      <xdr:col>10</xdr:col>
      <xdr:colOff>114300</xdr:colOff>
      <xdr:row>78</xdr:row>
      <xdr:rowOff>107753</xdr:rowOff>
    </xdr:to>
    <xdr:cxnSp macro="">
      <xdr:nvCxnSpPr>
        <xdr:cNvPr id="186" name="直線コネクタ 185">
          <a:extLst>
            <a:ext uri="{FF2B5EF4-FFF2-40B4-BE49-F238E27FC236}">
              <a16:creationId xmlns:a16="http://schemas.microsoft.com/office/drawing/2014/main" id="{00000000-0008-0000-0600-0000BA000000}"/>
            </a:ext>
          </a:extLst>
        </xdr:cNvPr>
        <xdr:cNvCxnSpPr/>
      </xdr:nvCxnSpPr>
      <xdr:spPr>
        <a:xfrm flipV="1">
          <a:off x="1130300" y="13469956"/>
          <a:ext cx="889000" cy="108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155823</xdr:rowOff>
    </xdr:from>
    <xdr:to>
      <xdr:col>10</xdr:col>
      <xdr:colOff>165100</xdr:colOff>
      <xdr:row>78</xdr:row>
      <xdr:rowOff>85973</xdr:rowOff>
    </xdr:to>
    <xdr:sp macro="" textlink="">
      <xdr:nvSpPr>
        <xdr:cNvPr id="187" name="フローチャート: 判断 186">
          <a:extLst>
            <a:ext uri="{FF2B5EF4-FFF2-40B4-BE49-F238E27FC236}">
              <a16:creationId xmlns:a16="http://schemas.microsoft.com/office/drawing/2014/main" id="{00000000-0008-0000-0600-0000BB000000}"/>
            </a:ext>
          </a:extLst>
        </xdr:cNvPr>
        <xdr:cNvSpPr/>
      </xdr:nvSpPr>
      <xdr:spPr>
        <a:xfrm>
          <a:off x="1968500" y="133574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76</xdr:row>
      <xdr:rowOff>102500</xdr:rowOff>
    </xdr:from>
    <xdr:ext cx="469744"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1784428" y="131327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37636</xdr:rowOff>
    </xdr:from>
    <xdr:to>
      <xdr:col>6</xdr:col>
      <xdr:colOff>38100</xdr:colOff>
      <xdr:row>78</xdr:row>
      <xdr:rowOff>139236</xdr:rowOff>
    </xdr:to>
    <xdr:sp macro="" textlink="">
      <xdr:nvSpPr>
        <xdr:cNvPr id="189" name="フローチャート: 判断 188">
          <a:extLst>
            <a:ext uri="{FF2B5EF4-FFF2-40B4-BE49-F238E27FC236}">
              <a16:creationId xmlns:a16="http://schemas.microsoft.com/office/drawing/2014/main" id="{00000000-0008-0000-0600-0000BD000000}"/>
            </a:ext>
          </a:extLst>
        </xdr:cNvPr>
        <xdr:cNvSpPr/>
      </xdr:nvSpPr>
      <xdr:spPr>
        <a:xfrm>
          <a:off x="1079500" y="134107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76</xdr:row>
      <xdr:rowOff>155763</xdr:rowOff>
    </xdr:from>
    <xdr:ext cx="469744"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895428" y="131859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600-0000C3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24321</xdr:rowOff>
    </xdr:from>
    <xdr:to>
      <xdr:col>24</xdr:col>
      <xdr:colOff>114300</xdr:colOff>
      <xdr:row>78</xdr:row>
      <xdr:rowOff>125921</xdr:rowOff>
    </xdr:to>
    <xdr:sp macro="" textlink="">
      <xdr:nvSpPr>
        <xdr:cNvPr id="196" name="楕円 195">
          <a:extLst>
            <a:ext uri="{FF2B5EF4-FFF2-40B4-BE49-F238E27FC236}">
              <a16:creationId xmlns:a16="http://schemas.microsoft.com/office/drawing/2014/main" id="{00000000-0008-0000-0600-0000C4000000}"/>
            </a:ext>
          </a:extLst>
        </xdr:cNvPr>
        <xdr:cNvSpPr/>
      </xdr:nvSpPr>
      <xdr:spPr>
        <a:xfrm>
          <a:off x="4584700" y="133974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78</xdr:row>
      <xdr:rowOff>2748</xdr:rowOff>
    </xdr:from>
    <xdr:ext cx="469744" cy="259045"/>
    <xdr:sp macro="" textlink="">
      <xdr:nvSpPr>
        <xdr:cNvPr id="197" name="維持補修費該当値テキスト">
          <a:extLst>
            <a:ext uri="{FF2B5EF4-FFF2-40B4-BE49-F238E27FC236}">
              <a16:creationId xmlns:a16="http://schemas.microsoft.com/office/drawing/2014/main" id="{00000000-0008-0000-0600-0000C5000000}"/>
            </a:ext>
          </a:extLst>
        </xdr:cNvPr>
        <xdr:cNvSpPr txBox="1"/>
      </xdr:nvSpPr>
      <xdr:spPr>
        <a:xfrm>
          <a:off x="4686300" y="133758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53124</xdr:rowOff>
    </xdr:from>
    <xdr:to>
      <xdr:col>20</xdr:col>
      <xdr:colOff>38100</xdr:colOff>
      <xdr:row>78</xdr:row>
      <xdr:rowOff>154724</xdr:rowOff>
    </xdr:to>
    <xdr:sp macro="" textlink="">
      <xdr:nvSpPr>
        <xdr:cNvPr id="198" name="楕円 197">
          <a:extLst>
            <a:ext uri="{FF2B5EF4-FFF2-40B4-BE49-F238E27FC236}">
              <a16:creationId xmlns:a16="http://schemas.microsoft.com/office/drawing/2014/main" id="{00000000-0008-0000-0600-0000C6000000}"/>
            </a:ext>
          </a:extLst>
        </xdr:cNvPr>
        <xdr:cNvSpPr/>
      </xdr:nvSpPr>
      <xdr:spPr>
        <a:xfrm>
          <a:off x="3746500" y="134262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78</xdr:row>
      <xdr:rowOff>145851</xdr:rowOff>
    </xdr:from>
    <xdr:ext cx="469744" cy="259045"/>
    <xdr:sp macro="" textlink="">
      <xdr:nvSpPr>
        <xdr:cNvPr id="199" name="テキスト ボックス 198">
          <a:extLst>
            <a:ext uri="{FF2B5EF4-FFF2-40B4-BE49-F238E27FC236}">
              <a16:creationId xmlns:a16="http://schemas.microsoft.com/office/drawing/2014/main" id="{00000000-0008-0000-0600-0000C7000000}"/>
            </a:ext>
          </a:extLst>
        </xdr:cNvPr>
        <xdr:cNvSpPr txBox="1"/>
      </xdr:nvSpPr>
      <xdr:spPr>
        <a:xfrm>
          <a:off x="3562428" y="135189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40951</xdr:rowOff>
    </xdr:from>
    <xdr:to>
      <xdr:col>15</xdr:col>
      <xdr:colOff>101600</xdr:colOff>
      <xdr:row>78</xdr:row>
      <xdr:rowOff>142551</xdr:rowOff>
    </xdr:to>
    <xdr:sp macro="" textlink="">
      <xdr:nvSpPr>
        <xdr:cNvPr id="200" name="楕円 199">
          <a:extLst>
            <a:ext uri="{FF2B5EF4-FFF2-40B4-BE49-F238E27FC236}">
              <a16:creationId xmlns:a16="http://schemas.microsoft.com/office/drawing/2014/main" id="{00000000-0008-0000-0600-0000C8000000}"/>
            </a:ext>
          </a:extLst>
        </xdr:cNvPr>
        <xdr:cNvSpPr/>
      </xdr:nvSpPr>
      <xdr:spPr>
        <a:xfrm>
          <a:off x="2857500" y="134140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78</xdr:row>
      <xdr:rowOff>133678</xdr:rowOff>
    </xdr:from>
    <xdr:ext cx="469744" cy="259045"/>
    <xdr:sp macro="" textlink="">
      <xdr:nvSpPr>
        <xdr:cNvPr id="201" name="テキスト ボックス 200">
          <a:extLst>
            <a:ext uri="{FF2B5EF4-FFF2-40B4-BE49-F238E27FC236}">
              <a16:creationId xmlns:a16="http://schemas.microsoft.com/office/drawing/2014/main" id="{00000000-0008-0000-0600-0000C9000000}"/>
            </a:ext>
          </a:extLst>
        </xdr:cNvPr>
        <xdr:cNvSpPr txBox="1"/>
      </xdr:nvSpPr>
      <xdr:spPr>
        <a:xfrm>
          <a:off x="2673428" y="135067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46056</xdr:rowOff>
    </xdr:from>
    <xdr:to>
      <xdr:col>10</xdr:col>
      <xdr:colOff>165100</xdr:colOff>
      <xdr:row>78</xdr:row>
      <xdr:rowOff>147656</xdr:rowOff>
    </xdr:to>
    <xdr:sp macro="" textlink="">
      <xdr:nvSpPr>
        <xdr:cNvPr id="202" name="楕円 201">
          <a:extLst>
            <a:ext uri="{FF2B5EF4-FFF2-40B4-BE49-F238E27FC236}">
              <a16:creationId xmlns:a16="http://schemas.microsoft.com/office/drawing/2014/main" id="{00000000-0008-0000-0600-0000CA000000}"/>
            </a:ext>
          </a:extLst>
        </xdr:cNvPr>
        <xdr:cNvSpPr/>
      </xdr:nvSpPr>
      <xdr:spPr>
        <a:xfrm>
          <a:off x="1968500" y="134191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78</xdr:row>
      <xdr:rowOff>138783</xdr:rowOff>
    </xdr:from>
    <xdr:ext cx="469744" cy="259045"/>
    <xdr:sp macro="" textlink="">
      <xdr:nvSpPr>
        <xdr:cNvPr id="203" name="テキスト ボックス 202">
          <a:extLst>
            <a:ext uri="{FF2B5EF4-FFF2-40B4-BE49-F238E27FC236}">
              <a16:creationId xmlns:a16="http://schemas.microsoft.com/office/drawing/2014/main" id="{00000000-0008-0000-0600-0000CB000000}"/>
            </a:ext>
          </a:extLst>
        </xdr:cNvPr>
        <xdr:cNvSpPr txBox="1"/>
      </xdr:nvSpPr>
      <xdr:spPr>
        <a:xfrm>
          <a:off x="1784428" y="135118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56953</xdr:rowOff>
    </xdr:from>
    <xdr:to>
      <xdr:col>6</xdr:col>
      <xdr:colOff>38100</xdr:colOff>
      <xdr:row>78</xdr:row>
      <xdr:rowOff>158553</xdr:rowOff>
    </xdr:to>
    <xdr:sp macro="" textlink="">
      <xdr:nvSpPr>
        <xdr:cNvPr id="204" name="楕円 203">
          <a:extLst>
            <a:ext uri="{FF2B5EF4-FFF2-40B4-BE49-F238E27FC236}">
              <a16:creationId xmlns:a16="http://schemas.microsoft.com/office/drawing/2014/main" id="{00000000-0008-0000-0600-0000CC000000}"/>
            </a:ext>
          </a:extLst>
        </xdr:cNvPr>
        <xdr:cNvSpPr/>
      </xdr:nvSpPr>
      <xdr:spPr>
        <a:xfrm>
          <a:off x="1079500" y="134300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78</xdr:row>
      <xdr:rowOff>149680</xdr:rowOff>
    </xdr:from>
    <xdr:ext cx="469744" cy="259045"/>
    <xdr:sp macro="" textlink="">
      <xdr:nvSpPr>
        <xdr:cNvPr id="205" name="テキスト ボックス 204">
          <a:extLst>
            <a:ext uri="{FF2B5EF4-FFF2-40B4-BE49-F238E27FC236}">
              <a16:creationId xmlns:a16="http://schemas.microsoft.com/office/drawing/2014/main" id="{00000000-0008-0000-0600-0000CD000000}"/>
            </a:ext>
          </a:extLst>
        </xdr:cNvPr>
        <xdr:cNvSpPr txBox="1"/>
      </xdr:nvSpPr>
      <xdr:spPr>
        <a:xfrm>
          <a:off x="895428" y="135227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2" name="正方形/長方形 211">
          <a:extLst>
            <a:ext uri="{FF2B5EF4-FFF2-40B4-BE49-F238E27FC236}">
              <a16:creationId xmlns:a16="http://schemas.microsoft.com/office/drawing/2014/main" id="{00000000-0008-0000-0600-0000D4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116,825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3" name="正方形/長方形 212">
          <a:extLst>
            <a:ext uri="{FF2B5EF4-FFF2-40B4-BE49-F238E27FC236}">
              <a16:creationId xmlns:a16="http://schemas.microsoft.com/office/drawing/2014/main" id="{00000000-0008-0000-0600-0000D5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4" name="テキスト ボックス 213">
          <a:extLst>
            <a:ext uri="{FF2B5EF4-FFF2-40B4-BE49-F238E27FC236}">
              <a16:creationId xmlns:a16="http://schemas.microsoft.com/office/drawing/2014/main" id="{00000000-0008-0000-0600-0000D6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5" name="直線コネクタ 214">
          <a:extLst>
            <a:ext uri="{FF2B5EF4-FFF2-40B4-BE49-F238E27FC236}">
              <a16:creationId xmlns:a16="http://schemas.microsoft.com/office/drawing/2014/main" id="{00000000-0008-0000-0600-0000D7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6" name="テキスト ボックス 215">
          <a:extLst>
            <a:ext uri="{FF2B5EF4-FFF2-40B4-BE49-F238E27FC236}">
              <a16:creationId xmlns:a16="http://schemas.microsoft.com/office/drawing/2014/main" id="{00000000-0008-0000-0600-0000D8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7" name="直線コネクタ 216">
          <a:extLst>
            <a:ext uri="{FF2B5EF4-FFF2-40B4-BE49-F238E27FC236}">
              <a16:creationId xmlns:a16="http://schemas.microsoft.com/office/drawing/2014/main" id="{00000000-0008-0000-0600-0000D9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8" name="テキスト ボックス 217">
          <a:extLst>
            <a:ext uri="{FF2B5EF4-FFF2-40B4-BE49-F238E27FC236}">
              <a16:creationId xmlns:a16="http://schemas.microsoft.com/office/drawing/2014/main" id="{00000000-0008-0000-0600-0000DA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9" name="直線コネクタ 218">
          <a:extLst>
            <a:ext uri="{FF2B5EF4-FFF2-40B4-BE49-F238E27FC236}">
              <a16:creationId xmlns:a16="http://schemas.microsoft.com/office/drawing/2014/main" id="{00000000-0008-0000-0600-0000DB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35577</xdr:rowOff>
    </xdr:from>
    <xdr:ext cx="595419" cy="259045"/>
    <xdr:sp macro="" textlink="">
      <xdr:nvSpPr>
        <xdr:cNvPr id="220" name="テキスト ボックス 219">
          <a:extLst>
            <a:ext uri="{FF2B5EF4-FFF2-40B4-BE49-F238E27FC236}">
              <a16:creationId xmlns:a16="http://schemas.microsoft.com/office/drawing/2014/main" id="{00000000-0008-0000-0600-0000DC000000}"/>
            </a:ext>
          </a:extLst>
        </xdr:cNvPr>
        <xdr:cNvSpPr txBox="1"/>
      </xdr:nvSpPr>
      <xdr:spPr>
        <a:xfrm>
          <a:off x="166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1" name="直線コネクタ 220">
          <a:extLst>
            <a:ext uri="{FF2B5EF4-FFF2-40B4-BE49-F238E27FC236}">
              <a16:creationId xmlns:a16="http://schemas.microsoft.com/office/drawing/2014/main" id="{00000000-0008-0000-0600-0000DD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22" name="テキスト ボックス 221">
          <a:extLst>
            <a:ext uri="{FF2B5EF4-FFF2-40B4-BE49-F238E27FC236}">
              <a16:creationId xmlns:a16="http://schemas.microsoft.com/office/drawing/2014/main" id="{00000000-0008-0000-0600-0000DE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3" name="直線コネクタ 222">
          <a:extLst>
            <a:ext uri="{FF2B5EF4-FFF2-40B4-BE49-F238E27FC236}">
              <a16:creationId xmlns:a16="http://schemas.microsoft.com/office/drawing/2014/main" id="{00000000-0008-0000-0600-0000DF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4" name="テキスト ボックス 223">
          <a:extLst>
            <a:ext uri="{FF2B5EF4-FFF2-40B4-BE49-F238E27FC236}">
              <a16:creationId xmlns:a16="http://schemas.microsoft.com/office/drawing/2014/main" id="{00000000-0008-0000-0600-0000E0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5" name="直線コネクタ 224">
          <a:extLst>
            <a:ext uri="{FF2B5EF4-FFF2-40B4-BE49-F238E27FC236}">
              <a16:creationId xmlns:a16="http://schemas.microsoft.com/office/drawing/2014/main" id="{00000000-0008-0000-0600-0000E1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6" name="テキスト ボックス 225">
          <a:extLst>
            <a:ext uri="{FF2B5EF4-FFF2-40B4-BE49-F238E27FC236}">
              <a16:creationId xmlns:a16="http://schemas.microsoft.com/office/drawing/2014/main" id="{00000000-0008-0000-0600-0000E2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7" name="直線コネクタ 226">
          <a:extLst>
            <a:ext uri="{FF2B5EF4-FFF2-40B4-BE49-F238E27FC236}">
              <a16:creationId xmlns:a16="http://schemas.microsoft.com/office/drawing/2014/main" id="{00000000-0008-0000-0600-0000E3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8" name="テキスト ボックス 227">
          <a:extLst>
            <a:ext uri="{FF2B5EF4-FFF2-40B4-BE49-F238E27FC236}">
              <a16:creationId xmlns:a16="http://schemas.microsoft.com/office/drawing/2014/main" id="{00000000-0008-0000-0600-0000E4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9" name="扶助費グラフ枠">
          <a:extLst>
            <a:ext uri="{FF2B5EF4-FFF2-40B4-BE49-F238E27FC236}">
              <a16:creationId xmlns:a16="http://schemas.microsoft.com/office/drawing/2014/main" id="{00000000-0008-0000-0600-0000E5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114790</xdr:rowOff>
    </xdr:from>
    <xdr:to>
      <xdr:col>24</xdr:col>
      <xdr:colOff>62865</xdr:colOff>
      <xdr:row>98</xdr:row>
      <xdr:rowOff>44777</xdr:rowOff>
    </xdr:to>
    <xdr:cxnSp macro="">
      <xdr:nvCxnSpPr>
        <xdr:cNvPr id="230" name="直線コネクタ 229">
          <a:extLst>
            <a:ext uri="{FF2B5EF4-FFF2-40B4-BE49-F238E27FC236}">
              <a16:creationId xmlns:a16="http://schemas.microsoft.com/office/drawing/2014/main" id="{00000000-0008-0000-0600-0000E6000000}"/>
            </a:ext>
          </a:extLst>
        </xdr:cNvPr>
        <xdr:cNvCxnSpPr/>
      </xdr:nvCxnSpPr>
      <xdr:spPr>
        <a:xfrm flipV="1">
          <a:off x="4633595" y="15545290"/>
          <a:ext cx="1270" cy="13015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48604</xdr:rowOff>
    </xdr:from>
    <xdr:ext cx="534377" cy="259045"/>
    <xdr:sp macro="" textlink="">
      <xdr:nvSpPr>
        <xdr:cNvPr id="231" name="扶助費最小値テキスト">
          <a:extLst>
            <a:ext uri="{FF2B5EF4-FFF2-40B4-BE49-F238E27FC236}">
              <a16:creationId xmlns:a16="http://schemas.microsoft.com/office/drawing/2014/main" id="{00000000-0008-0000-0600-0000E7000000}"/>
            </a:ext>
          </a:extLst>
        </xdr:cNvPr>
        <xdr:cNvSpPr txBox="1"/>
      </xdr:nvSpPr>
      <xdr:spPr>
        <a:xfrm>
          <a:off x="4686300" y="168507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72,457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44777</xdr:rowOff>
    </xdr:from>
    <xdr:to>
      <xdr:col>24</xdr:col>
      <xdr:colOff>152400</xdr:colOff>
      <xdr:row>98</xdr:row>
      <xdr:rowOff>44777</xdr:rowOff>
    </xdr:to>
    <xdr:cxnSp macro="">
      <xdr:nvCxnSpPr>
        <xdr:cNvPr id="232" name="直線コネクタ 231">
          <a:extLst>
            <a:ext uri="{FF2B5EF4-FFF2-40B4-BE49-F238E27FC236}">
              <a16:creationId xmlns:a16="http://schemas.microsoft.com/office/drawing/2014/main" id="{00000000-0008-0000-0600-0000E8000000}"/>
            </a:ext>
          </a:extLst>
        </xdr:cNvPr>
        <xdr:cNvCxnSpPr/>
      </xdr:nvCxnSpPr>
      <xdr:spPr>
        <a:xfrm>
          <a:off x="4546600" y="168468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61467</xdr:rowOff>
    </xdr:from>
    <xdr:ext cx="599010" cy="259045"/>
    <xdr:sp macro="" textlink="">
      <xdr:nvSpPr>
        <xdr:cNvPr id="233" name="扶助費最大値テキスト">
          <a:extLst>
            <a:ext uri="{FF2B5EF4-FFF2-40B4-BE49-F238E27FC236}">
              <a16:creationId xmlns:a16="http://schemas.microsoft.com/office/drawing/2014/main" id="{00000000-0008-0000-0600-0000E9000000}"/>
            </a:ext>
          </a:extLst>
        </xdr:cNvPr>
        <xdr:cNvSpPr txBox="1"/>
      </xdr:nvSpPr>
      <xdr:spPr>
        <a:xfrm>
          <a:off x="4686300" y="153205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243,269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114790</xdr:rowOff>
    </xdr:from>
    <xdr:to>
      <xdr:col>24</xdr:col>
      <xdr:colOff>152400</xdr:colOff>
      <xdr:row>90</xdr:row>
      <xdr:rowOff>114790</xdr:rowOff>
    </xdr:to>
    <xdr:cxnSp macro="">
      <xdr:nvCxnSpPr>
        <xdr:cNvPr id="234" name="直線コネクタ 233">
          <a:extLst>
            <a:ext uri="{FF2B5EF4-FFF2-40B4-BE49-F238E27FC236}">
              <a16:creationId xmlns:a16="http://schemas.microsoft.com/office/drawing/2014/main" id="{00000000-0008-0000-0600-0000EA000000}"/>
            </a:ext>
          </a:extLst>
        </xdr:cNvPr>
        <xdr:cNvCxnSpPr/>
      </xdr:nvCxnSpPr>
      <xdr:spPr>
        <a:xfrm>
          <a:off x="4546600" y="155452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85446</xdr:rowOff>
    </xdr:from>
    <xdr:to>
      <xdr:col>24</xdr:col>
      <xdr:colOff>63500</xdr:colOff>
      <xdr:row>97</xdr:row>
      <xdr:rowOff>5694</xdr:rowOff>
    </xdr:to>
    <xdr:cxnSp macro="">
      <xdr:nvCxnSpPr>
        <xdr:cNvPr id="235" name="直線コネクタ 234">
          <a:extLst>
            <a:ext uri="{FF2B5EF4-FFF2-40B4-BE49-F238E27FC236}">
              <a16:creationId xmlns:a16="http://schemas.microsoft.com/office/drawing/2014/main" id="{00000000-0008-0000-0600-0000EB000000}"/>
            </a:ext>
          </a:extLst>
        </xdr:cNvPr>
        <xdr:cNvCxnSpPr/>
      </xdr:nvCxnSpPr>
      <xdr:spPr>
        <a:xfrm flipV="1">
          <a:off x="3797300" y="16544646"/>
          <a:ext cx="838200" cy="916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94</xdr:row>
      <xdr:rowOff>135346</xdr:rowOff>
    </xdr:from>
    <xdr:ext cx="599010" cy="259045"/>
    <xdr:sp macro="" textlink="">
      <xdr:nvSpPr>
        <xdr:cNvPr id="236" name="扶助費平均値テキスト">
          <a:extLst>
            <a:ext uri="{FF2B5EF4-FFF2-40B4-BE49-F238E27FC236}">
              <a16:creationId xmlns:a16="http://schemas.microsoft.com/office/drawing/2014/main" id="{00000000-0008-0000-0600-0000EC000000}"/>
            </a:ext>
          </a:extLst>
        </xdr:cNvPr>
        <xdr:cNvSpPr txBox="1"/>
      </xdr:nvSpPr>
      <xdr:spPr>
        <a:xfrm>
          <a:off x="4686300" y="1625164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124,407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112469</xdr:rowOff>
    </xdr:from>
    <xdr:to>
      <xdr:col>24</xdr:col>
      <xdr:colOff>114300</xdr:colOff>
      <xdr:row>96</xdr:row>
      <xdr:rowOff>42619</xdr:rowOff>
    </xdr:to>
    <xdr:sp macro="" textlink="">
      <xdr:nvSpPr>
        <xdr:cNvPr id="237" name="フローチャート: 判断 236">
          <a:extLst>
            <a:ext uri="{FF2B5EF4-FFF2-40B4-BE49-F238E27FC236}">
              <a16:creationId xmlns:a16="http://schemas.microsoft.com/office/drawing/2014/main" id="{00000000-0008-0000-0600-0000ED000000}"/>
            </a:ext>
          </a:extLst>
        </xdr:cNvPr>
        <xdr:cNvSpPr/>
      </xdr:nvSpPr>
      <xdr:spPr>
        <a:xfrm>
          <a:off x="4584700" y="164002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61001</xdr:rowOff>
    </xdr:from>
    <xdr:to>
      <xdr:col>19</xdr:col>
      <xdr:colOff>177800</xdr:colOff>
      <xdr:row>97</xdr:row>
      <xdr:rowOff>5694</xdr:rowOff>
    </xdr:to>
    <xdr:cxnSp macro="">
      <xdr:nvCxnSpPr>
        <xdr:cNvPr id="238" name="直線コネクタ 237">
          <a:extLst>
            <a:ext uri="{FF2B5EF4-FFF2-40B4-BE49-F238E27FC236}">
              <a16:creationId xmlns:a16="http://schemas.microsoft.com/office/drawing/2014/main" id="{00000000-0008-0000-0600-0000EE000000}"/>
            </a:ext>
          </a:extLst>
        </xdr:cNvPr>
        <xdr:cNvCxnSpPr/>
      </xdr:nvCxnSpPr>
      <xdr:spPr>
        <a:xfrm>
          <a:off x="2908300" y="16520201"/>
          <a:ext cx="889000" cy="116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10544</xdr:rowOff>
    </xdr:from>
    <xdr:to>
      <xdr:col>20</xdr:col>
      <xdr:colOff>38100</xdr:colOff>
      <xdr:row>96</xdr:row>
      <xdr:rowOff>112144</xdr:rowOff>
    </xdr:to>
    <xdr:sp macro="" textlink="">
      <xdr:nvSpPr>
        <xdr:cNvPr id="239" name="フローチャート: 判断 238">
          <a:extLst>
            <a:ext uri="{FF2B5EF4-FFF2-40B4-BE49-F238E27FC236}">
              <a16:creationId xmlns:a16="http://schemas.microsoft.com/office/drawing/2014/main" id="{00000000-0008-0000-0600-0000EF000000}"/>
            </a:ext>
          </a:extLst>
        </xdr:cNvPr>
        <xdr:cNvSpPr/>
      </xdr:nvSpPr>
      <xdr:spPr>
        <a:xfrm>
          <a:off x="3746500" y="164697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94</xdr:row>
      <xdr:rowOff>128671</xdr:rowOff>
    </xdr:from>
    <xdr:ext cx="599010" cy="259045"/>
    <xdr:sp macro="" textlink="">
      <xdr:nvSpPr>
        <xdr:cNvPr id="240" name="テキスト ボックス 239">
          <a:extLst>
            <a:ext uri="{FF2B5EF4-FFF2-40B4-BE49-F238E27FC236}">
              <a16:creationId xmlns:a16="http://schemas.microsoft.com/office/drawing/2014/main" id="{00000000-0008-0000-0600-0000F0000000}"/>
            </a:ext>
          </a:extLst>
        </xdr:cNvPr>
        <xdr:cNvSpPr txBox="1"/>
      </xdr:nvSpPr>
      <xdr:spPr>
        <a:xfrm>
          <a:off x="3497795" y="162449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115,283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96</xdr:row>
      <xdr:rowOff>61001</xdr:rowOff>
    </xdr:from>
    <xdr:to>
      <xdr:col>15</xdr:col>
      <xdr:colOff>50800</xdr:colOff>
      <xdr:row>97</xdr:row>
      <xdr:rowOff>81719</xdr:rowOff>
    </xdr:to>
    <xdr:cxnSp macro="">
      <xdr:nvCxnSpPr>
        <xdr:cNvPr id="241" name="直線コネクタ 240">
          <a:extLst>
            <a:ext uri="{FF2B5EF4-FFF2-40B4-BE49-F238E27FC236}">
              <a16:creationId xmlns:a16="http://schemas.microsoft.com/office/drawing/2014/main" id="{00000000-0008-0000-0600-0000F1000000}"/>
            </a:ext>
          </a:extLst>
        </xdr:cNvPr>
        <xdr:cNvCxnSpPr/>
      </xdr:nvCxnSpPr>
      <xdr:spPr>
        <a:xfrm flipV="1">
          <a:off x="2019300" y="16520201"/>
          <a:ext cx="889000" cy="1921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102053</xdr:rowOff>
    </xdr:from>
    <xdr:to>
      <xdr:col>15</xdr:col>
      <xdr:colOff>101600</xdr:colOff>
      <xdr:row>96</xdr:row>
      <xdr:rowOff>32203</xdr:rowOff>
    </xdr:to>
    <xdr:sp macro="" textlink="">
      <xdr:nvSpPr>
        <xdr:cNvPr id="242" name="フローチャート: 判断 241">
          <a:extLst>
            <a:ext uri="{FF2B5EF4-FFF2-40B4-BE49-F238E27FC236}">
              <a16:creationId xmlns:a16="http://schemas.microsoft.com/office/drawing/2014/main" id="{00000000-0008-0000-0600-0000F2000000}"/>
            </a:ext>
          </a:extLst>
        </xdr:cNvPr>
        <xdr:cNvSpPr/>
      </xdr:nvSpPr>
      <xdr:spPr>
        <a:xfrm>
          <a:off x="2857500" y="163898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94</xdr:row>
      <xdr:rowOff>48730</xdr:rowOff>
    </xdr:from>
    <xdr:ext cx="599010" cy="259045"/>
    <xdr:sp macro="" textlink="">
      <xdr:nvSpPr>
        <xdr:cNvPr id="243" name="テキスト ボックス 242">
          <a:extLst>
            <a:ext uri="{FF2B5EF4-FFF2-40B4-BE49-F238E27FC236}">
              <a16:creationId xmlns:a16="http://schemas.microsoft.com/office/drawing/2014/main" id="{00000000-0008-0000-0600-0000F3000000}"/>
            </a:ext>
          </a:extLst>
        </xdr:cNvPr>
        <xdr:cNvSpPr txBox="1"/>
      </xdr:nvSpPr>
      <xdr:spPr>
        <a:xfrm>
          <a:off x="2608795" y="161650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125,774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81719</xdr:rowOff>
    </xdr:from>
    <xdr:to>
      <xdr:col>10</xdr:col>
      <xdr:colOff>114300</xdr:colOff>
      <xdr:row>97</xdr:row>
      <xdr:rowOff>120574</xdr:rowOff>
    </xdr:to>
    <xdr:cxnSp macro="">
      <xdr:nvCxnSpPr>
        <xdr:cNvPr id="244" name="直線コネクタ 243">
          <a:extLst>
            <a:ext uri="{FF2B5EF4-FFF2-40B4-BE49-F238E27FC236}">
              <a16:creationId xmlns:a16="http://schemas.microsoft.com/office/drawing/2014/main" id="{00000000-0008-0000-0600-0000F4000000}"/>
            </a:ext>
          </a:extLst>
        </xdr:cNvPr>
        <xdr:cNvCxnSpPr/>
      </xdr:nvCxnSpPr>
      <xdr:spPr>
        <a:xfrm flipV="1">
          <a:off x="1130300" y="16712369"/>
          <a:ext cx="889000" cy="388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108156</xdr:rowOff>
    </xdr:from>
    <xdr:to>
      <xdr:col>10</xdr:col>
      <xdr:colOff>165100</xdr:colOff>
      <xdr:row>97</xdr:row>
      <xdr:rowOff>38306</xdr:rowOff>
    </xdr:to>
    <xdr:sp macro="" textlink="">
      <xdr:nvSpPr>
        <xdr:cNvPr id="245" name="フローチャート: 判断 244">
          <a:extLst>
            <a:ext uri="{FF2B5EF4-FFF2-40B4-BE49-F238E27FC236}">
              <a16:creationId xmlns:a16="http://schemas.microsoft.com/office/drawing/2014/main" id="{00000000-0008-0000-0600-0000F5000000}"/>
            </a:ext>
          </a:extLst>
        </xdr:cNvPr>
        <xdr:cNvSpPr/>
      </xdr:nvSpPr>
      <xdr:spPr>
        <a:xfrm>
          <a:off x="1968500" y="165673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95</xdr:row>
      <xdr:rowOff>54833</xdr:rowOff>
    </xdr:from>
    <xdr:ext cx="599010"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1719795" y="163425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102,473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107668</xdr:rowOff>
    </xdr:from>
    <xdr:to>
      <xdr:col>6</xdr:col>
      <xdr:colOff>38100</xdr:colOff>
      <xdr:row>97</xdr:row>
      <xdr:rowOff>37818</xdr:rowOff>
    </xdr:to>
    <xdr:sp macro="" textlink="">
      <xdr:nvSpPr>
        <xdr:cNvPr id="247" name="フローチャート: 判断 246">
          <a:extLst>
            <a:ext uri="{FF2B5EF4-FFF2-40B4-BE49-F238E27FC236}">
              <a16:creationId xmlns:a16="http://schemas.microsoft.com/office/drawing/2014/main" id="{00000000-0008-0000-0600-0000F7000000}"/>
            </a:ext>
          </a:extLst>
        </xdr:cNvPr>
        <xdr:cNvSpPr/>
      </xdr:nvSpPr>
      <xdr:spPr>
        <a:xfrm>
          <a:off x="1079500" y="165668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95</xdr:row>
      <xdr:rowOff>54345</xdr:rowOff>
    </xdr:from>
    <xdr:ext cx="59901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830795" y="163420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102,537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600-0000FD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34646</xdr:rowOff>
    </xdr:from>
    <xdr:to>
      <xdr:col>24</xdr:col>
      <xdr:colOff>114300</xdr:colOff>
      <xdr:row>96</xdr:row>
      <xdr:rowOff>136246</xdr:rowOff>
    </xdr:to>
    <xdr:sp macro="" textlink="">
      <xdr:nvSpPr>
        <xdr:cNvPr id="254" name="楕円 253">
          <a:extLst>
            <a:ext uri="{FF2B5EF4-FFF2-40B4-BE49-F238E27FC236}">
              <a16:creationId xmlns:a16="http://schemas.microsoft.com/office/drawing/2014/main" id="{00000000-0008-0000-0600-0000FE000000}"/>
            </a:ext>
          </a:extLst>
        </xdr:cNvPr>
        <xdr:cNvSpPr/>
      </xdr:nvSpPr>
      <xdr:spPr>
        <a:xfrm>
          <a:off x="4584700" y="164938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13073</xdr:rowOff>
    </xdr:from>
    <xdr:ext cx="599010" cy="259045"/>
    <xdr:sp macro="" textlink="">
      <xdr:nvSpPr>
        <xdr:cNvPr id="255" name="扶助費該当値テキスト">
          <a:extLst>
            <a:ext uri="{FF2B5EF4-FFF2-40B4-BE49-F238E27FC236}">
              <a16:creationId xmlns:a16="http://schemas.microsoft.com/office/drawing/2014/main" id="{00000000-0008-0000-0600-0000FF000000}"/>
            </a:ext>
          </a:extLst>
        </xdr:cNvPr>
        <xdr:cNvSpPr txBox="1"/>
      </xdr:nvSpPr>
      <xdr:spPr>
        <a:xfrm>
          <a:off x="4686300" y="164722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112,120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126344</xdr:rowOff>
    </xdr:from>
    <xdr:to>
      <xdr:col>20</xdr:col>
      <xdr:colOff>38100</xdr:colOff>
      <xdr:row>97</xdr:row>
      <xdr:rowOff>56494</xdr:rowOff>
    </xdr:to>
    <xdr:sp macro="" textlink="">
      <xdr:nvSpPr>
        <xdr:cNvPr id="256" name="楕円 255">
          <a:extLst>
            <a:ext uri="{FF2B5EF4-FFF2-40B4-BE49-F238E27FC236}">
              <a16:creationId xmlns:a16="http://schemas.microsoft.com/office/drawing/2014/main" id="{00000000-0008-0000-0600-000000010000}"/>
            </a:ext>
          </a:extLst>
        </xdr:cNvPr>
        <xdr:cNvSpPr/>
      </xdr:nvSpPr>
      <xdr:spPr>
        <a:xfrm>
          <a:off x="3746500" y="165855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97</xdr:row>
      <xdr:rowOff>47621</xdr:rowOff>
    </xdr:from>
    <xdr:ext cx="599010" cy="259045"/>
    <xdr:sp macro="" textlink="">
      <xdr:nvSpPr>
        <xdr:cNvPr id="257" name="テキスト ボックス 256">
          <a:extLst>
            <a:ext uri="{FF2B5EF4-FFF2-40B4-BE49-F238E27FC236}">
              <a16:creationId xmlns:a16="http://schemas.microsoft.com/office/drawing/2014/main" id="{00000000-0008-0000-0600-000001010000}"/>
            </a:ext>
          </a:extLst>
        </xdr:cNvPr>
        <xdr:cNvSpPr txBox="1"/>
      </xdr:nvSpPr>
      <xdr:spPr>
        <a:xfrm>
          <a:off x="3497795" y="166782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10201</xdr:rowOff>
    </xdr:from>
    <xdr:to>
      <xdr:col>15</xdr:col>
      <xdr:colOff>101600</xdr:colOff>
      <xdr:row>96</xdr:row>
      <xdr:rowOff>111801</xdr:rowOff>
    </xdr:to>
    <xdr:sp macro="" textlink="">
      <xdr:nvSpPr>
        <xdr:cNvPr id="258" name="楕円 257">
          <a:extLst>
            <a:ext uri="{FF2B5EF4-FFF2-40B4-BE49-F238E27FC236}">
              <a16:creationId xmlns:a16="http://schemas.microsoft.com/office/drawing/2014/main" id="{00000000-0008-0000-0600-000002010000}"/>
            </a:ext>
          </a:extLst>
        </xdr:cNvPr>
        <xdr:cNvSpPr/>
      </xdr:nvSpPr>
      <xdr:spPr>
        <a:xfrm>
          <a:off x="2857500" y="164694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96</xdr:row>
      <xdr:rowOff>102928</xdr:rowOff>
    </xdr:from>
    <xdr:ext cx="599010" cy="259045"/>
    <xdr:sp macro="" textlink="">
      <xdr:nvSpPr>
        <xdr:cNvPr id="259" name="テキスト ボックス 258">
          <a:extLst>
            <a:ext uri="{FF2B5EF4-FFF2-40B4-BE49-F238E27FC236}">
              <a16:creationId xmlns:a16="http://schemas.microsoft.com/office/drawing/2014/main" id="{00000000-0008-0000-0600-000003010000}"/>
            </a:ext>
          </a:extLst>
        </xdr:cNvPr>
        <xdr:cNvSpPr txBox="1"/>
      </xdr:nvSpPr>
      <xdr:spPr>
        <a:xfrm>
          <a:off x="2608795" y="165621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115,328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30919</xdr:rowOff>
    </xdr:from>
    <xdr:to>
      <xdr:col>10</xdr:col>
      <xdr:colOff>165100</xdr:colOff>
      <xdr:row>97</xdr:row>
      <xdr:rowOff>132519</xdr:rowOff>
    </xdr:to>
    <xdr:sp macro="" textlink="">
      <xdr:nvSpPr>
        <xdr:cNvPr id="260" name="楕円 259">
          <a:extLst>
            <a:ext uri="{FF2B5EF4-FFF2-40B4-BE49-F238E27FC236}">
              <a16:creationId xmlns:a16="http://schemas.microsoft.com/office/drawing/2014/main" id="{00000000-0008-0000-0600-000004010000}"/>
            </a:ext>
          </a:extLst>
        </xdr:cNvPr>
        <xdr:cNvSpPr/>
      </xdr:nvSpPr>
      <xdr:spPr>
        <a:xfrm>
          <a:off x="1968500" y="166615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123646</xdr:rowOff>
    </xdr:from>
    <xdr:ext cx="534377" cy="259045"/>
    <xdr:sp macro="" textlink="">
      <xdr:nvSpPr>
        <xdr:cNvPr id="261" name="テキスト ボックス 260">
          <a:extLst>
            <a:ext uri="{FF2B5EF4-FFF2-40B4-BE49-F238E27FC236}">
              <a16:creationId xmlns:a16="http://schemas.microsoft.com/office/drawing/2014/main" id="{00000000-0008-0000-0600-000005010000}"/>
            </a:ext>
          </a:extLst>
        </xdr:cNvPr>
        <xdr:cNvSpPr txBox="1"/>
      </xdr:nvSpPr>
      <xdr:spPr>
        <a:xfrm>
          <a:off x="1752111" y="167542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69774</xdr:rowOff>
    </xdr:from>
    <xdr:to>
      <xdr:col>6</xdr:col>
      <xdr:colOff>38100</xdr:colOff>
      <xdr:row>97</xdr:row>
      <xdr:rowOff>171374</xdr:rowOff>
    </xdr:to>
    <xdr:sp macro="" textlink="">
      <xdr:nvSpPr>
        <xdr:cNvPr id="262" name="楕円 261">
          <a:extLst>
            <a:ext uri="{FF2B5EF4-FFF2-40B4-BE49-F238E27FC236}">
              <a16:creationId xmlns:a16="http://schemas.microsoft.com/office/drawing/2014/main" id="{00000000-0008-0000-0600-000006010000}"/>
            </a:ext>
          </a:extLst>
        </xdr:cNvPr>
        <xdr:cNvSpPr/>
      </xdr:nvSpPr>
      <xdr:spPr>
        <a:xfrm>
          <a:off x="1079500" y="167004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162501</xdr:rowOff>
    </xdr:from>
    <xdr:ext cx="534377" cy="259045"/>
    <xdr:sp macro="" textlink="">
      <xdr:nvSpPr>
        <xdr:cNvPr id="263" name="テキスト ボックス 262">
          <a:extLst>
            <a:ext uri="{FF2B5EF4-FFF2-40B4-BE49-F238E27FC236}">
              <a16:creationId xmlns:a16="http://schemas.microsoft.com/office/drawing/2014/main" id="{00000000-0008-0000-0600-000007010000}"/>
            </a:ext>
          </a:extLst>
        </xdr:cNvPr>
        <xdr:cNvSpPr txBox="1"/>
      </xdr:nvSpPr>
      <xdr:spPr>
        <a:xfrm>
          <a:off x="863111" y="167931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85,010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0" name="正方形/長方形 269">
          <a:extLst>
            <a:ext uri="{FF2B5EF4-FFF2-40B4-BE49-F238E27FC236}">
              <a16:creationId xmlns:a16="http://schemas.microsoft.com/office/drawing/2014/main" id="{00000000-0008-0000-0600-00000E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36,687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1" name="正方形/長方形 270">
          <a:extLst>
            <a:ext uri="{FF2B5EF4-FFF2-40B4-BE49-F238E27FC236}">
              <a16:creationId xmlns:a16="http://schemas.microsoft.com/office/drawing/2014/main" id="{00000000-0008-0000-0600-00000F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2" name="テキスト ボックス 271">
          <a:extLst>
            <a:ext uri="{FF2B5EF4-FFF2-40B4-BE49-F238E27FC236}">
              <a16:creationId xmlns:a16="http://schemas.microsoft.com/office/drawing/2014/main" id="{00000000-0008-0000-0600-000010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3" name="直線コネクタ 272">
          <a:extLst>
            <a:ext uri="{FF2B5EF4-FFF2-40B4-BE49-F238E27FC236}">
              <a16:creationId xmlns:a16="http://schemas.microsoft.com/office/drawing/2014/main" id="{00000000-0008-0000-0600-000011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35577</xdr:rowOff>
    </xdr:from>
    <xdr:ext cx="595419" cy="259045"/>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6008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168927</xdr:rowOff>
    </xdr:from>
    <xdr:ext cx="595419" cy="25904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6008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6008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83" name="テキスト ボックス 282">
          <a:extLst>
            <a:ext uri="{FF2B5EF4-FFF2-40B4-BE49-F238E27FC236}">
              <a16:creationId xmlns:a16="http://schemas.microsoft.com/office/drawing/2014/main" id="{00000000-0008-0000-0600-00001B010000}"/>
            </a:ext>
          </a:extLst>
        </xdr:cNvPr>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5" name="テキスト ボックス 284">
          <a:extLst>
            <a:ext uri="{FF2B5EF4-FFF2-40B4-BE49-F238E27FC236}">
              <a16:creationId xmlns:a16="http://schemas.microsoft.com/office/drawing/2014/main" id="{00000000-0008-0000-0600-00001D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6" name="補助費等グラフ枠">
          <a:extLst>
            <a:ext uri="{FF2B5EF4-FFF2-40B4-BE49-F238E27FC236}">
              <a16:creationId xmlns:a16="http://schemas.microsoft.com/office/drawing/2014/main" id="{00000000-0008-0000-0600-00001E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18523</xdr:rowOff>
    </xdr:from>
    <xdr:to>
      <xdr:col>54</xdr:col>
      <xdr:colOff>189865</xdr:colOff>
      <xdr:row>38</xdr:row>
      <xdr:rowOff>106400</xdr:rowOff>
    </xdr:to>
    <xdr:cxnSp macro="">
      <xdr:nvCxnSpPr>
        <xdr:cNvPr id="287" name="直線コネクタ 286">
          <a:extLst>
            <a:ext uri="{FF2B5EF4-FFF2-40B4-BE49-F238E27FC236}">
              <a16:creationId xmlns:a16="http://schemas.microsoft.com/office/drawing/2014/main" id="{00000000-0008-0000-0600-00001F010000}"/>
            </a:ext>
          </a:extLst>
        </xdr:cNvPr>
        <xdr:cNvCxnSpPr/>
      </xdr:nvCxnSpPr>
      <xdr:spPr>
        <a:xfrm flipV="1">
          <a:off x="10475595" y="5333473"/>
          <a:ext cx="1270" cy="128802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110227</xdr:rowOff>
    </xdr:from>
    <xdr:ext cx="534377" cy="259045"/>
    <xdr:sp macro="" textlink="">
      <xdr:nvSpPr>
        <xdr:cNvPr id="288" name="補助費等最小値テキスト">
          <a:extLst>
            <a:ext uri="{FF2B5EF4-FFF2-40B4-BE49-F238E27FC236}">
              <a16:creationId xmlns:a16="http://schemas.microsoft.com/office/drawing/2014/main" id="{00000000-0008-0000-0600-000020010000}"/>
            </a:ext>
          </a:extLst>
        </xdr:cNvPr>
        <xdr:cNvSpPr txBox="1"/>
      </xdr:nvSpPr>
      <xdr:spPr>
        <a:xfrm>
          <a:off x="10528300" y="66253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28,740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106400</xdr:rowOff>
    </xdr:from>
    <xdr:to>
      <xdr:col>55</xdr:col>
      <xdr:colOff>88900</xdr:colOff>
      <xdr:row>38</xdr:row>
      <xdr:rowOff>106400</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a:off x="10388600" y="6621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136650</xdr:rowOff>
    </xdr:from>
    <xdr:ext cx="599010" cy="259045"/>
    <xdr:sp macro="" textlink="">
      <xdr:nvSpPr>
        <xdr:cNvPr id="290" name="補助費等最大値テキスト">
          <a:extLst>
            <a:ext uri="{FF2B5EF4-FFF2-40B4-BE49-F238E27FC236}">
              <a16:creationId xmlns:a16="http://schemas.microsoft.com/office/drawing/2014/main" id="{00000000-0008-0000-0600-000022010000}"/>
            </a:ext>
          </a:extLst>
        </xdr:cNvPr>
        <xdr:cNvSpPr txBox="1"/>
      </xdr:nvSpPr>
      <xdr:spPr>
        <a:xfrm>
          <a:off x="10528300" y="51087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366,805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31</xdr:row>
      <xdr:rowOff>18523</xdr:rowOff>
    </xdr:from>
    <xdr:to>
      <xdr:col>55</xdr:col>
      <xdr:colOff>88900</xdr:colOff>
      <xdr:row>31</xdr:row>
      <xdr:rowOff>18523</xdr:rowOff>
    </xdr:to>
    <xdr:cxnSp macro="">
      <xdr:nvCxnSpPr>
        <xdr:cNvPr id="291" name="直線コネクタ 290">
          <a:extLst>
            <a:ext uri="{FF2B5EF4-FFF2-40B4-BE49-F238E27FC236}">
              <a16:creationId xmlns:a16="http://schemas.microsoft.com/office/drawing/2014/main" id="{00000000-0008-0000-0600-000023010000}"/>
            </a:ext>
          </a:extLst>
        </xdr:cNvPr>
        <xdr:cNvCxnSpPr/>
      </xdr:nvCxnSpPr>
      <xdr:spPr>
        <a:xfrm>
          <a:off x="10388600" y="53334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113404</xdr:rowOff>
    </xdr:from>
    <xdr:to>
      <xdr:col>55</xdr:col>
      <xdr:colOff>0</xdr:colOff>
      <xdr:row>37</xdr:row>
      <xdr:rowOff>124281</xdr:rowOff>
    </xdr:to>
    <xdr:cxnSp macro="">
      <xdr:nvCxnSpPr>
        <xdr:cNvPr id="292" name="直線コネクタ 291">
          <a:extLst>
            <a:ext uri="{FF2B5EF4-FFF2-40B4-BE49-F238E27FC236}">
              <a16:creationId xmlns:a16="http://schemas.microsoft.com/office/drawing/2014/main" id="{00000000-0008-0000-0600-000024010000}"/>
            </a:ext>
          </a:extLst>
        </xdr:cNvPr>
        <xdr:cNvCxnSpPr/>
      </xdr:nvCxnSpPr>
      <xdr:spPr>
        <a:xfrm flipV="1">
          <a:off x="9639300" y="6457054"/>
          <a:ext cx="838200" cy="108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35</xdr:row>
      <xdr:rowOff>128770</xdr:rowOff>
    </xdr:from>
    <xdr:ext cx="599010" cy="259045"/>
    <xdr:sp macro="" textlink="">
      <xdr:nvSpPr>
        <xdr:cNvPr id="293" name="補助費等平均値テキスト">
          <a:extLst>
            <a:ext uri="{FF2B5EF4-FFF2-40B4-BE49-F238E27FC236}">
              <a16:creationId xmlns:a16="http://schemas.microsoft.com/office/drawing/2014/main" id="{00000000-0008-0000-0600-000025010000}"/>
            </a:ext>
          </a:extLst>
        </xdr:cNvPr>
        <xdr:cNvSpPr txBox="1"/>
      </xdr:nvSpPr>
      <xdr:spPr>
        <a:xfrm>
          <a:off x="10528300" y="6129520"/>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105,540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105893</xdr:rowOff>
    </xdr:from>
    <xdr:to>
      <xdr:col>55</xdr:col>
      <xdr:colOff>50800</xdr:colOff>
      <xdr:row>37</xdr:row>
      <xdr:rowOff>36043</xdr:rowOff>
    </xdr:to>
    <xdr:sp macro="" textlink="">
      <xdr:nvSpPr>
        <xdr:cNvPr id="294" name="フローチャート: 判断 293">
          <a:extLst>
            <a:ext uri="{FF2B5EF4-FFF2-40B4-BE49-F238E27FC236}">
              <a16:creationId xmlns:a16="http://schemas.microsoft.com/office/drawing/2014/main" id="{00000000-0008-0000-0600-000026010000}"/>
            </a:ext>
          </a:extLst>
        </xdr:cNvPr>
        <xdr:cNvSpPr/>
      </xdr:nvSpPr>
      <xdr:spPr>
        <a:xfrm>
          <a:off x="10426700" y="62780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124281</xdr:rowOff>
    </xdr:from>
    <xdr:to>
      <xdr:col>50</xdr:col>
      <xdr:colOff>114300</xdr:colOff>
      <xdr:row>37</xdr:row>
      <xdr:rowOff>135780</xdr:rowOff>
    </xdr:to>
    <xdr:cxnSp macro="">
      <xdr:nvCxnSpPr>
        <xdr:cNvPr id="295" name="直線コネクタ 294">
          <a:extLst>
            <a:ext uri="{FF2B5EF4-FFF2-40B4-BE49-F238E27FC236}">
              <a16:creationId xmlns:a16="http://schemas.microsoft.com/office/drawing/2014/main" id="{00000000-0008-0000-0600-000027010000}"/>
            </a:ext>
          </a:extLst>
        </xdr:cNvPr>
        <xdr:cNvCxnSpPr/>
      </xdr:nvCxnSpPr>
      <xdr:spPr>
        <a:xfrm flipV="1">
          <a:off x="8750300" y="6467931"/>
          <a:ext cx="889000" cy="114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111151</xdr:rowOff>
    </xdr:from>
    <xdr:to>
      <xdr:col>50</xdr:col>
      <xdr:colOff>165100</xdr:colOff>
      <xdr:row>37</xdr:row>
      <xdr:rowOff>41301</xdr:rowOff>
    </xdr:to>
    <xdr:sp macro="" textlink="">
      <xdr:nvSpPr>
        <xdr:cNvPr id="296" name="フローチャート: 判断 295">
          <a:extLst>
            <a:ext uri="{FF2B5EF4-FFF2-40B4-BE49-F238E27FC236}">
              <a16:creationId xmlns:a16="http://schemas.microsoft.com/office/drawing/2014/main" id="{00000000-0008-0000-0600-000028010000}"/>
            </a:ext>
          </a:extLst>
        </xdr:cNvPr>
        <xdr:cNvSpPr/>
      </xdr:nvSpPr>
      <xdr:spPr>
        <a:xfrm>
          <a:off x="9588500" y="62833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35</xdr:row>
      <xdr:rowOff>57828</xdr:rowOff>
    </xdr:from>
    <xdr:ext cx="599010" cy="259045"/>
    <xdr:sp macro="" textlink="">
      <xdr:nvSpPr>
        <xdr:cNvPr id="297" name="テキスト ボックス 296">
          <a:extLst>
            <a:ext uri="{FF2B5EF4-FFF2-40B4-BE49-F238E27FC236}">
              <a16:creationId xmlns:a16="http://schemas.microsoft.com/office/drawing/2014/main" id="{00000000-0008-0000-0600-000029010000}"/>
            </a:ext>
          </a:extLst>
        </xdr:cNvPr>
        <xdr:cNvSpPr txBox="1"/>
      </xdr:nvSpPr>
      <xdr:spPr>
        <a:xfrm>
          <a:off x="9339795" y="60585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33</xdr:row>
      <xdr:rowOff>119343</xdr:rowOff>
    </xdr:from>
    <xdr:to>
      <xdr:col>45</xdr:col>
      <xdr:colOff>177800</xdr:colOff>
      <xdr:row>37</xdr:row>
      <xdr:rowOff>135780</xdr:rowOff>
    </xdr:to>
    <xdr:cxnSp macro="">
      <xdr:nvCxnSpPr>
        <xdr:cNvPr id="298" name="直線コネクタ 297">
          <a:extLst>
            <a:ext uri="{FF2B5EF4-FFF2-40B4-BE49-F238E27FC236}">
              <a16:creationId xmlns:a16="http://schemas.microsoft.com/office/drawing/2014/main" id="{00000000-0008-0000-0600-00002A010000}"/>
            </a:ext>
          </a:extLst>
        </xdr:cNvPr>
        <xdr:cNvCxnSpPr/>
      </xdr:nvCxnSpPr>
      <xdr:spPr>
        <a:xfrm>
          <a:off x="7861300" y="5777193"/>
          <a:ext cx="889000" cy="7022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122181</xdr:rowOff>
    </xdr:from>
    <xdr:to>
      <xdr:col>46</xdr:col>
      <xdr:colOff>38100</xdr:colOff>
      <xdr:row>37</xdr:row>
      <xdr:rowOff>52331</xdr:rowOff>
    </xdr:to>
    <xdr:sp macro="" textlink="">
      <xdr:nvSpPr>
        <xdr:cNvPr id="299" name="フローチャート: 判断 298">
          <a:extLst>
            <a:ext uri="{FF2B5EF4-FFF2-40B4-BE49-F238E27FC236}">
              <a16:creationId xmlns:a16="http://schemas.microsoft.com/office/drawing/2014/main" id="{00000000-0008-0000-0600-00002B010000}"/>
            </a:ext>
          </a:extLst>
        </xdr:cNvPr>
        <xdr:cNvSpPr/>
      </xdr:nvSpPr>
      <xdr:spPr>
        <a:xfrm>
          <a:off x="8699500" y="62943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35</xdr:row>
      <xdr:rowOff>68858</xdr:rowOff>
    </xdr:from>
    <xdr:ext cx="599010" cy="259045"/>
    <xdr:sp macro="" textlink="">
      <xdr:nvSpPr>
        <xdr:cNvPr id="300" name="テキスト ボックス 299">
          <a:extLst>
            <a:ext uri="{FF2B5EF4-FFF2-40B4-BE49-F238E27FC236}">
              <a16:creationId xmlns:a16="http://schemas.microsoft.com/office/drawing/2014/main" id="{00000000-0008-0000-0600-00002C010000}"/>
            </a:ext>
          </a:extLst>
        </xdr:cNvPr>
        <xdr:cNvSpPr txBox="1"/>
      </xdr:nvSpPr>
      <xdr:spPr>
        <a:xfrm>
          <a:off x="8450795" y="60696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101,265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33</xdr:row>
      <xdr:rowOff>119343</xdr:rowOff>
    </xdr:from>
    <xdr:to>
      <xdr:col>41</xdr:col>
      <xdr:colOff>50800</xdr:colOff>
      <xdr:row>37</xdr:row>
      <xdr:rowOff>70789</xdr:rowOff>
    </xdr:to>
    <xdr:cxnSp macro="">
      <xdr:nvCxnSpPr>
        <xdr:cNvPr id="301" name="直線コネクタ 300">
          <a:extLst>
            <a:ext uri="{FF2B5EF4-FFF2-40B4-BE49-F238E27FC236}">
              <a16:creationId xmlns:a16="http://schemas.microsoft.com/office/drawing/2014/main" id="{00000000-0008-0000-0600-00002D010000}"/>
            </a:ext>
          </a:extLst>
        </xdr:cNvPr>
        <xdr:cNvCxnSpPr/>
      </xdr:nvCxnSpPr>
      <xdr:spPr>
        <a:xfrm flipV="1">
          <a:off x="6972300" y="5777193"/>
          <a:ext cx="889000" cy="6372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34</xdr:row>
      <xdr:rowOff>88458</xdr:rowOff>
    </xdr:from>
    <xdr:to>
      <xdr:col>41</xdr:col>
      <xdr:colOff>101600</xdr:colOff>
      <xdr:row>35</xdr:row>
      <xdr:rowOff>18608</xdr:rowOff>
    </xdr:to>
    <xdr:sp macro="" textlink="">
      <xdr:nvSpPr>
        <xdr:cNvPr id="302" name="フローチャート: 判断 301">
          <a:extLst>
            <a:ext uri="{FF2B5EF4-FFF2-40B4-BE49-F238E27FC236}">
              <a16:creationId xmlns:a16="http://schemas.microsoft.com/office/drawing/2014/main" id="{00000000-0008-0000-0600-00002E010000}"/>
            </a:ext>
          </a:extLst>
        </xdr:cNvPr>
        <xdr:cNvSpPr/>
      </xdr:nvSpPr>
      <xdr:spPr>
        <a:xfrm>
          <a:off x="7810500" y="59177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35</xdr:row>
      <xdr:rowOff>9735</xdr:rowOff>
    </xdr:from>
    <xdr:ext cx="599010"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7561795" y="60104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200,116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47032</xdr:rowOff>
    </xdr:from>
    <xdr:to>
      <xdr:col>36</xdr:col>
      <xdr:colOff>165100</xdr:colOff>
      <xdr:row>37</xdr:row>
      <xdr:rowOff>148632</xdr:rowOff>
    </xdr:to>
    <xdr:sp macro="" textlink="">
      <xdr:nvSpPr>
        <xdr:cNvPr id="304" name="フローチャート: 判断 303">
          <a:extLst>
            <a:ext uri="{FF2B5EF4-FFF2-40B4-BE49-F238E27FC236}">
              <a16:creationId xmlns:a16="http://schemas.microsoft.com/office/drawing/2014/main" id="{00000000-0008-0000-0600-000030010000}"/>
            </a:ext>
          </a:extLst>
        </xdr:cNvPr>
        <xdr:cNvSpPr/>
      </xdr:nvSpPr>
      <xdr:spPr>
        <a:xfrm>
          <a:off x="6921500" y="63906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37</xdr:row>
      <xdr:rowOff>139759</xdr:rowOff>
    </xdr:from>
    <xdr:ext cx="534377"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6705111" y="64834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75,989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62604</xdr:rowOff>
    </xdr:from>
    <xdr:to>
      <xdr:col>55</xdr:col>
      <xdr:colOff>50800</xdr:colOff>
      <xdr:row>37</xdr:row>
      <xdr:rowOff>164204</xdr:rowOff>
    </xdr:to>
    <xdr:sp macro="" textlink="">
      <xdr:nvSpPr>
        <xdr:cNvPr id="311" name="楕円 310">
          <a:extLst>
            <a:ext uri="{FF2B5EF4-FFF2-40B4-BE49-F238E27FC236}">
              <a16:creationId xmlns:a16="http://schemas.microsoft.com/office/drawing/2014/main" id="{00000000-0008-0000-0600-000037010000}"/>
            </a:ext>
          </a:extLst>
        </xdr:cNvPr>
        <xdr:cNvSpPr/>
      </xdr:nvSpPr>
      <xdr:spPr>
        <a:xfrm>
          <a:off x="10426700" y="64062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41031</xdr:rowOff>
    </xdr:from>
    <xdr:ext cx="534377" cy="259045"/>
    <xdr:sp macro="" textlink="">
      <xdr:nvSpPr>
        <xdr:cNvPr id="312" name="補助費等該当値テキスト">
          <a:extLst>
            <a:ext uri="{FF2B5EF4-FFF2-40B4-BE49-F238E27FC236}">
              <a16:creationId xmlns:a16="http://schemas.microsoft.com/office/drawing/2014/main" id="{00000000-0008-0000-0600-000038010000}"/>
            </a:ext>
          </a:extLst>
        </xdr:cNvPr>
        <xdr:cNvSpPr txBox="1"/>
      </xdr:nvSpPr>
      <xdr:spPr>
        <a:xfrm>
          <a:off x="10528300" y="63846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71,902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73481</xdr:rowOff>
    </xdr:from>
    <xdr:to>
      <xdr:col>50</xdr:col>
      <xdr:colOff>165100</xdr:colOff>
      <xdr:row>38</xdr:row>
      <xdr:rowOff>3631</xdr:rowOff>
    </xdr:to>
    <xdr:sp macro="" textlink="">
      <xdr:nvSpPr>
        <xdr:cNvPr id="313" name="楕円 312">
          <a:extLst>
            <a:ext uri="{FF2B5EF4-FFF2-40B4-BE49-F238E27FC236}">
              <a16:creationId xmlns:a16="http://schemas.microsoft.com/office/drawing/2014/main" id="{00000000-0008-0000-0600-000039010000}"/>
            </a:ext>
          </a:extLst>
        </xdr:cNvPr>
        <xdr:cNvSpPr/>
      </xdr:nvSpPr>
      <xdr:spPr>
        <a:xfrm>
          <a:off x="9588500" y="64171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37</xdr:row>
      <xdr:rowOff>166208</xdr:rowOff>
    </xdr:from>
    <xdr:ext cx="534377" cy="259045"/>
    <xdr:sp macro=""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9372111" y="65098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69,047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84980</xdr:rowOff>
    </xdr:from>
    <xdr:to>
      <xdr:col>46</xdr:col>
      <xdr:colOff>38100</xdr:colOff>
      <xdr:row>38</xdr:row>
      <xdr:rowOff>15129</xdr:rowOff>
    </xdr:to>
    <xdr:sp macro="" textlink="">
      <xdr:nvSpPr>
        <xdr:cNvPr id="315" name="楕円 314">
          <a:extLst>
            <a:ext uri="{FF2B5EF4-FFF2-40B4-BE49-F238E27FC236}">
              <a16:creationId xmlns:a16="http://schemas.microsoft.com/office/drawing/2014/main" id="{00000000-0008-0000-0600-00003B010000}"/>
            </a:ext>
          </a:extLst>
        </xdr:cNvPr>
        <xdr:cNvSpPr/>
      </xdr:nvSpPr>
      <xdr:spPr>
        <a:xfrm>
          <a:off x="8699500" y="6428630"/>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38</xdr:row>
      <xdr:rowOff>6256</xdr:rowOff>
    </xdr:from>
    <xdr:ext cx="534377" cy="259045"/>
    <xdr:sp macro="" textlink="">
      <xdr:nvSpPr>
        <xdr:cNvPr id="316" name="テキスト ボックス 315">
          <a:extLst>
            <a:ext uri="{FF2B5EF4-FFF2-40B4-BE49-F238E27FC236}">
              <a16:creationId xmlns:a16="http://schemas.microsoft.com/office/drawing/2014/main" id="{00000000-0008-0000-0600-00003C010000}"/>
            </a:ext>
          </a:extLst>
        </xdr:cNvPr>
        <xdr:cNvSpPr txBox="1"/>
      </xdr:nvSpPr>
      <xdr:spPr>
        <a:xfrm>
          <a:off x="8483111" y="65213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33</xdr:row>
      <xdr:rowOff>68543</xdr:rowOff>
    </xdr:from>
    <xdr:to>
      <xdr:col>41</xdr:col>
      <xdr:colOff>101600</xdr:colOff>
      <xdr:row>33</xdr:row>
      <xdr:rowOff>170143</xdr:rowOff>
    </xdr:to>
    <xdr:sp macro="" textlink="">
      <xdr:nvSpPr>
        <xdr:cNvPr id="317" name="楕円 316">
          <a:extLst>
            <a:ext uri="{FF2B5EF4-FFF2-40B4-BE49-F238E27FC236}">
              <a16:creationId xmlns:a16="http://schemas.microsoft.com/office/drawing/2014/main" id="{00000000-0008-0000-0600-00003D010000}"/>
            </a:ext>
          </a:extLst>
        </xdr:cNvPr>
        <xdr:cNvSpPr/>
      </xdr:nvSpPr>
      <xdr:spPr>
        <a:xfrm>
          <a:off x="7810500" y="57263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32</xdr:row>
      <xdr:rowOff>15220</xdr:rowOff>
    </xdr:from>
    <xdr:ext cx="599010" cy="259045"/>
    <xdr:sp macro="" textlink="">
      <xdr:nvSpPr>
        <xdr:cNvPr id="318" name="テキスト ボックス 317">
          <a:extLst>
            <a:ext uri="{FF2B5EF4-FFF2-40B4-BE49-F238E27FC236}">
              <a16:creationId xmlns:a16="http://schemas.microsoft.com/office/drawing/2014/main" id="{00000000-0008-0000-0600-00003E010000}"/>
            </a:ext>
          </a:extLst>
        </xdr:cNvPr>
        <xdr:cNvSpPr txBox="1"/>
      </xdr:nvSpPr>
      <xdr:spPr>
        <a:xfrm>
          <a:off x="7561795" y="55016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250,343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19989</xdr:rowOff>
    </xdr:from>
    <xdr:to>
      <xdr:col>36</xdr:col>
      <xdr:colOff>165100</xdr:colOff>
      <xdr:row>37</xdr:row>
      <xdr:rowOff>121589</xdr:rowOff>
    </xdr:to>
    <xdr:sp macro="" textlink="">
      <xdr:nvSpPr>
        <xdr:cNvPr id="319" name="楕円 318">
          <a:extLst>
            <a:ext uri="{FF2B5EF4-FFF2-40B4-BE49-F238E27FC236}">
              <a16:creationId xmlns:a16="http://schemas.microsoft.com/office/drawing/2014/main" id="{00000000-0008-0000-0600-00003F010000}"/>
            </a:ext>
          </a:extLst>
        </xdr:cNvPr>
        <xdr:cNvSpPr/>
      </xdr:nvSpPr>
      <xdr:spPr>
        <a:xfrm>
          <a:off x="6921500" y="63636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35</xdr:row>
      <xdr:rowOff>138116</xdr:rowOff>
    </xdr:from>
    <xdr:ext cx="534377" cy="259045"/>
    <xdr:sp macro="" textlink="">
      <xdr:nvSpPr>
        <xdr:cNvPr id="320" name="テキスト ボックス 319">
          <a:extLst>
            <a:ext uri="{FF2B5EF4-FFF2-40B4-BE49-F238E27FC236}">
              <a16:creationId xmlns:a16="http://schemas.microsoft.com/office/drawing/2014/main" id="{00000000-0008-0000-0600-000040010000}"/>
            </a:ext>
          </a:extLst>
        </xdr:cNvPr>
        <xdr:cNvSpPr txBox="1"/>
      </xdr:nvSpPr>
      <xdr:spPr>
        <a:xfrm>
          <a:off x="6705111" y="61388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83,087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130/132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60,753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8" name="正方形/長方形 327">
          <a:extLst>
            <a:ext uri="{FF2B5EF4-FFF2-40B4-BE49-F238E27FC236}">
              <a16:creationId xmlns:a16="http://schemas.microsoft.com/office/drawing/2014/main" id="{00000000-0008-0000-0600-000048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9" name="テキスト ボックス 328">
          <a:extLst>
            <a:ext uri="{FF2B5EF4-FFF2-40B4-BE49-F238E27FC236}">
              <a16:creationId xmlns:a16="http://schemas.microsoft.com/office/drawing/2014/main" id="{00000000-0008-0000-0600-000049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0" name="直線コネクタ 329">
          <a:extLst>
            <a:ext uri="{FF2B5EF4-FFF2-40B4-BE49-F238E27FC236}">
              <a16:creationId xmlns:a16="http://schemas.microsoft.com/office/drawing/2014/main" id="{00000000-0008-0000-0600-00004A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139700</xdr:rowOff>
    </xdr:from>
    <xdr:to>
      <xdr:col>59</xdr:col>
      <xdr:colOff>50800</xdr:colOff>
      <xdr:row>58</xdr:row>
      <xdr:rowOff>139700</xdr:rowOff>
    </xdr:to>
    <xdr:cxnSp macro="">
      <xdr:nvCxnSpPr>
        <xdr:cNvPr id="331" name="直線コネクタ 330">
          <a:extLst>
            <a:ext uri="{FF2B5EF4-FFF2-40B4-BE49-F238E27FC236}">
              <a16:creationId xmlns:a16="http://schemas.microsoft.com/office/drawing/2014/main" id="{00000000-0008-0000-0600-00004B010000}"/>
            </a:ext>
          </a:extLst>
        </xdr:cNvPr>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168927</xdr:rowOff>
    </xdr:from>
    <xdr:ext cx="248786" cy="259045"/>
    <xdr:sp macro="" textlink="">
      <xdr:nvSpPr>
        <xdr:cNvPr id="332" name="テキスト ボックス 331">
          <a:extLst>
            <a:ext uri="{FF2B5EF4-FFF2-40B4-BE49-F238E27FC236}">
              <a16:creationId xmlns:a16="http://schemas.microsoft.com/office/drawing/2014/main" id="{00000000-0008-0000-0600-00004C010000}"/>
            </a:ext>
          </a:extLst>
        </xdr:cNvPr>
        <xdr:cNvSpPr txBox="1"/>
      </xdr:nvSpPr>
      <xdr:spPr>
        <a:xfrm>
          <a:off x="6355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33" name="直線コネクタ 332">
          <a:extLst>
            <a:ext uri="{FF2B5EF4-FFF2-40B4-BE49-F238E27FC236}">
              <a16:creationId xmlns:a16="http://schemas.microsoft.com/office/drawing/2014/main" id="{00000000-0008-0000-0600-00004D010000}"/>
            </a:ext>
          </a:extLst>
        </xdr:cNvPr>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55</xdr:row>
      <xdr:rowOff>54627</xdr:rowOff>
    </xdr:from>
    <xdr:ext cx="595419" cy="259045"/>
    <xdr:sp macro="" textlink="">
      <xdr:nvSpPr>
        <xdr:cNvPr id="334" name="テキスト ボックス 333">
          <a:extLst>
            <a:ext uri="{FF2B5EF4-FFF2-40B4-BE49-F238E27FC236}">
              <a16:creationId xmlns:a16="http://schemas.microsoft.com/office/drawing/2014/main" id="{00000000-0008-0000-0600-00004E010000}"/>
            </a:ext>
          </a:extLst>
        </xdr:cNvPr>
        <xdr:cNvSpPr txBox="1"/>
      </xdr:nvSpPr>
      <xdr:spPr>
        <a:xfrm>
          <a:off x="6008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35" name="直線コネクタ 334">
          <a:extLst>
            <a:ext uri="{FF2B5EF4-FFF2-40B4-BE49-F238E27FC236}">
              <a16:creationId xmlns:a16="http://schemas.microsoft.com/office/drawing/2014/main" id="{00000000-0008-0000-0600-00004F010000}"/>
            </a:ext>
          </a:extLst>
        </xdr:cNvPr>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111777</xdr:rowOff>
    </xdr:from>
    <xdr:ext cx="595419" cy="259045"/>
    <xdr:sp macro="" textlink="">
      <xdr:nvSpPr>
        <xdr:cNvPr id="336" name="テキスト ボックス 335">
          <a:extLst>
            <a:ext uri="{FF2B5EF4-FFF2-40B4-BE49-F238E27FC236}">
              <a16:creationId xmlns:a16="http://schemas.microsoft.com/office/drawing/2014/main" id="{00000000-0008-0000-0600-000050010000}"/>
            </a:ext>
          </a:extLst>
        </xdr:cNvPr>
        <xdr:cNvSpPr txBox="1"/>
      </xdr:nvSpPr>
      <xdr:spPr>
        <a:xfrm>
          <a:off x="6008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37" name="直線コネクタ 336">
          <a:extLst>
            <a:ext uri="{FF2B5EF4-FFF2-40B4-BE49-F238E27FC236}">
              <a16:creationId xmlns:a16="http://schemas.microsoft.com/office/drawing/2014/main" id="{00000000-0008-0000-0600-000051010000}"/>
            </a:ext>
          </a:extLst>
        </xdr:cNvPr>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168927</xdr:rowOff>
    </xdr:from>
    <xdr:ext cx="595419" cy="259045"/>
    <xdr:sp macro="" textlink="">
      <xdr:nvSpPr>
        <xdr:cNvPr id="338" name="テキスト ボックス 337">
          <a:extLst>
            <a:ext uri="{FF2B5EF4-FFF2-40B4-BE49-F238E27FC236}">
              <a16:creationId xmlns:a16="http://schemas.microsoft.com/office/drawing/2014/main" id="{00000000-0008-0000-0600-000052010000}"/>
            </a:ext>
          </a:extLst>
        </xdr:cNvPr>
        <xdr:cNvSpPr txBox="1"/>
      </xdr:nvSpPr>
      <xdr:spPr>
        <a:xfrm>
          <a:off x="6008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0" name="テキスト ボックス 339">
          <a:extLst>
            <a:ext uri="{FF2B5EF4-FFF2-40B4-BE49-F238E27FC236}">
              <a16:creationId xmlns:a16="http://schemas.microsoft.com/office/drawing/2014/main" id="{00000000-0008-0000-0600-000054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1" name="普通建設事業費グラフ枠">
          <a:extLst>
            <a:ext uri="{FF2B5EF4-FFF2-40B4-BE49-F238E27FC236}">
              <a16:creationId xmlns:a16="http://schemas.microsoft.com/office/drawing/2014/main" id="{00000000-0008-0000-0600-000055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45391</xdr:rowOff>
    </xdr:from>
    <xdr:to>
      <xdr:col>54</xdr:col>
      <xdr:colOff>189865</xdr:colOff>
      <xdr:row>58</xdr:row>
      <xdr:rowOff>102342</xdr:rowOff>
    </xdr:to>
    <xdr:cxnSp macro="">
      <xdr:nvCxnSpPr>
        <xdr:cNvPr id="342" name="直線コネクタ 341">
          <a:extLst>
            <a:ext uri="{FF2B5EF4-FFF2-40B4-BE49-F238E27FC236}">
              <a16:creationId xmlns:a16="http://schemas.microsoft.com/office/drawing/2014/main" id="{00000000-0008-0000-0600-000056010000}"/>
            </a:ext>
          </a:extLst>
        </xdr:cNvPr>
        <xdr:cNvCxnSpPr/>
      </xdr:nvCxnSpPr>
      <xdr:spPr>
        <a:xfrm flipV="1">
          <a:off x="10475595" y="8789341"/>
          <a:ext cx="1270" cy="125710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106169</xdr:rowOff>
    </xdr:from>
    <xdr:ext cx="534377" cy="259045"/>
    <xdr:sp macro="" textlink="">
      <xdr:nvSpPr>
        <xdr:cNvPr id="343" name="普通建設事業費最小値テキスト">
          <a:extLst>
            <a:ext uri="{FF2B5EF4-FFF2-40B4-BE49-F238E27FC236}">
              <a16:creationId xmlns:a16="http://schemas.microsoft.com/office/drawing/2014/main" id="{00000000-0008-0000-0600-000057010000}"/>
            </a:ext>
          </a:extLst>
        </xdr:cNvPr>
        <xdr:cNvSpPr txBox="1"/>
      </xdr:nvSpPr>
      <xdr:spPr>
        <a:xfrm>
          <a:off x="10528300" y="100502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16,342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102342</xdr:rowOff>
    </xdr:from>
    <xdr:to>
      <xdr:col>55</xdr:col>
      <xdr:colOff>88900</xdr:colOff>
      <xdr:row>58</xdr:row>
      <xdr:rowOff>102342</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a:off x="10388600" y="100464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163518</xdr:rowOff>
    </xdr:from>
    <xdr:ext cx="599010" cy="259045"/>
    <xdr:sp macro="" textlink="">
      <xdr:nvSpPr>
        <xdr:cNvPr id="345" name="普通建設事業費最大値テキスト">
          <a:extLst>
            <a:ext uri="{FF2B5EF4-FFF2-40B4-BE49-F238E27FC236}">
              <a16:creationId xmlns:a16="http://schemas.microsoft.com/office/drawing/2014/main" id="{00000000-0008-0000-0600-000059010000}"/>
            </a:ext>
          </a:extLst>
        </xdr:cNvPr>
        <xdr:cNvSpPr txBox="1"/>
      </xdr:nvSpPr>
      <xdr:spPr>
        <a:xfrm>
          <a:off x="10528300" y="85645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566,255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45391</xdr:rowOff>
    </xdr:from>
    <xdr:to>
      <xdr:col>55</xdr:col>
      <xdr:colOff>88900</xdr:colOff>
      <xdr:row>51</xdr:row>
      <xdr:rowOff>45391</xdr:rowOff>
    </xdr:to>
    <xdr:cxnSp macro="">
      <xdr:nvCxnSpPr>
        <xdr:cNvPr id="346" name="直線コネクタ 345">
          <a:extLst>
            <a:ext uri="{FF2B5EF4-FFF2-40B4-BE49-F238E27FC236}">
              <a16:creationId xmlns:a16="http://schemas.microsoft.com/office/drawing/2014/main" id="{00000000-0008-0000-0600-00005A010000}"/>
            </a:ext>
          </a:extLst>
        </xdr:cNvPr>
        <xdr:cNvCxnSpPr/>
      </xdr:nvCxnSpPr>
      <xdr:spPr>
        <a:xfrm>
          <a:off x="10388600" y="87893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86758</xdr:rowOff>
    </xdr:from>
    <xdr:to>
      <xdr:col>55</xdr:col>
      <xdr:colOff>0</xdr:colOff>
      <xdr:row>58</xdr:row>
      <xdr:rowOff>88102</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a:off x="9639300" y="10030858"/>
          <a:ext cx="838200" cy="13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71752</xdr:rowOff>
    </xdr:from>
    <xdr:ext cx="534377" cy="259045"/>
    <xdr:sp macro="" textlink="">
      <xdr:nvSpPr>
        <xdr:cNvPr id="348" name="普通建設事業費平均値テキスト">
          <a:extLst>
            <a:ext uri="{FF2B5EF4-FFF2-40B4-BE49-F238E27FC236}">
              <a16:creationId xmlns:a16="http://schemas.microsoft.com/office/drawing/2014/main" id="{00000000-0008-0000-0600-00005C010000}"/>
            </a:ext>
          </a:extLst>
        </xdr:cNvPr>
        <xdr:cNvSpPr txBox="1"/>
      </xdr:nvSpPr>
      <xdr:spPr>
        <a:xfrm>
          <a:off x="10528300" y="967295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92,509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48875</xdr:rowOff>
    </xdr:from>
    <xdr:to>
      <xdr:col>55</xdr:col>
      <xdr:colOff>50800</xdr:colOff>
      <xdr:row>57</xdr:row>
      <xdr:rowOff>150475</xdr:rowOff>
    </xdr:to>
    <xdr:sp macro="" textlink="">
      <xdr:nvSpPr>
        <xdr:cNvPr id="349" name="フローチャート: 判断 348">
          <a:extLst>
            <a:ext uri="{FF2B5EF4-FFF2-40B4-BE49-F238E27FC236}">
              <a16:creationId xmlns:a16="http://schemas.microsoft.com/office/drawing/2014/main" id="{00000000-0008-0000-0600-00005D010000}"/>
            </a:ext>
          </a:extLst>
        </xdr:cNvPr>
        <xdr:cNvSpPr/>
      </xdr:nvSpPr>
      <xdr:spPr>
        <a:xfrm>
          <a:off x="10426700" y="9821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17531</xdr:rowOff>
    </xdr:from>
    <xdr:to>
      <xdr:col>50</xdr:col>
      <xdr:colOff>114300</xdr:colOff>
      <xdr:row>58</xdr:row>
      <xdr:rowOff>86758</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a:off x="8750300" y="9961631"/>
          <a:ext cx="889000" cy="692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64342</xdr:rowOff>
    </xdr:from>
    <xdr:to>
      <xdr:col>50</xdr:col>
      <xdr:colOff>165100</xdr:colOff>
      <xdr:row>57</xdr:row>
      <xdr:rowOff>165942</xdr:rowOff>
    </xdr:to>
    <xdr:sp macro="" textlink="">
      <xdr:nvSpPr>
        <xdr:cNvPr id="351" name="フローチャート: 判断 350">
          <a:extLst>
            <a:ext uri="{FF2B5EF4-FFF2-40B4-BE49-F238E27FC236}">
              <a16:creationId xmlns:a16="http://schemas.microsoft.com/office/drawing/2014/main" id="{00000000-0008-0000-0600-00005F010000}"/>
            </a:ext>
          </a:extLst>
        </xdr:cNvPr>
        <xdr:cNvSpPr/>
      </xdr:nvSpPr>
      <xdr:spPr>
        <a:xfrm>
          <a:off x="9588500" y="98369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11019</xdr:rowOff>
    </xdr:from>
    <xdr:ext cx="534377" cy="259045"/>
    <xdr:sp macro="" textlink="">
      <xdr:nvSpPr>
        <xdr:cNvPr id="352" name="テキスト ボックス 351">
          <a:extLst>
            <a:ext uri="{FF2B5EF4-FFF2-40B4-BE49-F238E27FC236}">
              <a16:creationId xmlns:a16="http://schemas.microsoft.com/office/drawing/2014/main" id="{00000000-0008-0000-0600-000060010000}"/>
            </a:ext>
          </a:extLst>
        </xdr:cNvPr>
        <xdr:cNvSpPr txBox="1"/>
      </xdr:nvSpPr>
      <xdr:spPr>
        <a:xfrm>
          <a:off x="9372111" y="96122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85,743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17531</xdr:rowOff>
    </xdr:from>
    <xdr:to>
      <xdr:col>45</xdr:col>
      <xdr:colOff>177800</xdr:colOff>
      <xdr:row>58</xdr:row>
      <xdr:rowOff>39461</xdr:rowOff>
    </xdr:to>
    <xdr:cxnSp macro="">
      <xdr:nvCxnSpPr>
        <xdr:cNvPr id="353" name="直線コネクタ 352">
          <a:extLst>
            <a:ext uri="{FF2B5EF4-FFF2-40B4-BE49-F238E27FC236}">
              <a16:creationId xmlns:a16="http://schemas.microsoft.com/office/drawing/2014/main" id="{00000000-0008-0000-0600-000061010000}"/>
            </a:ext>
          </a:extLst>
        </xdr:cNvPr>
        <xdr:cNvCxnSpPr/>
      </xdr:nvCxnSpPr>
      <xdr:spPr>
        <a:xfrm flipV="1">
          <a:off x="7861300" y="9961631"/>
          <a:ext cx="889000" cy="219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39822</xdr:rowOff>
    </xdr:from>
    <xdr:to>
      <xdr:col>46</xdr:col>
      <xdr:colOff>38100</xdr:colOff>
      <xdr:row>57</xdr:row>
      <xdr:rowOff>141422</xdr:rowOff>
    </xdr:to>
    <xdr:sp macro="" textlink="">
      <xdr:nvSpPr>
        <xdr:cNvPr id="354" name="フローチャート: 判断 353">
          <a:extLst>
            <a:ext uri="{FF2B5EF4-FFF2-40B4-BE49-F238E27FC236}">
              <a16:creationId xmlns:a16="http://schemas.microsoft.com/office/drawing/2014/main" id="{00000000-0008-0000-0600-000062010000}"/>
            </a:ext>
          </a:extLst>
        </xdr:cNvPr>
        <xdr:cNvSpPr/>
      </xdr:nvSpPr>
      <xdr:spPr>
        <a:xfrm>
          <a:off x="8699500" y="9812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157949</xdr:rowOff>
    </xdr:from>
    <xdr:ext cx="534377" cy="259045"/>
    <xdr:sp macro="" textlink="">
      <xdr:nvSpPr>
        <xdr:cNvPr id="355" name="テキスト ボックス 354">
          <a:extLst>
            <a:ext uri="{FF2B5EF4-FFF2-40B4-BE49-F238E27FC236}">
              <a16:creationId xmlns:a16="http://schemas.microsoft.com/office/drawing/2014/main" id="{00000000-0008-0000-0600-000063010000}"/>
            </a:ext>
          </a:extLst>
        </xdr:cNvPr>
        <xdr:cNvSpPr txBox="1"/>
      </xdr:nvSpPr>
      <xdr:spPr>
        <a:xfrm>
          <a:off x="8483111" y="95876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96,469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36123</xdr:rowOff>
    </xdr:from>
    <xdr:to>
      <xdr:col>41</xdr:col>
      <xdr:colOff>50800</xdr:colOff>
      <xdr:row>58</xdr:row>
      <xdr:rowOff>39461</xdr:rowOff>
    </xdr:to>
    <xdr:cxnSp macro="">
      <xdr:nvCxnSpPr>
        <xdr:cNvPr id="356" name="直線コネクタ 355">
          <a:extLst>
            <a:ext uri="{FF2B5EF4-FFF2-40B4-BE49-F238E27FC236}">
              <a16:creationId xmlns:a16="http://schemas.microsoft.com/office/drawing/2014/main" id="{00000000-0008-0000-0600-000064010000}"/>
            </a:ext>
          </a:extLst>
        </xdr:cNvPr>
        <xdr:cNvCxnSpPr/>
      </xdr:nvCxnSpPr>
      <xdr:spPr>
        <a:xfrm>
          <a:off x="6972300" y="9980223"/>
          <a:ext cx="889000" cy="33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48593</xdr:rowOff>
    </xdr:from>
    <xdr:to>
      <xdr:col>41</xdr:col>
      <xdr:colOff>101600</xdr:colOff>
      <xdr:row>57</xdr:row>
      <xdr:rowOff>150193</xdr:rowOff>
    </xdr:to>
    <xdr:sp macro="" textlink="">
      <xdr:nvSpPr>
        <xdr:cNvPr id="357" name="フローチャート: 判断 356">
          <a:extLst>
            <a:ext uri="{FF2B5EF4-FFF2-40B4-BE49-F238E27FC236}">
              <a16:creationId xmlns:a16="http://schemas.microsoft.com/office/drawing/2014/main" id="{00000000-0008-0000-0600-000065010000}"/>
            </a:ext>
          </a:extLst>
        </xdr:cNvPr>
        <xdr:cNvSpPr/>
      </xdr:nvSpPr>
      <xdr:spPr>
        <a:xfrm>
          <a:off x="7810500" y="98212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55</xdr:row>
      <xdr:rowOff>166720</xdr:rowOff>
    </xdr:from>
    <xdr:ext cx="534377" cy="259045"/>
    <xdr:sp macro="" textlink="">
      <xdr:nvSpPr>
        <xdr:cNvPr id="358" name="テキスト ボックス 357">
          <a:extLst>
            <a:ext uri="{FF2B5EF4-FFF2-40B4-BE49-F238E27FC236}">
              <a16:creationId xmlns:a16="http://schemas.microsoft.com/office/drawing/2014/main" id="{00000000-0008-0000-0600-000066010000}"/>
            </a:ext>
          </a:extLst>
        </xdr:cNvPr>
        <xdr:cNvSpPr txBox="1"/>
      </xdr:nvSpPr>
      <xdr:spPr>
        <a:xfrm>
          <a:off x="7594111" y="95964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45281</xdr:rowOff>
    </xdr:from>
    <xdr:to>
      <xdr:col>36</xdr:col>
      <xdr:colOff>165100</xdr:colOff>
      <xdr:row>57</xdr:row>
      <xdr:rowOff>146881</xdr:rowOff>
    </xdr:to>
    <xdr:sp macro="" textlink="">
      <xdr:nvSpPr>
        <xdr:cNvPr id="359" name="フローチャート: 判断 358">
          <a:extLst>
            <a:ext uri="{FF2B5EF4-FFF2-40B4-BE49-F238E27FC236}">
              <a16:creationId xmlns:a16="http://schemas.microsoft.com/office/drawing/2014/main" id="{00000000-0008-0000-0600-000067010000}"/>
            </a:ext>
          </a:extLst>
        </xdr:cNvPr>
        <xdr:cNvSpPr/>
      </xdr:nvSpPr>
      <xdr:spPr>
        <a:xfrm>
          <a:off x="6921500" y="98179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55</xdr:row>
      <xdr:rowOff>163408</xdr:rowOff>
    </xdr:from>
    <xdr:ext cx="534377"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6705111" y="95931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94,081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37302</xdr:rowOff>
    </xdr:from>
    <xdr:to>
      <xdr:col>55</xdr:col>
      <xdr:colOff>50800</xdr:colOff>
      <xdr:row>58</xdr:row>
      <xdr:rowOff>138902</xdr:rowOff>
    </xdr:to>
    <xdr:sp macro="" textlink="">
      <xdr:nvSpPr>
        <xdr:cNvPr id="366" name="楕円 365">
          <a:extLst>
            <a:ext uri="{FF2B5EF4-FFF2-40B4-BE49-F238E27FC236}">
              <a16:creationId xmlns:a16="http://schemas.microsoft.com/office/drawing/2014/main" id="{00000000-0008-0000-0600-00006E010000}"/>
            </a:ext>
          </a:extLst>
        </xdr:cNvPr>
        <xdr:cNvSpPr/>
      </xdr:nvSpPr>
      <xdr:spPr>
        <a:xfrm>
          <a:off x="10426700" y="99814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123679</xdr:rowOff>
    </xdr:from>
    <xdr:ext cx="534377" cy="259045"/>
    <xdr:sp macro="" textlink="">
      <xdr:nvSpPr>
        <xdr:cNvPr id="367" name="普通建設事業費該当値テキスト">
          <a:extLst>
            <a:ext uri="{FF2B5EF4-FFF2-40B4-BE49-F238E27FC236}">
              <a16:creationId xmlns:a16="http://schemas.microsoft.com/office/drawing/2014/main" id="{00000000-0008-0000-0600-00006F010000}"/>
            </a:ext>
          </a:extLst>
        </xdr:cNvPr>
        <xdr:cNvSpPr txBox="1"/>
      </xdr:nvSpPr>
      <xdr:spPr>
        <a:xfrm>
          <a:off x="10528300" y="98963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22,571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35958</xdr:rowOff>
    </xdr:from>
    <xdr:to>
      <xdr:col>50</xdr:col>
      <xdr:colOff>165100</xdr:colOff>
      <xdr:row>58</xdr:row>
      <xdr:rowOff>137558</xdr:rowOff>
    </xdr:to>
    <xdr:sp macro="" textlink="">
      <xdr:nvSpPr>
        <xdr:cNvPr id="368" name="楕円 367">
          <a:extLst>
            <a:ext uri="{FF2B5EF4-FFF2-40B4-BE49-F238E27FC236}">
              <a16:creationId xmlns:a16="http://schemas.microsoft.com/office/drawing/2014/main" id="{00000000-0008-0000-0600-000070010000}"/>
            </a:ext>
          </a:extLst>
        </xdr:cNvPr>
        <xdr:cNvSpPr/>
      </xdr:nvSpPr>
      <xdr:spPr>
        <a:xfrm>
          <a:off x="9588500" y="99800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58</xdr:row>
      <xdr:rowOff>128685</xdr:rowOff>
    </xdr:from>
    <xdr:ext cx="534377" cy="259045"/>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9372111" y="100727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138181</xdr:rowOff>
    </xdr:from>
    <xdr:to>
      <xdr:col>46</xdr:col>
      <xdr:colOff>38100</xdr:colOff>
      <xdr:row>58</xdr:row>
      <xdr:rowOff>68331</xdr:rowOff>
    </xdr:to>
    <xdr:sp macro="" textlink="">
      <xdr:nvSpPr>
        <xdr:cNvPr id="370" name="楕円 369">
          <a:extLst>
            <a:ext uri="{FF2B5EF4-FFF2-40B4-BE49-F238E27FC236}">
              <a16:creationId xmlns:a16="http://schemas.microsoft.com/office/drawing/2014/main" id="{00000000-0008-0000-0600-000072010000}"/>
            </a:ext>
          </a:extLst>
        </xdr:cNvPr>
        <xdr:cNvSpPr/>
      </xdr:nvSpPr>
      <xdr:spPr>
        <a:xfrm>
          <a:off x="8699500" y="99108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59458</xdr:rowOff>
    </xdr:from>
    <xdr:ext cx="534377" cy="259045"/>
    <xdr:sp macro=""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8483111" y="100035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53,442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160111</xdr:rowOff>
    </xdr:from>
    <xdr:to>
      <xdr:col>41</xdr:col>
      <xdr:colOff>101600</xdr:colOff>
      <xdr:row>58</xdr:row>
      <xdr:rowOff>90261</xdr:rowOff>
    </xdr:to>
    <xdr:sp macro="" textlink="">
      <xdr:nvSpPr>
        <xdr:cNvPr id="372" name="楕円 371">
          <a:extLst>
            <a:ext uri="{FF2B5EF4-FFF2-40B4-BE49-F238E27FC236}">
              <a16:creationId xmlns:a16="http://schemas.microsoft.com/office/drawing/2014/main" id="{00000000-0008-0000-0600-000074010000}"/>
            </a:ext>
          </a:extLst>
        </xdr:cNvPr>
        <xdr:cNvSpPr/>
      </xdr:nvSpPr>
      <xdr:spPr>
        <a:xfrm>
          <a:off x="7810500" y="99327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81388</xdr:rowOff>
    </xdr:from>
    <xdr:ext cx="534377" cy="259045"/>
    <xdr:sp macro=""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7594111" y="100254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43,849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156773</xdr:rowOff>
    </xdr:from>
    <xdr:to>
      <xdr:col>36</xdr:col>
      <xdr:colOff>165100</xdr:colOff>
      <xdr:row>58</xdr:row>
      <xdr:rowOff>86923</xdr:rowOff>
    </xdr:to>
    <xdr:sp macro="" textlink="">
      <xdr:nvSpPr>
        <xdr:cNvPr id="374" name="楕円 373">
          <a:extLst>
            <a:ext uri="{FF2B5EF4-FFF2-40B4-BE49-F238E27FC236}">
              <a16:creationId xmlns:a16="http://schemas.microsoft.com/office/drawing/2014/main" id="{00000000-0008-0000-0600-000076010000}"/>
            </a:ext>
          </a:extLst>
        </xdr:cNvPr>
        <xdr:cNvSpPr/>
      </xdr:nvSpPr>
      <xdr:spPr>
        <a:xfrm>
          <a:off x="6921500" y="99294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58</xdr:row>
      <xdr:rowOff>78050</xdr:rowOff>
    </xdr:from>
    <xdr:ext cx="534377" cy="259045"/>
    <xdr:sp macro="" textlink="">
      <xdr:nvSpPr>
        <xdr:cNvPr id="375" name="テキスト ボックス 374">
          <a:extLst>
            <a:ext uri="{FF2B5EF4-FFF2-40B4-BE49-F238E27FC236}">
              <a16:creationId xmlns:a16="http://schemas.microsoft.com/office/drawing/2014/main" id="{00000000-0008-0000-0600-000077010000}"/>
            </a:ext>
          </a:extLst>
        </xdr:cNvPr>
        <xdr:cNvSpPr txBox="1"/>
      </xdr:nvSpPr>
      <xdr:spPr>
        <a:xfrm>
          <a:off x="6705111" y="100221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45,309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6" name="正方形/長方形 375">
          <a:extLst>
            <a:ext uri="{FF2B5EF4-FFF2-40B4-BE49-F238E27FC236}">
              <a16:creationId xmlns:a16="http://schemas.microsoft.com/office/drawing/2014/main" id="{00000000-0008-0000-0600-000078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120/132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4" name="テキスト ボックス 383">
          <a:extLst>
            <a:ext uri="{FF2B5EF4-FFF2-40B4-BE49-F238E27FC236}">
              <a16:creationId xmlns:a16="http://schemas.microsoft.com/office/drawing/2014/main" id="{00000000-0008-0000-0600-000080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5" name="直線コネクタ 384">
          <a:extLst>
            <a:ext uri="{FF2B5EF4-FFF2-40B4-BE49-F238E27FC236}">
              <a16:creationId xmlns:a16="http://schemas.microsoft.com/office/drawing/2014/main" id="{00000000-0008-0000-0600-000081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6" name="直線コネクタ 385">
          <a:extLst>
            <a:ext uri="{FF2B5EF4-FFF2-40B4-BE49-F238E27FC236}">
              <a16:creationId xmlns:a16="http://schemas.microsoft.com/office/drawing/2014/main" id="{00000000-0008-0000-0600-000082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7" name="テキスト ボックス 386">
          <a:extLst>
            <a:ext uri="{FF2B5EF4-FFF2-40B4-BE49-F238E27FC236}">
              <a16:creationId xmlns:a16="http://schemas.microsoft.com/office/drawing/2014/main" id="{00000000-0008-0000-0600-000083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8" name="直線コネクタ 387">
          <a:extLst>
            <a:ext uri="{FF2B5EF4-FFF2-40B4-BE49-F238E27FC236}">
              <a16:creationId xmlns:a16="http://schemas.microsoft.com/office/drawing/2014/main" id="{00000000-0008-0000-0600-000084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89" name="テキスト ボックス 388">
          <a:extLst>
            <a:ext uri="{FF2B5EF4-FFF2-40B4-BE49-F238E27FC236}">
              <a16:creationId xmlns:a16="http://schemas.microsoft.com/office/drawing/2014/main" id="{00000000-0008-0000-0600-000085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0" name="直線コネクタ 389">
          <a:extLst>
            <a:ext uri="{FF2B5EF4-FFF2-40B4-BE49-F238E27FC236}">
              <a16:creationId xmlns:a16="http://schemas.microsoft.com/office/drawing/2014/main" id="{00000000-0008-0000-0600-000086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91" name="テキスト ボックス 390">
          <a:extLst>
            <a:ext uri="{FF2B5EF4-FFF2-40B4-BE49-F238E27FC236}">
              <a16:creationId xmlns:a16="http://schemas.microsoft.com/office/drawing/2014/main" id="{00000000-0008-0000-0600-000087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2" name="直線コネクタ 391">
          <a:extLst>
            <a:ext uri="{FF2B5EF4-FFF2-40B4-BE49-F238E27FC236}">
              <a16:creationId xmlns:a16="http://schemas.microsoft.com/office/drawing/2014/main" id="{00000000-0008-0000-0600-000088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93" name="テキスト ボックス 392">
          <a:extLst>
            <a:ext uri="{FF2B5EF4-FFF2-40B4-BE49-F238E27FC236}">
              <a16:creationId xmlns:a16="http://schemas.microsoft.com/office/drawing/2014/main" id="{00000000-0008-0000-0600-000089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92727</xdr:rowOff>
    </xdr:from>
    <xdr:ext cx="595419" cy="259045"/>
    <xdr:sp macro="" textlink="">
      <xdr:nvSpPr>
        <xdr:cNvPr id="395" name="テキスト ボックス 394">
          <a:extLst>
            <a:ext uri="{FF2B5EF4-FFF2-40B4-BE49-F238E27FC236}">
              <a16:creationId xmlns:a16="http://schemas.microsoft.com/office/drawing/2014/main" id="{00000000-0008-0000-0600-00008B010000}"/>
            </a:ext>
          </a:extLst>
        </xdr:cNvPr>
        <xdr:cNvSpPr txBox="1"/>
      </xdr:nvSpPr>
      <xdr:spPr>
        <a:xfrm>
          <a:off x="6008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7" name="テキスト ボックス 396">
          <a:extLst>
            <a:ext uri="{FF2B5EF4-FFF2-40B4-BE49-F238E27FC236}">
              <a16:creationId xmlns:a16="http://schemas.microsoft.com/office/drawing/2014/main" id="{00000000-0008-0000-0600-00008D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8" name="普通建設事業費 （ うち新規整備　）グラフ枠">
          <a:extLst>
            <a:ext uri="{FF2B5EF4-FFF2-40B4-BE49-F238E27FC236}">
              <a16:creationId xmlns:a16="http://schemas.microsoft.com/office/drawing/2014/main" id="{00000000-0008-0000-0600-00008E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58598</xdr:rowOff>
    </xdr:from>
    <xdr:to>
      <xdr:col>54</xdr:col>
      <xdr:colOff>189865</xdr:colOff>
      <xdr:row>79</xdr:row>
      <xdr:rowOff>44450</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flipV="1">
          <a:off x="10475595" y="12231548"/>
          <a:ext cx="1270" cy="13574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48277</xdr:rowOff>
    </xdr:from>
    <xdr:ext cx="249299" cy="259045"/>
    <xdr:sp macro="" textlink="">
      <xdr:nvSpPr>
        <xdr:cNvPr id="400" name="普通建設事業費 （ うち新規整備　）最小値テキスト">
          <a:extLst>
            <a:ext uri="{FF2B5EF4-FFF2-40B4-BE49-F238E27FC236}">
              <a16:creationId xmlns:a16="http://schemas.microsoft.com/office/drawing/2014/main" id="{00000000-0008-0000-0600-000090010000}"/>
            </a:ext>
          </a:extLst>
        </xdr:cNvPr>
        <xdr:cNvSpPr txBox="1"/>
      </xdr:nvSpPr>
      <xdr:spPr>
        <a:xfrm>
          <a:off x="10528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44450</xdr:rowOff>
    </xdr:from>
    <xdr:to>
      <xdr:col>55</xdr:col>
      <xdr:colOff>88900</xdr:colOff>
      <xdr:row>79</xdr:row>
      <xdr:rowOff>44450</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a:off x="10388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5275</xdr:rowOff>
    </xdr:from>
    <xdr:ext cx="599010" cy="259045"/>
    <xdr:sp macro="" textlink="">
      <xdr:nvSpPr>
        <xdr:cNvPr id="402" name="普通建設事業費 （ うち新規整備　）最大値テキスト">
          <a:extLst>
            <a:ext uri="{FF2B5EF4-FFF2-40B4-BE49-F238E27FC236}">
              <a16:creationId xmlns:a16="http://schemas.microsoft.com/office/drawing/2014/main" id="{00000000-0008-0000-0600-000092010000}"/>
            </a:ext>
          </a:extLst>
        </xdr:cNvPr>
        <xdr:cNvSpPr txBox="1"/>
      </xdr:nvSpPr>
      <xdr:spPr>
        <a:xfrm>
          <a:off x="10528300" y="120067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106,886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58598</xdr:rowOff>
    </xdr:from>
    <xdr:to>
      <xdr:col>55</xdr:col>
      <xdr:colOff>88900</xdr:colOff>
      <xdr:row>71</xdr:row>
      <xdr:rowOff>58598</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a:off x="10388600" y="122315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79</xdr:row>
      <xdr:rowOff>15672</xdr:rowOff>
    </xdr:from>
    <xdr:to>
      <xdr:col>55</xdr:col>
      <xdr:colOff>0</xdr:colOff>
      <xdr:row>79</xdr:row>
      <xdr:rowOff>36182</xdr:rowOff>
    </xdr:to>
    <xdr:cxnSp macro="">
      <xdr:nvCxnSpPr>
        <xdr:cNvPr id="404" name="直線コネクタ 403">
          <a:extLst>
            <a:ext uri="{FF2B5EF4-FFF2-40B4-BE49-F238E27FC236}">
              <a16:creationId xmlns:a16="http://schemas.microsoft.com/office/drawing/2014/main" id="{00000000-0008-0000-0600-000094010000}"/>
            </a:ext>
          </a:extLst>
        </xdr:cNvPr>
        <xdr:cNvCxnSpPr/>
      </xdr:nvCxnSpPr>
      <xdr:spPr>
        <a:xfrm>
          <a:off x="9639300" y="13560222"/>
          <a:ext cx="838200" cy="205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117746</xdr:rowOff>
    </xdr:from>
    <xdr:ext cx="534377" cy="259045"/>
    <xdr:sp macro="" textlink="">
      <xdr:nvSpPr>
        <xdr:cNvPr id="405" name="普通建設事業費 （ うち新規整備　）平均値テキスト">
          <a:extLst>
            <a:ext uri="{FF2B5EF4-FFF2-40B4-BE49-F238E27FC236}">
              <a16:creationId xmlns:a16="http://schemas.microsoft.com/office/drawing/2014/main" id="{00000000-0008-0000-0600-000095010000}"/>
            </a:ext>
          </a:extLst>
        </xdr:cNvPr>
        <xdr:cNvSpPr txBox="1"/>
      </xdr:nvSpPr>
      <xdr:spPr>
        <a:xfrm>
          <a:off x="10528300" y="1314794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94869</xdr:rowOff>
    </xdr:from>
    <xdr:to>
      <xdr:col>55</xdr:col>
      <xdr:colOff>50800</xdr:colOff>
      <xdr:row>78</xdr:row>
      <xdr:rowOff>25019</xdr:rowOff>
    </xdr:to>
    <xdr:sp macro="" textlink="">
      <xdr:nvSpPr>
        <xdr:cNvPr id="406" name="フローチャート: 判断 405">
          <a:extLst>
            <a:ext uri="{FF2B5EF4-FFF2-40B4-BE49-F238E27FC236}">
              <a16:creationId xmlns:a16="http://schemas.microsoft.com/office/drawing/2014/main" id="{00000000-0008-0000-0600-000096010000}"/>
            </a:ext>
          </a:extLst>
        </xdr:cNvPr>
        <xdr:cNvSpPr/>
      </xdr:nvSpPr>
      <xdr:spPr>
        <a:xfrm>
          <a:off x="10426700" y="132965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79</xdr:row>
      <xdr:rowOff>15672</xdr:rowOff>
    </xdr:from>
    <xdr:to>
      <xdr:col>50</xdr:col>
      <xdr:colOff>114300</xdr:colOff>
      <xdr:row>79</xdr:row>
      <xdr:rowOff>21641</xdr:rowOff>
    </xdr:to>
    <xdr:cxnSp macro="">
      <xdr:nvCxnSpPr>
        <xdr:cNvPr id="407" name="直線コネクタ 406">
          <a:extLst>
            <a:ext uri="{FF2B5EF4-FFF2-40B4-BE49-F238E27FC236}">
              <a16:creationId xmlns:a16="http://schemas.microsoft.com/office/drawing/2014/main" id="{00000000-0008-0000-0600-000097010000}"/>
            </a:ext>
          </a:extLst>
        </xdr:cNvPr>
        <xdr:cNvCxnSpPr/>
      </xdr:nvCxnSpPr>
      <xdr:spPr>
        <a:xfrm flipV="1">
          <a:off x="8750300" y="13560222"/>
          <a:ext cx="889000" cy="59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101612</xdr:rowOff>
    </xdr:from>
    <xdr:to>
      <xdr:col>50</xdr:col>
      <xdr:colOff>165100</xdr:colOff>
      <xdr:row>78</xdr:row>
      <xdr:rowOff>31762</xdr:rowOff>
    </xdr:to>
    <xdr:sp macro="" textlink="">
      <xdr:nvSpPr>
        <xdr:cNvPr id="408" name="フローチャート: 判断 407">
          <a:extLst>
            <a:ext uri="{FF2B5EF4-FFF2-40B4-BE49-F238E27FC236}">
              <a16:creationId xmlns:a16="http://schemas.microsoft.com/office/drawing/2014/main" id="{00000000-0008-0000-0600-000098010000}"/>
            </a:ext>
          </a:extLst>
        </xdr:cNvPr>
        <xdr:cNvSpPr/>
      </xdr:nvSpPr>
      <xdr:spPr>
        <a:xfrm>
          <a:off x="9588500" y="133032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48289</xdr:rowOff>
    </xdr:from>
    <xdr:ext cx="534377" cy="259045"/>
    <xdr:sp macro="" textlink="">
      <xdr:nvSpPr>
        <xdr:cNvPr id="409" name="テキスト ボックス 408">
          <a:extLst>
            <a:ext uri="{FF2B5EF4-FFF2-40B4-BE49-F238E27FC236}">
              <a16:creationId xmlns:a16="http://schemas.microsoft.com/office/drawing/2014/main" id="{00000000-0008-0000-0600-000099010000}"/>
            </a:ext>
          </a:extLst>
        </xdr:cNvPr>
        <xdr:cNvSpPr txBox="1"/>
      </xdr:nvSpPr>
      <xdr:spPr>
        <a:xfrm>
          <a:off x="9372111" y="130784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143954</xdr:rowOff>
    </xdr:from>
    <xdr:to>
      <xdr:col>45</xdr:col>
      <xdr:colOff>177800</xdr:colOff>
      <xdr:row>79</xdr:row>
      <xdr:rowOff>21641</xdr:rowOff>
    </xdr:to>
    <xdr:cxnSp macro="">
      <xdr:nvCxnSpPr>
        <xdr:cNvPr id="410" name="直線コネクタ 409">
          <a:extLst>
            <a:ext uri="{FF2B5EF4-FFF2-40B4-BE49-F238E27FC236}">
              <a16:creationId xmlns:a16="http://schemas.microsoft.com/office/drawing/2014/main" id="{00000000-0008-0000-0600-00009A010000}"/>
            </a:ext>
          </a:extLst>
        </xdr:cNvPr>
        <xdr:cNvCxnSpPr/>
      </xdr:nvCxnSpPr>
      <xdr:spPr>
        <a:xfrm>
          <a:off x="7861300" y="13517054"/>
          <a:ext cx="889000" cy="491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23292</xdr:rowOff>
    </xdr:from>
    <xdr:to>
      <xdr:col>46</xdr:col>
      <xdr:colOff>38100</xdr:colOff>
      <xdr:row>77</xdr:row>
      <xdr:rowOff>124892</xdr:rowOff>
    </xdr:to>
    <xdr:sp macro="" textlink="">
      <xdr:nvSpPr>
        <xdr:cNvPr id="411" name="フローチャート: 判断 410">
          <a:extLst>
            <a:ext uri="{FF2B5EF4-FFF2-40B4-BE49-F238E27FC236}">
              <a16:creationId xmlns:a16="http://schemas.microsoft.com/office/drawing/2014/main" id="{00000000-0008-0000-0600-00009B010000}"/>
            </a:ext>
          </a:extLst>
        </xdr:cNvPr>
        <xdr:cNvSpPr/>
      </xdr:nvSpPr>
      <xdr:spPr>
        <a:xfrm>
          <a:off x="8699500" y="132249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141419</xdr:rowOff>
    </xdr:from>
    <xdr:ext cx="534377" cy="259045"/>
    <xdr:sp macro="" textlink="">
      <xdr:nvSpPr>
        <xdr:cNvPr id="412" name="テキスト ボックス 411">
          <a:extLst>
            <a:ext uri="{FF2B5EF4-FFF2-40B4-BE49-F238E27FC236}">
              <a16:creationId xmlns:a16="http://schemas.microsoft.com/office/drawing/2014/main" id="{00000000-0008-0000-0600-00009C010000}"/>
            </a:ext>
          </a:extLst>
        </xdr:cNvPr>
        <xdr:cNvSpPr txBox="1"/>
      </xdr:nvSpPr>
      <xdr:spPr>
        <a:xfrm>
          <a:off x="8483111" y="130001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143954</xdr:rowOff>
    </xdr:from>
    <xdr:to>
      <xdr:col>41</xdr:col>
      <xdr:colOff>50800</xdr:colOff>
      <xdr:row>79</xdr:row>
      <xdr:rowOff>10364</xdr:rowOff>
    </xdr:to>
    <xdr:cxnSp macro="">
      <xdr:nvCxnSpPr>
        <xdr:cNvPr id="413" name="直線コネクタ 412">
          <a:extLst>
            <a:ext uri="{FF2B5EF4-FFF2-40B4-BE49-F238E27FC236}">
              <a16:creationId xmlns:a16="http://schemas.microsoft.com/office/drawing/2014/main" id="{00000000-0008-0000-0600-00009D010000}"/>
            </a:ext>
          </a:extLst>
        </xdr:cNvPr>
        <xdr:cNvCxnSpPr/>
      </xdr:nvCxnSpPr>
      <xdr:spPr>
        <a:xfrm flipV="1">
          <a:off x="6972300" y="13517054"/>
          <a:ext cx="889000" cy="37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168123</xdr:rowOff>
    </xdr:from>
    <xdr:to>
      <xdr:col>41</xdr:col>
      <xdr:colOff>101600</xdr:colOff>
      <xdr:row>77</xdr:row>
      <xdr:rowOff>98273</xdr:rowOff>
    </xdr:to>
    <xdr:sp macro="" textlink="">
      <xdr:nvSpPr>
        <xdr:cNvPr id="414" name="フローチャート: 判断 413">
          <a:extLst>
            <a:ext uri="{FF2B5EF4-FFF2-40B4-BE49-F238E27FC236}">
              <a16:creationId xmlns:a16="http://schemas.microsoft.com/office/drawing/2014/main" id="{00000000-0008-0000-0600-00009E010000}"/>
            </a:ext>
          </a:extLst>
        </xdr:cNvPr>
        <xdr:cNvSpPr/>
      </xdr:nvSpPr>
      <xdr:spPr>
        <a:xfrm>
          <a:off x="7810500" y="131983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114800</xdr:rowOff>
    </xdr:from>
    <xdr:ext cx="534377" cy="259045"/>
    <xdr:sp macro=""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7594111" y="129735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26,762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6198</xdr:rowOff>
    </xdr:from>
    <xdr:to>
      <xdr:col>36</xdr:col>
      <xdr:colOff>165100</xdr:colOff>
      <xdr:row>77</xdr:row>
      <xdr:rowOff>107798</xdr:rowOff>
    </xdr:to>
    <xdr:sp macro="" textlink="">
      <xdr:nvSpPr>
        <xdr:cNvPr id="416" name="フローチャート: 判断 415">
          <a:extLst>
            <a:ext uri="{FF2B5EF4-FFF2-40B4-BE49-F238E27FC236}">
              <a16:creationId xmlns:a16="http://schemas.microsoft.com/office/drawing/2014/main" id="{00000000-0008-0000-0600-0000A0010000}"/>
            </a:ext>
          </a:extLst>
        </xdr:cNvPr>
        <xdr:cNvSpPr/>
      </xdr:nvSpPr>
      <xdr:spPr>
        <a:xfrm>
          <a:off x="6921500" y="132078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124325</xdr:rowOff>
    </xdr:from>
    <xdr:ext cx="534377"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6705111" y="129830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26,012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156832</xdr:rowOff>
    </xdr:from>
    <xdr:to>
      <xdr:col>55</xdr:col>
      <xdr:colOff>50800</xdr:colOff>
      <xdr:row>79</xdr:row>
      <xdr:rowOff>86982</xdr:rowOff>
    </xdr:to>
    <xdr:sp macro="" textlink="">
      <xdr:nvSpPr>
        <xdr:cNvPr id="423" name="楕円 422">
          <a:extLst>
            <a:ext uri="{FF2B5EF4-FFF2-40B4-BE49-F238E27FC236}">
              <a16:creationId xmlns:a16="http://schemas.microsoft.com/office/drawing/2014/main" id="{00000000-0008-0000-0600-0000A7010000}"/>
            </a:ext>
          </a:extLst>
        </xdr:cNvPr>
        <xdr:cNvSpPr/>
      </xdr:nvSpPr>
      <xdr:spPr>
        <a:xfrm>
          <a:off x="10426700" y="135299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71759</xdr:rowOff>
    </xdr:from>
    <xdr:ext cx="378565" cy="259045"/>
    <xdr:sp macro="" textlink="">
      <xdr:nvSpPr>
        <xdr:cNvPr id="424" name="普通建設事業費 （ うち新規整備　）該当値テキスト">
          <a:extLst>
            <a:ext uri="{FF2B5EF4-FFF2-40B4-BE49-F238E27FC236}">
              <a16:creationId xmlns:a16="http://schemas.microsoft.com/office/drawing/2014/main" id="{00000000-0008-0000-0600-0000A8010000}"/>
            </a:ext>
          </a:extLst>
        </xdr:cNvPr>
        <xdr:cNvSpPr txBox="1"/>
      </xdr:nvSpPr>
      <xdr:spPr>
        <a:xfrm>
          <a:off x="10528300" y="1344485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136322</xdr:rowOff>
    </xdr:from>
    <xdr:to>
      <xdr:col>50</xdr:col>
      <xdr:colOff>165100</xdr:colOff>
      <xdr:row>79</xdr:row>
      <xdr:rowOff>66472</xdr:rowOff>
    </xdr:to>
    <xdr:sp macro="" textlink="">
      <xdr:nvSpPr>
        <xdr:cNvPr id="425" name="楕円 424">
          <a:extLst>
            <a:ext uri="{FF2B5EF4-FFF2-40B4-BE49-F238E27FC236}">
              <a16:creationId xmlns:a16="http://schemas.microsoft.com/office/drawing/2014/main" id="{00000000-0008-0000-0600-0000A9010000}"/>
            </a:ext>
          </a:extLst>
        </xdr:cNvPr>
        <xdr:cNvSpPr/>
      </xdr:nvSpPr>
      <xdr:spPr>
        <a:xfrm>
          <a:off x="9588500" y="135094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79</xdr:row>
      <xdr:rowOff>57599</xdr:rowOff>
    </xdr:from>
    <xdr:ext cx="469744" cy="259045"/>
    <xdr:sp macro="" textlink="">
      <xdr:nvSpPr>
        <xdr:cNvPr id="426" name="テキスト ボックス 425">
          <a:extLst>
            <a:ext uri="{FF2B5EF4-FFF2-40B4-BE49-F238E27FC236}">
              <a16:creationId xmlns:a16="http://schemas.microsoft.com/office/drawing/2014/main" id="{00000000-0008-0000-0600-0000AA010000}"/>
            </a:ext>
          </a:extLst>
        </xdr:cNvPr>
        <xdr:cNvSpPr txBox="1"/>
      </xdr:nvSpPr>
      <xdr:spPr>
        <a:xfrm>
          <a:off x="9404428" y="136021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142291</xdr:rowOff>
    </xdr:from>
    <xdr:to>
      <xdr:col>46</xdr:col>
      <xdr:colOff>38100</xdr:colOff>
      <xdr:row>79</xdr:row>
      <xdr:rowOff>72441</xdr:rowOff>
    </xdr:to>
    <xdr:sp macro="" textlink="">
      <xdr:nvSpPr>
        <xdr:cNvPr id="427" name="楕円 426">
          <a:extLst>
            <a:ext uri="{FF2B5EF4-FFF2-40B4-BE49-F238E27FC236}">
              <a16:creationId xmlns:a16="http://schemas.microsoft.com/office/drawing/2014/main" id="{00000000-0008-0000-0600-0000AB010000}"/>
            </a:ext>
          </a:extLst>
        </xdr:cNvPr>
        <xdr:cNvSpPr/>
      </xdr:nvSpPr>
      <xdr:spPr>
        <a:xfrm>
          <a:off x="8699500" y="135153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79</xdr:row>
      <xdr:rowOff>63568</xdr:rowOff>
    </xdr:from>
    <xdr:ext cx="469744" cy="259045"/>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8515428" y="136081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93154</xdr:rowOff>
    </xdr:from>
    <xdr:to>
      <xdr:col>41</xdr:col>
      <xdr:colOff>101600</xdr:colOff>
      <xdr:row>79</xdr:row>
      <xdr:rowOff>23304</xdr:rowOff>
    </xdr:to>
    <xdr:sp macro="" textlink="">
      <xdr:nvSpPr>
        <xdr:cNvPr id="429" name="楕円 428">
          <a:extLst>
            <a:ext uri="{FF2B5EF4-FFF2-40B4-BE49-F238E27FC236}">
              <a16:creationId xmlns:a16="http://schemas.microsoft.com/office/drawing/2014/main" id="{00000000-0008-0000-0600-0000AD010000}"/>
            </a:ext>
          </a:extLst>
        </xdr:cNvPr>
        <xdr:cNvSpPr/>
      </xdr:nvSpPr>
      <xdr:spPr>
        <a:xfrm>
          <a:off x="7810500" y="134662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79</xdr:row>
      <xdr:rowOff>14431</xdr:rowOff>
    </xdr:from>
    <xdr:ext cx="469744" cy="259045"/>
    <xdr:sp macro="" textlink="">
      <xdr:nvSpPr>
        <xdr:cNvPr id="430" name="テキスト ボックス 429">
          <a:extLst>
            <a:ext uri="{FF2B5EF4-FFF2-40B4-BE49-F238E27FC236}">
              <a16:creationId xmlns:a16="http://schemas.microsoft.com/office/drawing/2014/main" id="{00000000-0008-0000-0600-0000AE010000}"/>
            </a:ext>
          </a:extLst>
        </xdr:cNvPr>
        <xdr:cNvSpPr txBox="1"/>
      </xdr:nvSpPr>
      <xdr:spPr>
        <a:xfrm>
          <a:off x="7626428" y="135589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131014</xdr:rowOff>
    </xdr:from>
    <xdr:to>
      <xdr:col>36</xdr:col>
      <xdr:colOff>165100</xdr:colOff>
      <xdr:row>79</xdr:row>
      <xdr:rowOff>61164</xdr:rowOff>
    </xdr:to>
    <xdr:sp macro="" textlink="">
      <xdr:nvSpPr>
        <xdr:cNvPr id="431" name="楕円 430">
          <a:extLst>
            <a:ext uri="{FF2B5EF4-FFF2-40B4-BE49-F238E27FC236}">
              <a16:creationId xmlns:a16="http://schemas.microsoft.com/office/drawing/2014/main" id="{00000000-0008-0000-0600-0000AF010000}"/>
            </a:ext>
          </a:extLst>
        </xdr:cNvPr>
        <xdr:cNvSpPr/>
      </xdr:nvSpPr>
      <xdr:spPr>
        <a:xfrm>
          <a:off x="6921500" y="135041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79</xdr:row>
      <xdr:rowOff>52291</xdr:rowOff>
    </xdr:from>
    <xdr:ext cx="469744" cy="259045"/>
    <xdr:sp macro="" textlink="">
      <xdr:nvSpPr>
        <xdr:cNvPr id="432" name="テキスト ボックス 431">
          <a:extLst>
            <a:ext uri="{FF2B5EF4-FFF2-40B4-BE49-F238E27FC236}">
              <a16:creationId xmlns:a16="http://schemas.microsoft.com/office/drawing/2014/main" id="{00000000-0008-0000-0600-0000B0010000}"/>
            </a:ext>
          </a:extLst>
        </xdr:cNvPr>
        <xdr:cNvSpPr txBox="1"/>
      </xdr:nvSpPr>
      <xdr:spPr>
        <a:xfrm>
          <a:off x="6737428" y="135968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3" name="正方形/長方形 432">
          <a:extLst>
            <a:ext uri="{FF2B5EF4-FFF2-40B4-BE49-F238E27FC236}">
              <a16:creationId xmlns:a16="http://schemas.microsoft.com/office/drawing/2014/main" id="{00000000-0008-0000-0600-0000B1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4" name="正方形/長方形 433">
          <a:extLst>
            <a:ext uri="{FF2B5EF4-FFF2-40B4-BE49-F238E27FC236}">
              <a16:creationId xmlns:a16="http://schemas.microsoft.com/office/drawing/2014/main" id="{00000000-0008-0000-0600-0000B2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23,284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1" name="テキスト ボックス 440">
          <a:extLst>
            <a:ext uri="{FF2B5EF4-FFF2-40B4-BE49-F238E27FC236}">
              <a16:creationId xmlns:a16="http://schemas.microsoft.com/office/drawing/2014/main" id="{00000000-0008-0000-0600-0000B9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2" name="直線コネクタ 441">
          <a:extLst>
            <a:ext uri="{FF2B5EF4-FFF2-40B4-BE49-F238E27FC236}">
              <a16:creationId xmlns:a16="http://schemas.microsoft.com/office/drawing/2014/main" id="{00000000-0008-0000-0600-0000BA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43" name="直線コネクタ 442">
          <a:extLst>
            <a:ext uri="{FF2B5EF4-FFF2-40B4-BE49-F238E27FC236}">
              <a16:creationId xmlns:a16="http://schemas.microsoft.com/office/drawing/2014/main" id="{00000000-0008-0000-0600-0000BB010000}"/>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44" name="テキスト ボックス 443">
          <a:extLst>
            <a:ext uri="{FF2B5EF4-FFF2-40B4-BE49-F238E27FC236}">
              <a16:creationId xmlns:a16="http://schemas.microsoft.com/office/drawing/2014/main" id="{00000000-0008-0000-0600-0000BC010000}"/>
            </a:ext>
          </a:extLst>
        </xdr:cNvPr>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5" name="直線コネクタ 444">
          <a:extLst>
            <a:ext uri="{FF2B5EF4-FFF2-40B4-BE49-F238E27FC236}">
              <a16:creationId xmlns:a16="http://schemas.microsoft.com/office/drawing/2014/main" id="{00000000-0008-0000-0600-0000BD010000}"/>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95</xdr:row>
      <xdr:rowOff>54627</xdr:rowOff>
    </xdr:from>
    <xdr:ext cx="595419" cy="259045"/>
    <xdr:sp macro="" textlink="">
      <xdr:nvSpPr>
        <xdr:cNvPr id="446" name="テキスト ボックス 445">
          <a:extLst>
            <a:ext uri="{FF2B5EF4-FFF2-40B4-BE49-F238E27FC236}">
              <a16:creationId xmlns:a16="http://schemas.microsoft.com/office/drawing/2014/main" id="{00000000-0008-0000-0600-0000BE010000}"/>
            </a:ext>
          </a:extLst>
        </xdr:cNvPr>
        <xdr:cNvSpPr txBox="1"/>
      </xdr:nvSpPr>
      <xdr:spPr>
        <a:xfrm>
          <a:off x="6008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7" name="直線コネクタ 446">
          <a:extLst>
            <a:ext uri="{FF2B5EF4-FFF2-40B4-BE49-F238E27FC236}">
              <a16:creationId xmlns:a16="http://schemas.microsoft.com/office/drawing/2014/main" id="{00000000-0008-0000-0600-0000BF010000}"/>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92</xdr:row>
      <xdr:rowOff>111777</xdr:rowOff>
    </xdr:from>
    <xdr:ext cx="595419" cy="259045"/>
    <xdr:sp macro="" textlink="">
      <xdr:nvSpPr>
        <xdr:cNvPr id="448" name="テキスト ボックス 447">
          <a:extLst>
            <a:ext uri="{FF2B5EF4-FFF2-40B4-BE49-F238E27FC236}">
              <a16:creationId xmlns:a16="http://schemas.microsoft.com/office/drawing/2014/main" id="{00000000-0008-0000-0600-0000C0010000}"/>
            </a:ext>
          </a:extLst>
        </xdr:cNvPr>
        <xdr:cNvSpPr txBox="1"/>
      </xdr:nvSpPr>
      <xdr:spPr>
        <a:xfrm>
          <a:off x="6008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168927</xdr:rowOff>
    </xdr:from>
    <xdr:ext cx="595419" cy="259045"/>
    <xdr:sp macro="" textlink="">
      <xdr:nvSpPr>
        <xdr:cNvPr id="450" name="テキスト ボックス 449">
          <a:extLst>
            <a:ext uri="{FF2B5EF4-FFF2-40B4-BE49-F238E27FC236}">
              <a16:creationId xmlns:a16="http://schemas.microsoft.com/office/drawing/2014/main" id="{00000000-0008-0000-0600-0000C2010000}"/>
            </a:ext>
          </a:extLst>
        </xdr:cNvPr>
        <xdr:cNvSpPr txBox="1"/>
      </xdr:nvSpPr>
      <xdr:spPr>
        <a:xfrm>
          <a:off x="6008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2" name="テキスト ボックス 451">
          <a:extLst>
            <a:ext uri="{FF2B5EF4-FFF2-40B4-BE49-F238E27FC236}">
              <a16:creationId xmlns:a16="http://schemas.microsoft.com/office/drawing/2014/main" id="{00000000-0008-0000-0600-0000C4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3" name="普通建設事業費 （ うち更新整備　）グラフ枠">
          <a:extLst>
            <a:ext uri="{FF2B5EF4-FFF2-40B4-BE49-F238E27FC236}">
              <a16:creationId xmlns:a16="http://schemas.microsoft.com/office/drawing/2014/main" id="{00000000-0008-0000-0600-0000C5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92</xdr:row>
      <xdr:rowOff>3040</xdr:rowOff>
    </xdr:from>
    <xdr:to>
      <xdr:col>54</xdr:col>
      <xdr:colOff>189865</xdr:colOff>
      <xdr:row>98</xdr:row>
      <xdr:rowOff>126222</xdr:rowOff>
    </xdr:to>
    <xdr:cxnSp macro="">
      <xdr:nvCxnSpPr>
        <xdr:cNvPr id="454" name="直線コネクタ 453">
          <a:extLst>
            <a:ext uri="{FF2B5EF4-FFF2-40B4-BE49-F238E27FC236}">
              <a16:creationId xmlns:a16="http://schemas.microsoft.com/office/drawing/2014/main" id="{00000000-0008-0000-0600-0000C6010000}"/>
            </a:ext>
          </a:extLst>
        </xdr:cNvPr>
        <xdr:cNvCxnSpPr/>
      </xdr:nvCxnSpPr>
      <xdr:spPr>
        <a:xfrm flipV="1">
          <a:off x="10475595" y="15776440"/>
          <a:ext cx="1270" cy="11518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130049</xdr:rowOff>
    </xdr:from>
    <xdr:ext cx="469744" cy="259045"/>
    <xdr:sp macro="" textlink="">
      <xdr:nvSpPr>
        <xdr:cNvPr id="455" name="普通建設事業費 （ うち更新整備　）最小値テキスト">
          <a:extLst>
            <a:ext uri="{FF2B5EF4-FFF2-40B4-BE49-F238E27FC236}">
              <a16:creationId xmlns:a16="http://schemas.microsoft.com/office/drawing/2014/main" id="{00000000-0008-0000-0600-0000C7010000}"/>
            </a:ext>
          </a:extLst>
        </xdr:cNvPr>
        <xdr:cNvSpPr txBox="1"/>
      </xdr:nvSpPr>
      <xdr:spPr>
        <a:xfrm>
          <a:off x="10528300" y="169321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126222</xdr:rowOff>
    </xdr:from>
    <xdr:to>
      <xdr:col>55</xdr:col>
      <xdr:colOff>88900</xdr:colOff>
      <xdr:row>98</xdr:row>
      <xdr:rowOff>126222</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a:off x="10388600" y="169283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90</xdr:row>
      <xdr:rowOff>121167</xdr:rowOff>
    </xdr:from>
    <xdr:ext cx="599010" cy="259045"/>
    <xdr:sp macro="" textlink="">
      <xdr:nvSpPr>
        <xdr:cNvPr id="457" name="普通建設事業費 （ うち更新整備　）最大値テキスト">
          <a:extLst>
            <a:ext uri="{FF2B5EF4-FFF2-40B4-BE49-F238E27FC236}">
              <a16:creationId xmlns:a16="http://schemas.microsoft.com/office/drawing/2014/main" id="{00000000-0008-0000-0600-0000C9010000}"/>
            </a:ext>
          </a:extLst>
        </xdr:cNvPr>
        <xdr:cNvSpPr txBox="1"/>
      </xdr:nvSpPr>
      <xdr:spPr>
        <a:xfrm>
          <a:off x="10528300" y="155516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509,781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92</xdr:row>
      <xdr:rowOff>3040</xdr:rowOff>
    </xdr:from>
    <xdr:to>
      <xdr:col>55</xdr:col>
      <xdr:colOff>88900</xdr:colOff>
      <xdr:row>92</xdr:row>
      <xdr:rowOff>3040</xdr:rowOff>
    </xdr:to>
    <xdr:cxnSp macro="">
      <xdr:nvCxnSpPr>
        <xdr:cNvPr id="458" name="直線コネクタ 457">
          <a:extLst>
            <a:ext uri="{FF2B5EF4-FFF2-40B4-BE49-F238E27FC236}">
              <a16:creationId xmlns:a16="http://schemas.microsoft.com/office/drawing/2014/main" id="{00000000-0008-0000-0600-0000CA010000}"/>
            </a:ext>
          </a:extLst>
        </xdr:cNvPr>
        <xdr:cNvCxnSpPr/>
      </xdr:nvCxnSpPr>
      <xdr:spPr>
        <a:xfrm>
          <a:off x="10388600" y="157764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98</xdr:row>
      <xdr:rowOff>111751</xdr:rowOff>
    </xdr:from>
    <xdr:to>
      <xdr:col>55</xdr:col>
      <xdr:colOff>0</xdr:colOff>
      <xdr:row>98</xdr:row>
      <xdr:rowOff>113991</xdr:rowOff>
    </xdr:to>
    <xdr:cxnSp macro="">
      <xdr:nvCxnSpPr>
        <xdr:cNvPr id="459" name="直線コネクタ 458">
          <a:extLst>
            <a:ext uri="{FF2B5EF4-FFF2-40B4-BE49-F238E27FC236}">
              <a16:creationId xmlns:a16="http://schemas.microsoft.com/office/drawing/2014/main" id="{00000000-0008-0000-0600-0000CB010000}"/>
            </a:ext>
          </a:extLst>
        </xdr:cNvPr>
        <xdr:cNvCxnSpPr/>
      </xdr:nvCxnSpPr>
      <xdr:spPr>
        <a:xfrm flipV="1">
          <a:off x="9639300" y="16913851"/>
          <a:ext cx="838200" cy="2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149962</xdr:rowOff>
    </xdr:from>
    <xdr:ext cx="534377" cy="259045"/>
    <xdr:sp macro="" textlink="">
      <xdr:nvSpPr>
        <xdr:cNvPr id="460" name="普通建設事業費 （ うち更新整備　）平均値テキスト">
          <a:extLst>
            <a:ext uri="{FF2B5EF4-FFF2-40B4-BE49-F238E27FC236}">
              <a16:creationId xmlns:a16="http://schemas.microsoft.com/office/drawing/2014/main" id="{00000000-0008-0000-0600-0000CC010000}"/>
            </a:ext>
          </a:extLst>
        </xdr:cNvPr>
        <xdr:cNvSpPr txBox="1"/>
      </xdr:nvSpPr>
      <xdr:spPr>
        <a:xfrm>
          <a:off x="10528300" y="1660916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58,296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127085</xdr:rowOff>
    </xdr:from>
    <xdr:to>
      <xdr:col>55</xdr:col>
      <xdr:colOff>50800</xdr:colOff>
      <xdr:row>98</xdr:row>
      <xdr:rowOff>57235</xdr:rowOff>
    </xdr:to>
    <xdr:sp macro="" textlink="">
      <xdr:nvSpPr>
        <xdr:cNvPr id="461" name="フローチャート: 判断 460">
          <a:extLst>
            <a:ext uri="{FF2B5EF4-FFF2-40B4-BE49-F238E27FC236}">
              <a16:creationId xmlns:a16="http://schemas.microsoft.com/office/drawing/2014/main" id="{00000000-0008-0000-0600-0000CD010000}"/>
            </a:ext>
          </a:extLst>
        </xdr:cNvPr>
        <xdr:cNvSpPr/>
      </xdr:nvSpPr>
      <xdr:spPr>
        <a:xfrm>
          <a:off x="10426700" y="16757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71837</xdr:rowOff>
    </xdr:from>
    <xdr:to>
      <xdr:col>50</xdr:col>
      <xdr:colOff>114300</xdr:colOff>
      <xdr:row>98</xdr:row>
      <xdr:rowOff>113991</xdr:rowOff>
    </xdr:to>
    <xdr:cxnSp macro="">
      <xdr:nvCxnSpPr>
        <xdr:cNvPr id="462" name="直線コネクタ 461">
          <a:extLst>
            <a:ext uri="{FF2B5EF4-FFF2-40B4-BE49-F238E27FC236}">
              <a16:creationId xmlns:a16="http://schemas.microsoft.com/office/drawing/2014/main" id="{00000000-0008-0000-0600-0000CE010000}"/>
            </a:ext>
          </a:extLst>
        </xdr:cNvPr>
        <xdr:cNvCxnSpPr/>
      </xdr:nvCxnSpPr>
      <xdr:spPr>
        <a:xfrm>
          <a:off x="8750300" y="16873937"/>
          <a:ext cx="889000" cy="421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140360</xdr:rowOff>
    </xdr:from>
    <xdr:to>
      <xdr:col>50</xdr:col>
      <xdr:colOff>165100</xdr:colOff>
      <xdr:row>98</xdr:row>
      <xdr:rowOff>70510</xdr:rowOff>
    </xdr:to>
    <xdr:sp macro="" textlink="">
      <xdr:nvSpPr>
        <xdr:cNvPr id="463" name="フローチャート: 判断 462">
          <a:extLst>
            <a:ext uri="{FF2B5EF4-FFF2-40B4-BE49-F238E27FC236}">
              <a16:creationId xmlns:a16="http://schemas.microsoft.com/office/drawing/2014/main" id="{00000000-0008-0000-0600-0000CF010000}"/>
            </a:ext>
          </a:extLst>
        </xdr:cNvPr>
        <xdr:cNvSpPr/>
      </xdr:nvSpPr>
      <xdr:spPr>
        <a:xfrm>
          <a:off x="9588500" y="167710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87037</xdr:rowOff>
    </xdr:from>
    <xdr:ext cx="534377" cy="259045"/>
    <xdr:sp macro="" textlink="">
      <xdr:nvSpPr>
        <xdr:cNvPr id="464" name="テキスト ボックス 463">
          <a:extLst>
            <a:ext uri="{FF2B5EF4-FFF2-40B4-BE49-F238E27FC236}">
              <a16:creationId xmlns:a16="http://schemas.microsoft.com/office/drawing/2014/main" id="{00000000-0008-0000-0600-0000D0010000}"/>
            </a:ext>
          </a:extLst>
        </xdr:cNvPr>
        <xdr:cNvSpPr txBox="1"/>
      </xdr:nvSpPr>
      <xdr:spPr>
        <a:xfrm>
          <a:off x="9372111" y="165462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71837</xdr:rowOff>
    </xdr:from>
    <xdr:to>
      <xdr:col>45</xdr:col>
      <xdr:colOff>177800</xdr:colOff>
      <xdr:row>98</xdr:row>
      <xdr:rowOff>95729</xdr:rowOff>
    </xdr:to>
    <xdr:cxnSp macro="">
      <xdr:nvCxnSpPr>
        <xdr:cNvPr id="465" name="直線コネクタ 464">
          <a:extLst>
            <a:ext uri="{FF2B5EF4-FFF2-40B4-BE49-F238E27FC236}">
              <a16:creationId xmlns:a16="http://schemas.microsoft.com/office/drawing/2014/main" id="{00000000-0008-0000-0600-0000D1010000}"/>
            </a:ext>
          </a:extLst>
        </xdr:cNvPr>
        <xdr:cNvCxnSpPr/>
      </xdr:nvCxnSpPr>
      <xdr:spPr>
        <a:xfrm flipV="1">
          <a:off x="7861300" y="16873937"/>
          <a:ext cx="889000" cy="238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134119</xdr:rowOff>
    </xdr:from>
    <xdr:to>
      <xdr:col>46</xdr:col>
      <xdr:colOff>38100</xdr:colOff>
      <xdr:row>98</xdr:row>
      <xdr:rowOff>64269</xdr:rowOff>
    </xdr:to>
    <xdr:sp macro="" textlink="">
      <xdr:nvSpPr>
        <xdr:cNvPr id="466" name="フローチャート: 判断 465">
          <a:extLst>
            <a:ext uri="{FF2B5EF4-FFF2-40B4-BE49-F238E27FC236}">
              <a16:creationId xmlns:a16="http://schemas.microsoft.com/office/drawing/2014/main" id="{00000000-0008-0000-0600-0000D2010000}"/>
            </a:ext>
          </a:extLst>
        </xdr:cNvPr>
        <xdr:cNvSpPr/>
      </xdr:nvSpPr>
      <xdr:spPr>
        <a:xfrm>
          <a:off x="8699500" y="167647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80796</xdr:rowOff>
    </xdr:from>
    <xdr:ext cx="534377" cy="259045"/>
    <xdr:sp macro="" textlink="">
      <xdr:nvSpPr>
        <xdr:cNvPr id="467" name="テキスト ボックス 466">
          <a:extLst>
            <a:ext uri="{FF2B5EF4-FFF2-40B4-BE49-F238E27FC236}">
              <a16:creationId xmlns:a16="http://schemas.microsoft.com/office/drawing/2014/main" id="{00000000-0008-0000-0600-0000D3010000}"/>
            </a:ext>
          </a:extLst>
        </xdr:cNvPr>
        <xdr:cNvSpPr txBox="1"/>
      </xdr:nvSpPr>
      <xdr:spPr>
        <a:xfrm>
          <a:off x="8483111" y="165399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55,219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57105</xdr:rowOff>
    </xdr:from>
    <xdr:to>
      <xdr:col>41</xdr:col>
      <xdr:colOff>50800</xdr:colOff>
      <xdr:row>98</xdr:row>
      <xdr:rowOff>95729</xdr:rowOff>
    </xdr:to>
    <xdr:cxnSp macro="">
      <xdr:nvCxnSpPr>
        <xdr:cNvPr id="468" name="直線コネクタ 467">
          <a:extLst>
            <a:ext uri="{FF2B5EF4-FFF2-40B4-BE49-F238E27FC236}">
              <a16:creationId xmlns:a16="http://schemas.microsoft.com/office/drawing/2014/main" id="{00000000-0008-0000-0600-0000D4010000}"/>
            </a:ext>
          </a:extLst>
        </xdr:cNvPr>
        <xdr:cNvCxnSpPr/>
      </xdr:nvCxnSpPr>
      <xdr:spPr>
        <a:xfrm>
          <a:off x="6972300" y="16859205"/>
          <a:ext cx="889000" cy="386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144157</xdr:rowOff>
    </xdr:from>
    <xdr:to>
      <xdr:col>41</xdr:col>
      <xdr:colOff>101600</xdr:colOff>
      <xdr:row>98</xdr:row>
      <xdr:rowOff>74307</xdr:rowOff>
    </xdr:to>
    <xdr:sp macro="" textlink="">
      <xdr:nvSpPr>
        <xdr:cNvPr id="469" name="フローチャート: 判断 468">
          <a:extLst>
            <a:ext uri="{FF2B5EF4-FFF2-40B4-BE49-F238E27FC236}">
              <a16:creationId xmlns:a16="http://schemas.microsoft.com/office/drawing/2014/main" id="{00000000-0008-0000-0600-0000D5010000}"/>
            </a:ext>
          </a:extLst>
        </xdr:cNvPr>
        <xdr:cNvSpPr/>
      </xdr:nvSpPr>
      <xdr:spPr>
        <a:xfrm>
          <a:off x="7810500" y="167748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90834</xdr:rowOff>
    </xdr:from>
    <xdr:ext cx="534377" cy="259045"/>
    <xdr:sp macro="" textlink="">
      <xdr:nvSpPr>
        <xdr:cNvPr id="470" name="テキスト ボックス 469">
          <a:extLst>
            <a:ext uri="{FF2B5EF4-FFF2-40B4-BE49-F238E27FC236}">
              <a16:creationId xmlns:a16="http://schemas.microsoft.com/office/drawing/2014/main" id="{00000000-0008-0000-0600-0000D6010000}"/>
            </a:ext>
          </a:extLst>
        </xdr:cNvPr>
        <xdr:cNvSpPr txBox="1"/>
      </xdr:nvSpPr>
      <xdr:spPr>
        <a:xfrm>
          <a:off x="7594111" y="165500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50,828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140466</xdr:rowOff>
    </xdr:from>
    <xdr:to>
      <xdr:col>36</xdr:col>
      <xdr:colOff>165100</xdr:colOff>
      <xdr:row>98</xdr:row>
      <xdr:rowOff>70616</xdr:rowOff>
    </xdr:to>
    <xdr:sp macro="" textlink="">
      <xdr:nvSpPr>
        <xdr:cNvPr id="471" name="フローチャート: 判断 470">
          <a:extLst>
            <a:ext uri="{FF2B5EF4-FFF2-40B4-BE49-F238E27FC236}">
              <a16:creationId xmlns:a16="http://schemas.microsoft.com/office/drawing/2014/main" id="{00000000-0008-0000-0600-0000D7010000}"/>
            </a:ext>
          </a:extLst>
        </xdr:cNvPr>
        <xdr:cNvSpPr/>
      </xdr:nvSpPr>
      <xdr:spPr>
        <a:xfrm>
          <a:off x="6921500" y="167711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87143</xdr:rowOff>
    </xdr:from>
    <xdr:ext cx="534377" cy="259045"/>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6705111" y="165463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52,443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00000000-0008-0000-0600-0000D9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600-0000DB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60951</xdr:rowOff>
    </xdr:from>
    <xdr:to>
      <xdr:col>55</xdr:col>
      <xdr:colOff>50800</xdr:colOff>
      <xdr:row>98</xdr:row>
      <xdr:rowOff>162551</xdr:rowOff>
    </xdr:to>
    <xdr:sp macro="" textlink="">
      <xdr:nvSpPr>
        <xdr:cNvPr id="478" name="楕円 477">
          <a:extLst>
            <a:ext uri="{FF2B5EF4-FFF2-40B4-BE49-F238E27FC236}">
              <a16:creationId xmlns:a16="http://schemas.microsoft.com/office/drawing/2014/main" id="{00000000-0008-0000-0600-0000DE010000}"/>
            </a:ext>
          </a:extLst>
        </xdr:cNvPr>
        <xdr:cNvSpPr/>
      </xdr:nvSpPr>
      <xdr:spPr>
        <a:xfrm>
          <a:off x="10426700" y="168630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147328</xdr:rowOff>
    </xdr:from>
    <xdr:ext cx="534377" cy="259045"/>
    <xdr:sp macro="" textlink="">
      <xdr:nvSpPr>
        <xdr:cNvPr id="479" name="普通建設事業費 （ うち更新整備　）該当値テキスト">
          <a:extLst>
            <a:ext uri="{FF2B5EF4-FFF2-40B4-BE49-F238E27FC236}">
              <a16:creationId xmlns:a16="http://schemas.microsoft.com/office/drawing/2014/main" id="{00000000-0008-0000-0600-0000DF010000}"/>
            </a:ext>
          </a:extLst>
        </xdr:cNvPr>
        <xdr:cNvSpPr txBox="1"/>
      </xdr:nvSpPr>
      <xdr:spPr>
        <a:xfrm>
          <a:off x="10528300" y="167779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12,226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98</xdr:row>
      <xdr:rowOff>63191</xdr:rowOff>
    </xdr:from>
    <xdr:to>
      <xdr:col>50</xdr:col>
      <xdr:colOff>165100</xdr:colOff>
      <xdr:row>98</xdr:row>
      <xdr:rowOff>164791</xdr:rowOff>
    </xdr:to>
    <xdr:sp macro="" textlink="">
      <xdr:nvSpPr>
        <xdr:cNvPr id="480" name="楕円 479">
          <a:extLst>
            <a:ext uri="{FF2B5EF4-FFF2-40B4-BE49-F238E27FC236}">
              <a16:creationId xmlns:a16="http://schemas.microsoft.com/office/drawing/2014/main" id="{00000000-0008-0000-0600-0000E0010000}"/>
            </a:ext>
          </a:extLst>
        </xdr:cNvPr>
        <xdr:cNvSpPr/>
      </xdr:nvSpPr>
      <xdr:spPr>
        <a:xfrm>
          <a:off x="9588500" y="168652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155918</xdr:rowOff>
    </xdr:from>
    <xdr:ext cx="534377" cy="259045"/>
    <xdr:sp macro="" textlink="">
      <xdr:nvSpPr>
        <xdr:cNvPr id="481" name="テキスト ボックス 480">
          <a:extLst>
            <a:ext uri="{FF2B5EF4-FFF2-40B4-BE49-F238E27FC236}">
              <a16:creationId xmlns:a16="http://schemas.microsoft.com/office/drawing/2014/main" id="{00000000-0008-0000-0600-0000E1010000}"/>
            </a:ext>
          </a:extLst>
        </xdr:cNvPr>
        <xdr:cNvSpPr txBox="1"/>
      </xdr:nvSpPr>
      <xdr:spPr>
        <a:xfrm>
          <a:off x="9372111" y="169580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98</xdr:row>
      <xdr:rowOff>21037</xdr:rowOff>
    </xdr:from>
    <xdr:to>
      <xdr:col>46</xdr:col>
      <xdr:colOff>38100</xdr:colOff>
      <xdr:row>98</xdr:row>
      <xdr:rowOff>122637</xdr:rowOff>
    </xdr:to>
    <xdr:sp macro="" textlink="">
      <xdr:nvSpPr>
        <xdr:cNvPr id="482" name="楕円 481">
          <a:extLst>
            <a:ext uri="{FF2B5EF4-FFF2-40B4-BE49-F238E27FC236}">
              <a16:creationId xmlns:a16="http://schemas.microsoft.com/office/drawing/2014/main" id="{00000000-0008-0000-0600-0000E2010000}"/>
            </a:ext>
          </a:extLst>
        </xdr:cNvPr>
        <xdr:cNvSpPr/>
      </xdr:nvSpPr>
      <xdr:spPr>
        <a:xfrm>
          <a:off x="8699500" y="168231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113764</xdr:rowOff>
    </xdr:from>
    <xdr:ext cx="534377" cy="259045"/>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8483111" y="169158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29,686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44929</xdr:rowOff>
    </xdr:from>
    <xdr:to>
      <xdr:col>41</xdr:col>
      <xdr:colOff>101600</xdr:colOff>
      <xdr:row>98</xdr:row>
      <xdr:rowOff>146529</xdr:rowOff>
    </xdr:to>
    <xdr:sp macro="" textlink="">
      <xdr:nvSpPr>
        <xdr:cNvPr id="484" name="楕円 483">
          <a:extLst>
            <a:ext uri="{FF2B5EF4-FFF2-40B4-BE49-F238E27FC236}">
              <a16:creationId xmlns:a16="http://schemas.microsoft.com/office/drawing/2014/main" id="{00000000-0008-0000-0600-0000E4010000}"/>
            </a:ext>
          </a:extLst>
        </xdr:cNvPr>
        <xdr:cNvSpPr/>
      </xdr:nvSpPr>
      <xdr:spPr>
        <a:xfrm>
          <a:off x="7810500" y="168470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137656</xdr:rowOff>
    </xdr:from>
    <xdr:ext cx="534377" cy="259045"/>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7594111" y="169397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19,235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6305</xdr:rowOff>
    </xdr:from>
    <xdr:to>
      <xdr:col>36</xdr:col>
      <xdr:colOff>165100</xdr:colOff>
      <xdr:row>98</xdr:row>
      <xdr:rowOff>107905</xdr:rowOff>
    </xdr:to>
    <xdr:sp macro="" textlink="">
      <xdr:nvSpPr>
        <xdr:cNvPr id="486" name="楕円 485">
          <a:extLst>
            <a:ext uri="{FF2B5EF4-FFF2-40B4-BE49-F238E27FC236}">
              <a16:creationId xmlns:a16="http://schemas.microsoft.com/office/drawing/2014/main" id="{00000000-0008-0000-0600-0000E6010000}"/>
            </a:ext>
          </a:extLst>
        </xdr:cNvPr>
        <xdr:cNvSpPr/>
      </xdr:nvSpPr>
      <xdr:spPr>
        <a:xfrm>
          <a:off x="6921500" y="168084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99032</xdr:rowOff>
    </xdr:from>
    <xdr:ext cx="534377" cy="259045"/>
    <xdr:sp macro=""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6705111" y="169011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8" name="正方形/長方形 487">
          <a:extLst>
            <a:ext uri="{FF2B5EF4-FFF2-40B4-BE49-F238E27FC236}">
              <a16:creationId xmlns:a16="http://schemas.microsoft.com/office/drawing/2014/main" id="{00000000-0008-0000-0600-0000E8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9" name="正方形/長方形 488">
          <a:extLst>
            <a:ext uri="{FF2B5EF4-FFF2-40B4-BE49-F238E27FC236}">
              <a16:creationId xmlns:a16="http://schemas.microsoft.com/office/drawing/2014/main" id="{00000000-0008-0000-0600-0000E9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0" name="正方形/長方形 489">
          <a:extLst>
            <a:ext uri="{FF2B5EF4-FFF2-40B4-BE49-F238E27FC236}">
              <a16:creationId xmlns:a16="http://schemas.microsoft.com/office/drawing/2014/main" id="{00000000-0008-0000-0600-0000EA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1" name="正方形/長方形 490">
          <a:extLst>
            <a:ext uri="{FF2B5EF4-FFF2-40B4-BE49-F238E27FC236}">
              <a16:creationId xmlns:a16="http://schemas.microsoft.com/office/drawing/2014/main" id="{00000000-0008-0000-0600-0000EB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2" name="正方形/長方形 491">
          <a:extLst>
            <a:ext uri="{FF2B5EF4-FFF2-40B4-BE49-F238E27FC236}">
              <a16:creationId xmlns:a16="http://schemas.microsoft.com/office/drawing/2014/main" id="{00000000-0008-0000-0600-0000EC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3" name="正方形/長方形 492">
          <a:extLst>
            <a:ext uri="{FF2B5EF4-FFF2-40B4-BE49-F238E27FC236}">
              <a16:creationId xmlns:a16="http://schemas.microsoft.com/office/drawing/2014/main" id="{00000000-0008-0000-0600-0000ED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4" name="正方形/長方形 493">
          <a:extLst>
            <a:ext uri="{FF2B5EF4-FFF2-40B4-BE49-F238E27FC236}">
              <a16:creationId xmlns:a16="http://schemas.microsoft.com/office/drawing/2014/main" id="{00000000-0008-0000-0600-0000EE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5" name="正方形/長方形 494">
          <a:extLst>
            <a:ext uri="{FF2B5EF4-FFF2-40B4-BE49-F238E27FC236}">
              <a16:creationId xmlns:a16="http://schemas.microsoft.com/office/drawing/2014/main" id="{00000000-0008-0000-0600-0000EF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6" name="テキスト ボックス 495">
          <a:extLst>
            <a:ext uri="{FF2B5EF4-FFF2-40B4-BE49-F238E27FC236}">
              <a16:creationId xmlns:a16="http://schemas.microsoft.com/office/drawing/2014/main" id="{00000000-0008-0000-0600-0000F0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7" name="直線コネクタ 496">
          <a:extLst>
            <a:ext uri="{FF2B5EF4-FFF2-40B4-BE49-F238E27FC236}">
              <a16:creationId xmlns:a16="http://schemas.microsoft.com/office/drawing/2014/main" id="{00000000-0008-0000-0600-0000F1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498" name="直線コネクタ 497">
          <a:extLst>
            <a:ext uri="{FF2B5EF4-FFF2-40B4-BE49-F238E27FC236}">
              <a16:creationId xmlns:a16="http://schemas.microsoft.com/office/drawing/2014/main" id="{00000000-0008-0000-0600-0000F2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499" name="テキスト ボックス 498">
          <a:extLst>
            <a:ext uri="{FF2B5EF4-FFF2-40B4-BE49-F238E27FC236}">
              <a16:creationId xmlns:a16="http://schemas.microsoft.com/office/drawing/2014/main" id="{00000000-0008-0000-0600-0000F301000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0" name="直線コネクタ 499">
          <a:extLst>
            <a:ext uri="{FF2B5EF4-FFF2-40B4-BE49-F238E27FC236}">
              <a16:creationId xmlns:a16="http://schemas.microsoft.com/office/drawing/2014/main" id="{00000000-0008-0000-0600-0000F4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01" name="テキスト ボックス 500">
          <a:extLst>
            <a:ext uri="{FF2B5EF4-FFF2-40B4-BE49-F238E27FC236}">
              <a16:creationId xmlns:a16="http://schemas.microsoft.com/office/drawing/2014/main" id="{00000000-0008-0000-0600-0000F5010000}"/>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2" name="直線コネクタ 501">
          <a:extLst>
            <a:ext uri="{FF2B5EF4-FFF2-40B4-BE49-F238E27FC236}">
              <a16:creationId xmlns:a16="http://schemas.microsoft.com/office/drawing/2014/main" id="{00000000-0008-0000-0600-0000F6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03" name="テキスト ボックス 502">
          <a:extLst>
            <a:ext uri="{FF2B5EF4-FFF2-40B4-BE49-F238E27FC236}">
              <a16:creationId xmlns:a16="http://schemas.microsoft.com/office/drawing/2014/main" id="{00000000-0008-0000-0600-0000F7010000}"/>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505" name="テキスト ボックス 504">
          <a:extLst>
            <a:ext uri="{FF2B5EF4-FFF2-40B4-BE49-F238E27FC236}">
              <a16:creationId xmlns:a16="http://schemas.microsoft.com/office/drawing/2014/main" id="{00000000-0008-0000-0600-0000F9010000}"/>
            </a:ext>
          </a:extLst>
        </xdr:cNvPr>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92727</xdr:rowOff>
    </xdr:from>
    <xdr:ext cx="595419" cy="259045"/>
    <xdr:sp macro="" textlink="">
      <xdr:nvSpPr>
        <xdr:cNvPr id="507" name="テキスト ボックス 506">
          <a:extLst>
            <a:ext uri="{FF2B5EF4-FFF2-40B4-BE49-F238E27FC236}">
              <a16:creationId xmlns:a16="http://schemas.microsoft.com/office/drawing/2014/main" id="{00000000-0008-0000-0600-0000FB010000}"/>
            </a:ext>
          </a:extLst>
        </xdr:cNvPr>
        <xdr:cNvSpPr txBox="1"/>
      </xdr:nvSpPr>
      <xdr:spPr>
        <a:xfrm>
          <a:off x="11850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09" name="テキスト ボックス 508">
          <a:extLst>
            <a:ext uri="{FF2B5EF4-FFF2-40B4-BE49-F238E27FC236}">
              <a16:creationId xmlns:a16="http://schemas.microsoft.com/office/drawing/2014/main" id="{00000000-0008-0000-0600-0000FD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0" name="災害復旧事業費グラフ枠">
          <a:extLst>
            <a:ext uri="{FF2B5EF4-FFF2-40B4-BE49-F238E27FC236}">
              <a16:creationId xmlns:a16="http://schemas.microsoft.com/office/drawing/2014/main" id="{00000000-0008-0000-0600-0000FE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151168</xdr:rowOff>
    </xdr:from>
    <xdr:to>
      <xdr:col>85</xdr:col>
      <xdr:colOff>126364</xdr:colOff>
      <xdr:row>39</xdr:row>
      <xdr:rowOff>44450</xdr:rowOff>
    </xdr:to>
    <xdr:cxnSp macro="">
      <xdr:nvCxnSpPr>
        <xdr:cNvPr id="511" name="直線コネクタ 510">
          <a:extLst>
            <a:ext uri="{FF2B5EF4-FFF2-40B4-BE49-F238E27FC236}">
              <a16:creationId xmlns:a16="http://schemas.microsoft.com/office/drawing/2014/main" id="{00000000-0008-0000-0600-0000FF010000}"/>
            </a:ext>
          </a:extLst>
        </xdr:cNvPr>
        <xdr:cNvCxnSpPr/>
      </xdr:nvCxnSpPr>
      <xdr:spPr>
        <a:xfrm flipV="1">
          <a:off x="16317595" y="5294668"/>
          <a:ext cx="1269" cy="14363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48277</xdr:rowOff>
    </xdr:from>
    <xdr:ext cx="249299" cy="259045"/>
    <xdr:sp macro="" textlink="">
      <xdr:nvSpPr>
        <xdr:cNvPr id="512" name="災害復旧事業費最小値テキスト">
          <a:extLst>
            <a:ext uri="{FF2B5EF4-FFF2-40B4-BE49-F238E27FC236}">
              <a16:creationId xmlns:a16="http://schemas.microsoft.com/office/drawing/2014/main" id="{00000000-0008-0000-0600-000000020000}"/>
            </a:ext>
          </a:extLst>
        </xdr:cNvPr>
        <xdr:cNvSpPr txBox="1"/>
      </xdr:nvSpPr>
      <xdr:spPr>
        <a:xfrm>
          <a:off x="16370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44450</xdr:rowOff>
    </xdr:from>
    <xdr:to>
      <xdr:col>86</xdr:col>
      <xdr:colOff>25400</xdr:colOff>
      <xdr:row>39</xdr:row>
      <xdr:rowOff>44450</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a:off x="16230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97845</xdr:rowOff>
    </xdr:from>
    <xdr:ext cx="599010" cy="259045"/>
    <xdr:sp macro="" textlink="">
      <xdr:nvSpPr>
        <xdr:cNvPr id="514" name="災害復旧事業費最大値テキスト">
          <a:extLst>
            <a:ext uri="{FF2B5EF4-FFF2-40B4-BE49-F238E27FC236}">
              <a16:creationId xmlns:a16="http://schemas.microsoft.com/office/drawing/2014/main" id="{00000000-0008-0000-0600-000002020000}"/>
            </a:ext>
          </a:extLst>
        </xdr:cNvPr>
        <xdr:cNvSpPr txBox="1"/>
      </xdr:nvSpPr>
      <xdr:spPr>
        <a:xfrm>
          <a:off x="16370300" y="50698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113,097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151168</xdr:rowOff>
    </xdr:from>
    <xdr:to>
      <xdr:col>86</xdr:col>
      <xdr:colOff>25400</xdr:colOff>
      <xdr:row>30</xdr:row>
      <xdr:rowOff>151168</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a:off x="16230600" y="52946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42355</xdr:rowOff>
    </xdr:from>
    <xdr:to>
      <xdr:col>85</xdr:col>
      <xdr:colOff>127000</xdr:colOff>
      <xdr:row>39</xdr:row>
      <xdr:rowOff>44450</xdr:rowOff>
    </xdr:to>
    <xdr:cxnSp macro="">
      <xdr:nvCxnSpPr>
        <xdr:cNvPr id="516" name="直線コネクタ 515">
          <a:extLst>
            <a:ext uri="{FF2B5EF4-FFF2-40B4-BE49-F238E27FC236}">
              <a16:creationId xmlns:a16="http://schemas.microsoft.com/office/drawing/2014/main" id="{00000000-0008-0000-0600-000004020000}"/>
            </a:ext>
          </a:extLst>
        </xdr:cNvPr>
        <xdr:cNvCxnSpPr/>
      </xdr:nvCxnSpPr>
      <xdr:spPr>
        <a:xfrm flipV="1">
          <a:off x="15481300" y="6728905"/>
          <a:ext cx="838200" cy="20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89095</xdr:rowOff>
    </xdr:from>
    <xdr:ext cx="469744" cy="259045"/>
    <xdr:sp macro="" textlink="">
      <xdr:nvSpPr>
        <xdr:cNvPr id="517" name="災害復旧事業費平均値テキスト">
          <a:extLst>
            <a:ext uri="{FF2B5EF4-FFF2-40B4-BE49-F238E27FC236}">
              <a16:creationId xmlns:a16="http://schemas.microsoft.com/office/drawing/2014/main" id="{00000000-0008-0000-0600-000005020000}"/>
            </a:ext>
          </a:extLst>
        </xdr:cNvPr>
        <xdr:cNvSpPr txBox="1"/>
      </xdr:nvSpPr>
      <xdr:spPr>
        <a:xfrm>
          <a:off x="16370300" y="643274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66218</xdr:rowOff>
    </xdr:from>
    <xdr:to>
      <xdr:col>85</xdr:col>
      <xdr:colOff>177800</xdr:colOff>
      <xdr:row>38</xdr:row>
      <xdr:rowOff>167818</xdr:rowOff>
    </xdr:to>
    <xdr:sp macro="" textlink="">
      <xdr:nvSpPr>
        <xdr:cNvPr id="518" name="フローチャート: 判断 517">
          <a:extLst>
            <a:ext uri="{FF2B5EF4-FFF2-40B4-BE49-F238E27FC236}">
              <a16:creationId xmlns:a16="http://schemas.microsoft.com/office/drawing/2014/main" id="{00000000-0008-0000-0600-000006020000}"/>
            </a:ext>
          </a:extLst>
        </xdr:cNvPr>
        <xdr:cNvSpPr/>
      </xdr:nvSpPr>
      <xdr:spPr>
        <a:xfrm>
          <a:off x="16268700" y="65813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43205</xdr:rowOff>
    </xdr:from>
    <xdr:to>
      <xdr:col>81</xdr:col>
      <xdr:colOff>50800</xdr:colOff>
      <xdr:row>39</xdr:row>
      <xdr:rowOff>44450</xdr:rowOff>
    </xdr:to>
    <xdr:cxnSp macro="">
      <xdr:nvCxnSpPr>
        <xdr:cNvPr id="519" name="直線コネクタ 518">
          <a:extLst>
            <a:ext uri="{FF2B5EF4-FFF2-40B4-BE49-F238E27FC236}">
              <a16:creationId xmlns:a16="http://schemas.microsoft.com/office/drawing/2014/main" id="{00000000-0008-0000-0600-000007020000}"/>
            </a:ext>
          </a:extLst>
        </xdr:cNvPr>
        <xdr:cNvCxnSpPr/>
      </xdr:nvCxnSpPr>
      <xdr:spPr>
        <a:xfrm>
          <a:off x="14592300" y="6729755"/>
          <a:ext cx="889000" cy="12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52756</xdr:rowOff>
    </xdr:from>
    <xdr:to>
      <xdr:col>81</xdr:col>
      <xdr:colOff>101600</xdr:colOff>
      <xdr:row>38</xdr:row>
      <xdr:rowOff>154356</xdr:rowOff>
    </xdr:to>
    <xdr:sp macro="" textlink="">
      <xdr:nvSpPr>
        <xdr:cNvPr id="520" name="フローチャート: 判断 519">
          <a:extLst>
            <a:ext uri="{FF2B5EF4-FFF2-40B4-BE49-F238E27FC236}">
              <a16:creationId xmlns:a16="http://schemas.microsoft.com/office/drawing/2014/main" id="{00000000-0008-0000-0600-000008020000}"/>
            </a:ext>
          </a:extLst>
        </xdr:cNvPr>
        <xdr:cNvSpPr/>
      </xdr:nvSpPr>
      <xdr:spPr>
        <a:xfrm>
          <a:off x="15430500" y="65678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36</xdr:row>
      <xdr:rowOff>170883</xdr:rowOff>
    </xdr:from>
    <xdr:ext cx="469744" cy="259045"/>
    <xdr:sp macro="" textlink="">
      <xdr:nvSpPr>
        <xdr:cNvPr id="521" name="テキスト ボックス 520">
          <a:extLst>
            <a:ext uri="{FF2B5EF4-FFF2-40B4-BE49-F238E27FC236}">
              <a16:creationId xmlns:a16="http://schemas.microsoft.com/office/drawing/2014/main" id="{00000000-0008-0000-0600-000009020000}"/>
            </a:ext>
          </a:extLst>
        </xdr:cNvPr>
        <xdr:cNvSpPr txBox="1"/>
      </xdr:nvSpPr>
      <xdr:spPr>
        <a:xfrm>
          <a:off x="15246428" y="63430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39</xdr:row>
      <xdr:rowOff>29616</xdr:rowOff>
    </xdr:from>
    <xdr:to>
      <xdr:col>76</xdr:col>
      <xdr:colOff>114300</xdr:colOff>
      <xdr:row>39</xdr:row>
      <xdr:rowOff>43205</xdr:rowOff>
    </xdr:to>
    <xdr:cxnSp macro="">
      <xdr:nvCxnSpPr>
        <xdr:cNvPr id="522" name="直線コネクタ 521">
          <a:extLst>
            <a:ext uri="{FF2B5EF4-FFF2-40B4-BE49-F238E27FC236}">
              <a16:creationId xmlns:a16="http://schemas.microsoft.com/office/drawing/2014/main" id="{00000000-0008-0000-0600-00000A020000}"/>
            </a:ext>
          </a:extLst>
        </xdr:cNvPr>
        <xdr:cNvCxnSpPr/>
      </xdr:nvCxnSpPr>
      <xdr:spPr>
        <a:xfrm>
          <a:off x="13703300" y="6716166"/>
          <a:ext cx="889000" cy="135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37287</xdr:rowOff>
    </xdr:from>
    <xdr:to>
      <xdr:col>76</xdr:col>
      <xdr:colOff>165100</xdr:colOff>
      <xdr:row>38</xdr:row>
      <xdr:rowOff>138887</xdr:rowOff>
    </xdr:to>
    <xdr:sp macro="" textlink="">
      <xdr:nvSpPr>
        <xdr:cNvPr id="523" name="フローチャート: 判断 522">
          <a:extLst>
            <a:ext uri="{FF2B5EF4-FFF2-40B4-BE49-F238E27FC236}">
              <a16:creationId xmlns:a16="http://schemas.microsoft.com/office/drawing/2014/main" id="{00000000-0008-0000-0600-00000B020000}"/>
            </a:ext>
          </a:extLst>
        </xdr:cNvPr>
        <xdr:cNvSpPr/>
      </xdr:nvSpPr>
      <xdr:spPr>
        <a:xfrm>
          <a:off x="14541500" y="65523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155414</xdr:rowOff>
    </xdr:from>
    <xdr:ext cx="534377" cy="259045"/>
    <xdr:sp macro="" textlink="">
      <xdr:nvSpPr>
        <xdr:cNvPr id="524" name="テキスト ボックス 523">
          <a:extLst>
            <a:ext uri="{FF2B5EF4-FFF2-40B4-BE49-F238E27FC236}">
              <a16:creationId xmlns:a16="http://schemas.microsoft.com/office/drawing/2014/main" id="{00000000-0008-0000-0600-00000C020000}"/>
            </a:ext>
          </a:extLst>
        </xdr:cNvPr>
        <xdr:cNvSpPr txBox="1"/>
      </xdr:nvSpPr>
      <xdr:spPr>
        <a:xfrm>
          <a:off x="14325111" y="63276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154165</xdr:rowOff>
    </xdr:from>
    <xdr:to>
      <xdr:col>71</xdr:col>
      <xdr:colOff>177800</xdr:colOff>
      <xdr:row>39</xdr:row>
      <xdr:rowOff>29616</xdr:rowOff>
    </xdr:to>
    <xdr:cxnSp macro="">
      <xdr:nvCxnSpPr>
        <xdr:cNvPr id="525" name="直線コネクタ 524">
          <a:extLst>
            <a:ext uri="{FF2B5EF4-FFF2-40B4-BE49-F238E27FC236}">
              <a16:creationId xmlns:a16="http://schemas.microsoft.com/office/drawing/2014/main" id="{00000000-0008-0000-0600-00000D020000}"/>
            </a:ext>
          </a:extLst>
        </xdr:cNvPr>
        <xdr:cNvCxnSpPr/>
      </xdr:nvCxnSpPr>
      <xdr:spPr>
        <a:xfrm>
          <a:off x="12814300" y="6669265"/>
          <a:ext cx="889000" cy="469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48133</xdr:rowOff>
    </xdr:from>
    <xdr:to>
      <xdr:col>72</xdr:col>
      <xdr:colOff>38100</xdr:colOff>
      <xdr:row>38</xdr:row>
      <xdr:rowOff>149733</xdr:rowOff>
    </xdr:to>
    <xdr:sp macro="" textlink="">
      <xdr:nvSpPr>
        <xdr:cNvPr id="526" name="フローチャート: 判断 525">
          <a:extLst>
            <a:ext uri="{FF2B5EF4-FFF2-40B4-BE49-F238E27FC236}">
              <a16:creationId xmlns:a16="http://schemas.microsoft.com/office/drawing/2014/main" id="{00000000-0008-0000-0600-00000E020000}"/>
            </a:ext>
          </a:extLst>
        </xdr:cNvPr>
        <xdr:cNvSpPr/>
      </xdr:nvSpPr>
      <xdr:spPr>
        <a:xfrm>
          <a:off x="13652500" y="65632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36</xdr:row>
      <xdr:rowOff>166260</xdr:rowOff>
    </xdr:from>
    <xdr:ext cx="469744" cy="259045"/>
    <xdr:sp macro="" textlink="">
      <xdr:nvSpPr>
        <xdr:cNvPr id="527" name="テキスト ボックス 526">
          <a:extLst>
            <a:ext uri="{FF2B5EF4-FFF2-40B4-BE49-F238E27FC236}">
              <a16:creationId xmlns:a16="http://schemas.microsoft.com/office/drawing/2014/main" id="{00000000-0008-0000-0600-00000F020000}"/>
            </a:ext>
          </a:extLst>
        </xdr:cNvPr>
        <xdr:cNvSpPr txBox="1"/>
      </xdr:nvSpPr>
      <xdr:spPr>
        <a:xfrm>
          <a:off x="13468428" y="63384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36614</xdr:rowOff>
    </xdr:from>
    <xdr:to>
      <xdr:col>67</xdr:col>
      <xdr:colOff>101600</xdr:colOff>
      <xdr:row>38</xdr:row>
      <xdr:rowOff>138214</xdr:rowOff>
    </xdr:to>
    <xdr:sp macro="" textlink="">
      <xdr:nvSpPr>
        <xdr:cNvPr id="528" name="フローチャート: 判断 527">
          <a:extLst>
            <a:ext uri="{FF2B5EF4-FFF2-40B4-BE49-F238E27FC236}">
              <a16:creationId xmlns:a16="http://schemas.microsoft.com/office/drawing/2014/main" id="{00000000-0008-0000-0600-000010020000}"/>
            </a:ext>
          </a:extLst>
        </xdr:cNvPr>
        <xdr:cNvSpPr/>
      </xdr:nvSpPr>
      <xdr:spPr>
        <a:xfrm>
          <a:off x="12763500" y="65517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154741</xdr:rowOff>
    </xdr:from>
    <xdr:ext cx="534377" cy="259045"/>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2547111" y="63269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0" name="テキスト ボックス 529">
          <a:extLst>
            <a:ext uri="{FF2B5EF4-FFF2-40B4-BE49-F238E27FC236}">
              <a16:creationId xmlns:a16="http://schemas.microsoft.com/office/drawing/2014/main" id="{00000000-0008-0000-0600-000012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163005</xdr:rowOff>
    </xdr:from>
    <xdr:to>
      <xdr:col>85</xdr:col>
      <xdr:colOff>177800</xdr:colOff>
      <xdr:row>39</xdr:row>
      <xdr:rowOff>93155</xdr:rowOff>
    </xdr:to>
    <xdr:sp macro="" textlink="">
      <xdr:nvSpPr>
        <xdr:cNvPr id="535" name="楕円 534">
          <a:extLst>
            <a:ext uri="{FF2B5EF4-FFF2-40B4-BE49-F238E27FC236}">
              <a16:creationId xmlns:a16="http://schemas.microsoft.com/office/drawing/2014/main" id="{00000000-0008-0000-0600-000017020000}"/>
            </a:ext>
          </a:extLst>
        </xdr:cNvPr>
        <xdr:cNvSpPr/>
      </xdr:nvSpPr>
      <xdr:spPr>
        <a:xfrm>
          <a:off x="16268700" y="66781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77932</xdr:rowOff>
    </xdr:from>
    <xdr:ext cx="378565" cy="259045"/>
    <xdr:sp macro="" textlink="">
      <xdr:nvSpPr>
        <xdr:cNvPr id="536" name="災害復旧事業費該当値テキスト">
          <a:extLst>
            <a:ext uri="{FF2B5EF4-FFF2-40B4-BE49-F238E27FC236}">
              <a16:creationId xmlns:a16="http://schemas.microsoft.com/office/drawing/2014/main" id="{00000000-0008-0000-0600-000018020000}"/>
            </a:ext>
          </a:extLst>
        </xdr:cNvPr>
        <xdr:cNvSpPr txBox="1"/>
      </xdr:nvSpPr>
      <xdr:spPr>
        <a:xfrm>
          <a:off x="16370300" y="659303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165100</xdr:rowOff>
    </xdr:from>
    <xdr:to>
      <xdr:col>81</xdr:col>
      <xdr:colOff>101600</xdr:colOff>
      <xdr:row>39</xdr:row>
      <xdr:rowOff>95250</xdr:rowOff>
    </xdr:to>
    <xdr:sp macro="" textlink="">
      <xdr:nvSpPr>
        <xdr:cNvPr id="537" name="楕円 536">
          <a:extLst>
            <a:ext uri="{FF2B5EF4-FFF2-40B4-BE49-F238E27FC236}">
              <a16:creationId xmlns:a16="http://schemas.microsoft.com/office/drawing/2014/main" id="{00000000-0008-0000-0600-000019020000}"/>
            </a:ext>
          </a:extLst>
        </xdr:cNvPr>
        <xdr:cNvSpPr/>
      </xdr:nvSpPr>
      <xdr:spPr>
        <a:xfrm>
          <a:off x="15430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39</xdr:row>
      <xdr:rowOff>86377</xdr:rowOff>
    </xdr:from>
    <xdr:ext cx="249299" cy="259045"/>
    <xdr:sp macro="" textlink="">
      <xdr:nvSpPr>
        <xdr:cNvPr id="538" name="テキスト ボックス 537">
          <a:extLst>
            <a:ext uri="{FF2B5EF4-FFF2-40B4-BE49-F238E27FC236}">
              <a16:creationId xmlns:a16="http://schemas.microsoft.com/office/drawing/2014/main" id="{00000000-0008-0000-0600-00001A020000}"/>
            </a:ext>
          </a:extLst>
        </xdr:cNvPr>
        <xdr:cNvSpPr txBox="1"/>
      </xdr:nvSpPr>
      <xdr:spPr>
        <a:xfrm>
          <a:off x="15356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163855</xdr:rowOff>
    </xdr:from>
    <xdr:to>
      <xdr:col>76</xdr:col>
      <xdr:colOff>165100</xdr:colOff>
      <xdr:row>39</xdr:row>
      <xdr:rowOff>94005</xdr:rowOff>
    </xdr:to>
    <xdr:sp macro="" textlink="">
      <xdr:nvSpPr>
        <xdr:cNvPr id="539" name="楕円 538">
          <a:extLst>
            <a:ext uri="{FF2B5EF4-FFF2-40B4-BE49-F238E27FC236}">
              <a16:creationId xmlns:a16="http://schemas.microsoft.com/office/drawing/2014/main" id="{00000000-0008-0000-0600-00001B020000}"/>
            </a:ext>
          </a:extLst>
        </xdr:cNvPr>
        <xdr:cNvSpPr/>
      </xdr:nvSpPr>
      <xdr:spPr>
        <a:xfrm>
          <a:off x="14541500" y="6678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147833</xdr:colOff>
      <xdr:row>39</xdr:row>
      <xdr:rowOff>85132</xdr:rowOff>
    </xdr:from>
    <xdr:ext cx="313932" cy="25904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4435333" y="6771682"/>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150266</xdr:rowOff>
    </xdr:from>
    <xdr:to>
      <xdr:col>72</xdr:col>
      <xdr:colOff>38100</xdr:colOff>
      <xdr:row>39</xdr:row>
      <xdr:rowOff>80416</xdr:rowOff>
    </xdr:to>
    <xdr:sp macro="" textlink="">
      <xdr:nvSpPr>
        <xdr:cNvPr id="541" name="楕円 540">
          <a:extLst>
            <a:ext uri="{FF2B5EF4-FFF2-40B4-BE49-F238E27FC236}">
              <a16:creationId xmlns:a16="http://schemas.microsoft.com/office/drawing/2014/main" id="{00000000-0008-0000-0600-00001D020000}"/>
            </a:ext>
          </a:extLst>
        </xdr:cNvPr>
        <xdr:cNvSpPr/>
      </xdr:nvSpPr>
      <xdr:spPr>
        <a:xfrm>
          <a:off x="13652500" y="66653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39</xdr:row>
      <xdr:rowOff>71543</xdr:rowOff>
    </xdr:from>
    <xdr:ext cx="469744" cy="259045"/>
    <xdr:sp macro="" textlink="">
      <xdr:nvSpPr>
        <xdr:cNvPr id="542" name="テキスト ボックス 541">
          <a:extLst>
            <a:ext uri="{FF2B5EF4-FFF2-40B4-BE49-F238E27FC236}">
              <a16:creationId xmlns:a16="http://schemas.microsoft.com/office/drawing/2014/main" id="{00000000-0008-0000-0600-00001E020000}"/>
            </a:ext>
          </a:extLst>
        </xdr:cNvPr>
        <xdr:cNvSpPr txBox="1"/>
      </xdr:nvSpPr>
      <xdr:spPr>
        <a:xfrm>
          <a:off x="13468428" y="67580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103365</xdr:rowOff>
    </xdr:from>
    <xdr:to>
      <xdr:col>67</xdr:col>
      <xdr:colOff>101600</xdr:colOff>
      <xdr:row>39</xdr:row>
      <xdr:rowOff>33515</xdr:rowOff>
    </xdr:to>
    <xdr:sp macro="" textlink="">
      <xdr:nvSpPr>
        <xdr:cNvPr id="543" name="楕円 542">
          <a:extLst>
            <a:ext uri="{FF2B5EF4-FFF2-40B4-BE49-F238E27FC236}">
              <a16:creationId xmlns:a16="http://schemas.microsoft.com/office/drawing/2014/main" id="{00000000-0008-0000-0600-00001F020000}"/>
            </a:ext>
          </a:extLst>
        </xdr:cNvPr>
        <xdr:cNvSpPr/>
      </xdr:nvSpPr>
      <xdr:spPr>
        <a:xfrm>
          <a:off x="12763500" y="66184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39</xdr:row>
      <xdr:rowOff>24642</xdr:rowOff>
    </xdr:from>
    <xdr:ext cx="469744" cy="259045"/>
    <xdr:sp macro="" textlink="">
      <xdr:nvSpPr>
        <xdr:cNvPr id="544" name="テキスト ボックス 543">
          <a:extLst>
            <a:ext uri="{FF2B5EF4-FFF2-40B4-BE49-F238E27FC236}">
              <a16:creationId xmlns:a16="http://schemas.microsoft.com/office/drawing/2014/main" id="{00000000-0008-0000-0600-000020020000}"/>
            </a:ext>
          </a:extLst>
        </xdr:cNvPr>
        <xdr:cNvSpPr txBox="1"/>
      </xdr:nvSpPr>
      <xdr:spPr>
        <a:xfrm>
          <a:off x="12579428" y="67111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5" name="正方形/長方形 544">
          <a:extLst>
            <a:ext uri="{FF2B5EF4-FFF2-40B4-BE49-F238E27FC236}">
              <a16:creationId xmlns:a16="http://schemas.microsoft.com/office/drawing/2014/main" id="{00000000-0008-0000-0600-000021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6" name="正方形/長方形 545">
          <a:extLst>
            <a:ext uri="{FF2B5EF4-FFF2-40B4-BE49-F238E27FC236}">
              <a16:creationId xmlns:a16="http://schemas.microsoft.com/office/drawing/2014/main" id="{00000000-0008-0000-0600-000022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7" name="正方形/長方形 546">
          <a:extLst>
            <a:ext uri="{FF2B5EF4-FFF2-40B4-BE49-F238E27FC236}">
              <a16:creationId xmlns:a16="http://schemas.microsoft.com/office/drawing/2014/main" id="{00000000-0008-0000-0600-000023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8" name="正方形/長方形 547">
          <a:extLst>
            <a:ext uri="{FF2B5EF4-FFF2-40B4-BE49-F238E27FC236}">
              <a16:creationId xmlns:a16="http://schemas.microsoft.com/office/drawing/2014/main" id="{00000000-0008-0000-0600-000024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9" name="正方形/長方形 548">
          <a:extLst>
            <a:ext uri="{FF2B5EF4-FFF2-40B4-BE49-F238E27FC236}">
              <a16:creationId xmlns:a16="http://schemas.microsoft.com/office/drawing/2014/main" id="{00000000-0008-0000-0600-000025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0" name="正方形/長方形 549">
          <a:extLst>
            <a:ext uri="{FF2B5EF4-FFF2-40B4-BE49-F238E27FC236}">
              <a16:creationId xmlns:a16="http://schemas.microsoft.com/office/drawing/2014/main" id="{00000000-0008-0000-0600-000026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1" name="正方形/長方形 550">
          <a:extLst>
            <a:ext uri="{FF2B5EF4-FFF2-40B4-BE49-F238E27FC236}">
              <a16:creationId xmlns:a16="http://schemas.microsoft.com/office/drawing/2014/main" id="{00000000-0008-0000-0600-000027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2" name="正方形/長方形 551">
          <a:extLst>
            <a:ext uri="{FF2B5EF4-FFF2-40B4-BE49-F238E27FC236}">
              <a16:creationId xmlns:a16="http://schemas.microsoft.com/office/drawing/2014/main" id="{00000000-0008-0000-0600-000028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3" name="テキスト ボックス 552">
          <a:extLst>
            <a:ext uri="{FF2B5EF4-FFF2-40B4-BE49-F238E27FC236}">
              <a16:creationId xmlns:a16="http://schemas.microsoft.com/office/drawing/2014/main" id="{00000000-0008-0000-0600-000029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4" name="直線コネクタ 553">
          <a:extLst>
            <a:ext uri="{FF2B5EF4-FFF2-40B4-BE49-F238E27FC236}">
              <a16:creationId xmlns:a16="http://schemas.microsoft.com/office/drawing/2014/main" id="{00000000-0008-0000-0600-00002A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55" name="直線コネクタ 554">
          <a:extLst>
            <a:ext uri="{FF2B5EF4-FFF2-40B4-BE49-F238E27FC236}">
              <a16:creationId xmlns:a16="http://schemas.microsoft.com/office/drawing/2014/main" id="{00000000-0008-0000-0600-00002B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56" name="テキスト ボックス 555">
          <a:extLst>
            <a:ext uri="{FF2B5EF4-FFF2-40B4-BE49-F238E27FC236}">
              <a16:creationId xmlns:a16="http://schemas.microsoft.com/office/drawing/2014/main" id="{00000000-0008-0000-0600-00002C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7" name="直線コネクタ 556">
          <a:extLst>
            <a:ext uri="{FF2B5EF4-FFF2-40B4-BE49-F238E27FC236}">
              <a16:creationId xmlns:a16="http://schemas.microsoft.com/office/drawing/2014/main" id="{00000000-0008-0000-0600-00002D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58" name="テキスト ボックス 557">
          <a:extLst>
            <a:ext uri="{FF2B5EF4-FFF2-40B4-BE49-F238E27FC236}">
              <a16:creationId xmlns:a16="http://schemas.microsoft.com/office/drawing/2014/main" id="{00000000-0008-0000-0600-00002E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59" name="失業対策事業費グラフ枠">
          <a:extLst>
            <a:ext uri="{FF2B5EF4-FFF2-40B4-BE49-F238E27FC236}">
              <a16:creationId xmlns:a16="http://schemas.microsoft.com/office/drawing/2014/main" id="{00000000-0008-0000-0600-00002F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0" name="直線コネクタ 559">
          <a:extLst>
            <a:ext uri="{FF2B5EF4-FFF2-40B4-BE49-F238E27FC236}">
              <a16:creationId xmlns:a16="http://schemas.microsoft.com/office/drawing/2014/main" id="{00000000-0008-0000-0600-000030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1" name="失業対策事業費最小値テキスト">
          <a:extLst>
            <a:ext uri="{FF2B5EF4-FFF2-40B4-BE49-F238E27FC236}">
              <a16:creationId xmlns:a16="http://schemas.microsoft.com/office/drawing/2014/main" id="{00000000-0008-0000-0600-000031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2" name="直線コネクタ 561">
          <a:extLst>
            <a:ext uri="{FF2B5EF4-FFF2-40B4-BE49-F238E27FC236}">
              <a16:creationId xmlns:a16="http://schemas.microsoft.com/office/drawing/2014/main" id="{00000000-0008-0000-0600-000032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63" name="失業対策事業費最大値テキスト">
          <a:extLst>
            <a:ext uri="{FF2B5EF4-FFF2-40B4-BE49-F238E27FC236}">
              <a16:creationId xmlns:a16="http://schemas.microsoft.com/office/drawing/2014/main" id="{00000000-0008-0000-0600-000033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4" name="直線コネクタ 563">
          <a:extLst>
            <a:ext uri="{FF2B5EF4-FFF2-40B4-BE49-F238E27FC236}">
              <a16:creationId xmlns:a16="http://schemas.microsoft.com/office/drawing/2014/main" id="{00000000-0008-0000-0600-000034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65" name="直線コネクタ 564">
          <a:extLst>
            <a:ext uri="{FF2B5EF4-FFF2-40B4-BE49-F238E27FC236}">
              <a16:creationId xmlns:a16="http://schemas.microsoft.com/office/drawing/2014/main" id="{00000000-0008-0000-0600-000035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66" name="失業対策事業費平均値テキスト">
          <a:extLst>
            <a:ext uri="{FF2B5EF4-FFF2-40B4-BE49-F238E27FC236}">
              <a16:creationId xmlns:a16="http://schemas.microsoft.com/office/drawing/2014/main" id="{00000000-0008-0000-0600-000036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7" name="フローチャート: 判断 566">
          <a:extLst>
            <a:ext uri="{FF2B5EF4-FFF2-40B4-BE49-F238E27FC236}">
              <a16:creationId xmlns:a16="http://schemas.microsoft.com/office/drawing/2014/main" id="{00000000-0008-0000-0600-000037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68" name="直線コネクタ 567">
          <a:extLst>
            <a:ext uri="{FF2B5EF4-FFF2-40B4-BE49-F238E27FC236}">
              <a16:creationId xmlns:a16="http://schemas.microsoft.com/office/drawing/2014/main" id="{00000000-0008-0000-0600-000038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69" name="フローチャート: 判断 568">
          <a:extLst>
            <a:ext uri="{FF2B5EF4-FFF2-40B4-BE49-F238E27FC236}">
              <a16:creationId xmlns:a16="http://schemas.microsoft.com/office/drawing/2014/main" id="{00000000-0008-0000-0600-000039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0" name="テキスト ボックス 569">
          <a:extLst>
            <a:ext uri="{FF2B5EF4-FFF2-40B4-BE49-F238E27FC236}">
              <a16:creationId xmlns:a16="http://schemas.microsoft.com/office/drawing/2014/main" id="{00000000-0008-0000-0600-00003A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1" name="直線コネクタ 570">
          <a:extLst>
            <a:ext uri="{FF2B5EF4-FFF2-40B4-BE49-F238E27FC236}">
              <a16:creationId xmlns:a16="http://schemas.microsoft.com/office/drawing/2014/main" id="{00000000-0008-0000-0600-00003B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2" name="フローチャート: 判断 571">
          <a:extLst>
            <a:ext uri="{FF2B5EF4-FFF2-40B4-BE49-F238E27FC236}">
              <a16:creationId xmlns:a16="http://schemas.microsoft.com/office/drawing/2014/main" id="{00000000-0008-0000-0600-00003C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73" name="テキスト ボックス 572">
          <a:extLst>
            <a:ext uri="{FF2B5EF4-FFF2-40B4-BE49-F238E27FC236}">
              <a16:creationId xmlns:a16="http://schemas.microsoft.com/office/drawing/2014/main" id="{00000000-0008-0000-0600-00003D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4" name="直線コネクタ 573">
          <a:extLst>
            <a:ext uri="{FF2B5EF4-FFF2-40B4-BE49-F238E27FC236}">
              <a16:creationId xmlns:a16="http://schemas.microsoft.com/office/drawing/2014/main" id="{00000000-0008-0000-0600-00003E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75" name="フローチャート: 判断 574">
          <a:extLst>
            <a:ext uri="{FF2B5EF4-FFF2-40B4-BE49-F238E27FC236}">
              <a16:creationId xmlns:a16="http://schemas.microsoft.com/office/drawing/2014/main" id="{00000000-0008-0000-0600-00003F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76" name="テキスト ボックス 575">
          <a:extLst>
            <a:ext uri="{FF2B5EF4-FFF2-40B4-BE49-F238E27FC236}">
              <a16:creationId xmlns:a16="http://schemas.microsoft.com/office/drawing/2014/main" id="{00000000-0008-0000-0600-000040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7" name="フローチャート: 判断 576">
          <a:extLst>
            <a:ext uri="{FF2B5EF4-FFF2-40B4-BE49-F238E27FC236}">
              <a16:creationId xmlns:a16="http://schemas.microsoft.com/office/drawing/2014/main" id="{00000000-0008-0000-0600-000041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78" name="テキスト ボックス 577">
          <a:extLst>
            <a:ext uri="{FF2B5EF4-FFF2-40B4-BE49-F238E27FC236}">
              <a16:creationId xmlns:a16="http://schemas.microsoft.com/office/drawing/2014/main" id="{00000000-0008-0000-0600-000042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79" name="テキスト ボックス 578">
          <a:extLst>
            <a:ext uri="{FF2B5EF4-FFF2-40B4-BE49-F238E27FC236}">
              <a16:creationId xmlns:a16="http://schemas.microsoft.com/office/drawing/2014/main" id="{00000000-0008-0000-0600-000043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1" name="テキスト ボックス 580">
          <a:extLst>
            <a:ext uri="{FF2B5EF4-FFF2-40B4-BE49-F238E27FC236}">
              <a16:creationId xmlns:a16="http://schemas.microsoft.com/office/drawing/2014/main" id="{00000000-0008-0000-0600-000045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3" name="テキスト ボックス 582">
          <a:extLst>
            <a:ext uri="{FF2B5EF4-FFF2-40B4-BE49-F238E27FC236}">
              <a16:creationId xmlns:a16="http://schemas.microsoft.com/office/drawing/2014/main" id="{00000000-0008-0000-0600-000047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4" name="楕円 583">
          <a:extLst>
            <a:ext uri="{FF2B5EF4-FFF2-40B4-BE49-F238E27FC236}">
              <a16:creationId xmlns:a16="http://schemas.microsoft.com/office/drawing/2014/main" id="{00000000-0008-0000-0600-000048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85" name="失業対策事業費該当値テキスト">
          <a:extLst>
            <a:ext uri="{FF2B5EF4-FFF2-40B4-BE49-F238E27FC236}">
              <a16:creationId xmlns:a16="http://schemas.microsoft.com/office/drawing/2014/main" id="{00000000-0008-0000-0600-000049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86" name="楕円 585">
          <a:extLst>
            <a:ext uri="{FF2B5EF4-FFF2-40B4-BE49-F238E27FC236}">
              <a16:creationId xmlns:a16="http://schemas.microsoft.com/office/drawing/2014/main" id="{00000000-0008-0000-0600-00004A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88" name="楕円 587">
          <a:extLst>
            <a:ext uri="{FF2B5EF4-FFF2-40B4-BE49-F238E27FC236}">
              <a16:creationId xmlns:a16="http://schemas.microsoft.com/office/drawing/2014/main" id="{00000000-0008-0000-0600-00004C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0" name="楕円 589">
          <a:extLst>
            <a:ext uri="{FF2B5EF4-FFF2-40B4-BE49-F238E27FC236}">
              <a16:creationId xmlns:a16="http://schemas.microsoft.com/office/drawing/2014/main" id="{00000000-0008-0000-0600-00004E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2" name="楕円 591">
          <a:extLst>
            <a:ext uri="{FF2B5EF4-FFF2-40B4-BE49-F238E27FC236}">
              <a16:creationId xmlns:a16="http://schemas.microsoft.com/office/drawing/2014/main" id="{00000000-0008-0000-0600-000050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93" name="テキスト ボックス 592">
          <a:extLst>
            <a:ext uri="{FF2B5EF4-FFF2-40B4-BE49-F238E27FC236}">
              <a16:creationId xmlns:a16="http://schemas.microsoft.com/office/drawing/2014/main" id="{00000000-0008-0000-0600-000051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4" name="正方形/長方形 593">
          <a:extLst>
            <a:ext uri="{FF2B5EF4-FFF2-40B4-BE49-F238E27FC236}">
              <a16:creationId xmlns:a16="http://schemas.microsoft.com/office/drawing/2014/main" id="{00000000-0008-0000-0600-000052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5" name="正方形/長方形 594">
          <a:extLst>
            <a:ext uri="{FF2B5EF4-FFF2-40B4-BE49-F238E27FC236}">
              <a16:creationId xmlns:a16="http://schemas.microsoft.com/office/drawing/2014/main" id="{00000000-0008-0000-0600-000053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6" name="正方形/長方形 595">
          <a:extLst>
            <a:ext uri="{FF2B5EF4-FFF2-40B4-BE49-F238E27FC236}">
              <a16:creationId xmlns:a16="http://schemas.microsoft.com/office/drawing/2014/main" id="{00000000-0008-0000-0600-000054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7" name="正方形/長方形 596">
          <a:extLst>
            <a:ext uri="{FF2B5EF4-FFF2-40B4-BE49-F238E27FC236}">
              <a16:creationId xmlns:a16="http://schemas.microsoft.com/office/drawing/2014/main" id="{00000000-0008-0000-0600-000055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598" name="正方形/長方形 597">
          <a:extLst>
            <a:ext uri="{FF2B5EF4-FFF2-40B4-BE49-F238E27FC236}">
              <a16:creationId xmlns:a16="http://schemas.microsoft.com/office/drawing/2014/main" id="{00000000-0008-0000-0600-000056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599" name="正方形/長方形 598">
          <a:extLst>
            <a:ext uri="{FF2B5EF4-FFF2-40B4-BE49-F238E27FC236}">
              <a16:creationId xmlns:a16="http://schemas.microsoft.com/office/drawing/2014/main" id="{00000000-0008-0000-0600-000057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0" name="正方形/長方形 599">
          <a:extLst>
            <a:ext uri="{FF2B5EF4-FFF2-40B4-BE49-F238E27FC236}">
              <a16:creationId xmlns:a16="http://schemas.microsoft.com/office/drawing/2014/main" id="{00000000-0008-0000-0600-000058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32,888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1" name="正方形/長方形 600">
          <a:extLst>
            <a:ext uri="{FF2B5EF4-FFF2-40B4-BE49-F238E27FC236}">
              <a16:creationId xmlns:a16="http://schemas.microsoft.com/office/drawing/2014/main" id="{00000000-0008-0000-0600-000059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2" name="テキスト ボックス 601">
          <a:extLst>
            <a:ext uri="{FF2B5EF4-FFF2-40B4-BE49-F238E27FC236}">
              <a16:creationId xmlns:a16="http://schemas.microsoft.com/office/drawing/2014/main" id="{00000000-0008-0000-0600-00005A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3" name="直線コネクタ 602">
          <a:extLst>
            <a:ext uri="{FF2B5EF4-FFF2-40B4-BE49-F238E27FC236}">
              <a16:creationId xmlns:a16="http://schemas.microsoft.com/office/drawing/2014/main" id="{00000000-0008-0000-0600-00005B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04" name="直線コネクタ 603">
          <a:extLst>
            <a:ext uri="{FF2B5EF4-FFF2-40B4-BE49-F238E27FC236}">
              <a16:creationId xmlns:a16="http://schemas.microsoft.com/office/drawing/2014/main" id="{00000000-0008-0000-0600-00005C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05" name="テキスト ボックス 604">
          <a:extLst>
            <a:ext uri="{FF2B5EF4-FFF2-40B4-BE49-F238E27FC236}">
              <a16:creationId xmlns:a16="http://schemas.microsoft.com/office/drawing/2014/main" id="{00000000-0008-0000-0600-00005D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06" name="直線コネクタ 605">
          <a:extLst>
            <a:ext uri="{FF2B5EF4-FFF2-40B4-BE49-F238E27FC236}">
              <a16:creationId xmlns:a16="http://schemas.microsoft.com/office/drawing/2014/main" id="{00000000-0008-0000-0600-00005E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75</xdr:row>
      <xdr:rowOff>54627</xdr:rowOff>
    </xdr:from>
    <xdr:ext cx="595419" cy="259045"/>
    <xdr:sp macro="" textlink="">
      <xdr:nvSpPr>
        <xdr:cNvPr id="607" name="テキスト ボックス 606">
          <a:extLst>
            <a:ext uri="{FF2B5EF4-FFF2-40B4-BE49-F238E27FC236}">
              <a16:creationId xmlns:a16="http://schemas.microsoft.com/office/drawing/2014/main" id="{00000000-0008-0000-0600-00005F020000}"/>
            </a:ext>
          </a:extLst>
        </xdr:cNvPr>
        <xdr:cNvSpPr txBox="1"/>
      </xdr:nvSpPr>
      <xdr:spPr>
        <a:xfrm>
          <a:off x="11850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08" name="直線コネクタ 607">
          <a:extLst>
            <a:ext uri="{FF2B5EF4-FFF2-40B4-BE49-F238E27FC236}">
              <a16:creationId xmlns:a16="http://schemas.microsoft.com/office/drawing/2014/main" id="{00000000-0008-0000-0600-000060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72</xdr:row>
      <xdr:rowOff>111777</xdr:rowOff>
    </xdr:from>
    <xdr:ext cx="595419" cy="259045"/>
    <xdr:sp macro="" textlink="">
      <xdr:nvSpPr>
        <xdr:cNvPr id="609" name="テキスト ボックス 608">
          <a:extLst>
            <a:ext uri="{FF2B5EF4-FFF2-40B4-BE49-F238E27FC236}">
              <a16:creationId xmlns:a16="http://schemas.microsoft.com/office/drawing/2014/main" id="{00000000-0008-0000-0600-000061020000}"/>
            </a:ext>
          </a:extLst>
        </xdr:cNvPr>
        <xdr:cNvSpPr txBox="1"/>
      </xdr:nvSpPr>
      <xdr:spPr>
        <a:xfrm>
          <a:off x="11850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10" name="直線コネクタ 609">
          <a:extLst>
            <a:ext uri="{FF2B5EF4-FFF2-40B4-BE49-F238E27FC236}">
              <a16:creationId xmlns:a16="http://schemas.microsoft.com/office/drawing/2014/main" id="{00000000-0008-0000-0600-000062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168927</xdr:rowOff>
    </xdr:from>
    <xdr:ext cx="595419" cy="259045"/>
    <xdr:sp macro="" textlink="">
      <xdr:nvSpPr>
        <xdr:cNvPr id="611" name="テキスト ボックス 610">
          <a:extLst>
            <a:ext uri="{FF2B5EF4-FFF2-40B4-BE49-F238E27FC236}">
              <a16:creationId xmlns:a16="http://schemas.microsoft.com/office/drawing/2014/main" id="{00000000-0008-0000-0600-000063020000}"/>
            </a:ext>
          </a:extLst>
        </xdr:cNvPr>
        <xdr:cNvSpPr txBox="1"/>
      </xdr:nvSpPr>
      <xdr:spPr>
        <a:xfrm>
          <a:off x="11850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2" name="直線コネクタ 611">
          <a:extLst>
            <a:ext uri="{FF2B5EF4-FFF2-40B4-BE49-F238E27FC236}">
              <a16:creationId xmlns:a16="http://schemas.microsoft.com/office/drawing/2014/main" id="{00000000-0008-0000-0600-000064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13" name="テキスト ボックス 612">
          <a:extLst>
            <a:ext uri="{FF2B5EF4-FFF2-40B4-BE49-F238E27FC236}">
              <a16:creationId xmlns:a16="http://schemas.microsoft.com/office/drawing/2014/main" id="{00000000-0008-0000-0600-000065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4" name="公債費グラフ枠">
          <a:extLst>
            <a:ext uri="{FF2B5EF4-FFF2-40B4-BE49-F238E27FC236}">
              <a16:creationId xmlns:a16="http://schemas.microsoft.com/office/drawing/2014/main" id="{00000000-0008-0000-0600-000066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103917</xdr:rowOff>
    </xdr:from>
    <xdr:to>
      <xdr:col>85</xdr:col>
      <xdr:colOff>126364</xdr:colOff>
      <xdr:row>78</xdr:row>
      <xdr:rowOff>64548</xdr:rowOff>
    </xdr:to>
    <xdr:cxnSp macro="">
      <xdr:nvCxnSpPr>
        <xdr:cNvPr id="615" name="直線コネクタ 614">
          <a:extLst>
            <a:ext uri="{FF2B5EF4-FFF2-40B4-BE49-F238E27FC236}">
              <a16:creationId xmlns:a16="http://schemas.microsoft.com/office/drawing/2014/main" id="{00000000-0008-0000-0600-000067020000}"/>
            </a:ext>
          </a:extLst>
        </xdr:cNvPr>
        <xdr:cNvCxnSpPr/>
      </xdr:nvCxnSpPr>
      <xdr:spPr>
        <a:xfrm flipV="1">
          <a:off x="16317595" y="12276867"/>
          <a:ext cx="1269" cy="11607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68375</xdr:rowOff>
    </xdr:from>
    <xdr:ext cx="534377" cy="259045"/>
    <xdr:sp macro="" textlink="">
      <xdr:nvSpPr>
        <xdr:cNvPr id="616" name="公債費最小値テキスト">
          <a:extLst>
            <a:ext uri="{FF2B5EF4-FFF2-40B4-BE49-F238E27FC236}">
              <a16:creationId xmlns:a16="http://schemas.microsoft.com/office/drawing/2014/main" id="{00000000-0008-0000-0600-000068020000}"/>
            </a:ext>
          </a:extLst>
        </xdr:cNvPr>
        <xdr:cNvSpPr txBox="1"/>
      </xdr:nvSpPr>
      <xdr:spPr>
        <a:xfrm>
          <a:off x="16370300" y="134414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32,875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64548</xdr:rowOff>
    </xdr:from>
    <xdr:to>
      <xdr:col>86</xdr:col>
      <xdr:colOff>25400</xdr:colOff>
      <xdr:row>78</xdr:row>
      <xdr:rowOff>64548</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a:off x="16230600" y="134376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50594</xdr:rowOff>
    </xdr:from>
    <xdr:ext cx="599010" cy="259045"/>
    <xdr:sp macro="" textlink="">
      <xdr:nvSpPr>
        <xdr:cNvPr id="618" name="公債費最大値テキスト">
          <a:extLst>
            <a:ext uri="{FF2B5EF4-FFF2-40B4-BE49-F238E27FC236}">
              <a16:creationId xmlns:a16="http://schemas.microsoft.com/office/drawing/2014/main" id="{00000000-0008-0000-0600-00006A020000}"/>
            </a:ext>
          </a:extLst>
        </xdr:cNvPr>
        <xdr:cNvSpPr txBox="1"/>
      </xdr:nvSpPr>
      <xdr:spPr>
        <a:xfrm>
          <a:off x="16370300" y="120520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540,653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71</xdr:row>
      <xdr:rowOff>103917</xdr:rowOff>
    </xdr:from>
    <xdr:to>
      <xdr:col>86</xdr:col>
      <xdr:colOff>25400</xdr:colOff>
      <xdr:row>71</xdr:row>
      <xdr:rowOff>103917</xdr:rowOff>
    </xdr:to>
    <xdr:cxnSp macro="">
      <xdr:nvCxnSpPr>
        <xdr:cNvPr id="619" name="直線コネクタ 618">
          <a:extLst>
            <a:ext uri="{FF2B5EF4-FFF2-40B4-BE49-F238E27FC236}">
              <a16:creationId xmlns:a16="http://schemas.microsoft.com/office/drawing/2014/main" id="{00000000-0008-0000-0600-00006B020000}"/>
            </a:ext>
          </a:extLst>
        </xdr:cNvPr>
        <xdr:cNvCxnSpPr/>
      </xdr:nvCxnSpPr>
      <xdr:spPr>
        <a:xfrm>
          <a:off x="16230600" y="122768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23271</xdr:rowOff>
    </xdr:from>
    <xdr:to>
      <xdr:col>85</xdr:col>
      <xdr:colOff>127000</xdr:colOff>
      <xdr:row>78</xdr:row>
      <xdr:rowOff>25589</xdr:rowOff>
    </xdr:to>
    <xdr:cxnSp macro="">
      <xdr:nvCxnSpPr>
        <xdr:cNvPr id="620" name="直線コネクタ 619">
          <a:extLst>
            <a:ext uri="{FF2B5EF4-FFF2-40B4-BE49-F238E27FC236}">
              <a16:creationId xmlns:a16="http://schemas.microsoft.com/office/drawing/2014/main" id="{00000000-0008-0000-0600-00006C020000}"/>
            </a:ext>
          </a:extLst>
        </xdr:cNvPr>
        <xdr:cNvCxnSpPr/>
      </xdr:nvCxnSpPr>
      <xdr:spPr>
        <a:xfrm>
          <a:off x="15481300" y="13396371"/>
          <a:ext cx="838200" cy="23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106459</xdr:rowOff>
    </xdr:from>
    <xdr:ext cx="534377" cy="259045"/>
    <xdr:sp macro="" textlink="">
      <xdr:nvSpPr>
        <xdr:cNvPr id="621" name="公債費平均値テキスト">
          <a:extLst>
            <a:ext uri="{FF2B5EF4-FFF2-40B4-BE49-F238E27FC236}">
              <a16:creationId xmlns:a16="http://schemas.microsoft.com/office/drawing/2014/main" id="{00000000-0008-0000-0600-00006D020000}"/>
            </a:ext>
          </a:extLst>
        </xdr:cNvPr>
        <xdr:cNvSpPr txBox="1"/>
      </xdr:nvSpPr>
      <xdr:spPr>
        <a:xfrm>
          <a:off x="16370300" y="1313665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77,326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83582</xdr:rowOff>
    </xdr:from>
    <xdr:to>
      <xdr:col>85</xdr:col>
      <xdr:colOff>177800</xdr:colOff>
      <xdr:row>78</xdr:row>
      <xdr:rowOff>13732</xdr:rowOff>
    </xdr:to>
    <xdr:sp macro="" textlink="">
      <xdr:nvSpPr>
        <xdr:cNvPr id="622" name="フローチャート: 判断 621">
          <a:extLst>
            <a:ext uri="{FF2B5EF4-FFF2-40B4-BE49-F238E27FC236}">
              <a16:creationId xmlns:a16="http://schemas.microsoft.com/office/drawing/2014/main" id="{00000000-0008-0000-0600-00006E020000}"/>
            </a:ext>
          </a:extLst>
        </xdr:cNvPr>
        <xdr:cNvSpPr/>
      </xdr:nvSpPr>
      <xdr:spPr>
        <a:xfrm>
          <a:off x="16268700" y="132852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23271</xdr:rowOff>
    </xdr:from>
    <xdr:to>
      <xdr:col>81</xdr:col>
      <xdr:colOff>50800</xdr:colOff>
      <xdr:row>78</xdr:row>
      <xdr:rowOff>25188</xdr:rowOff>
    </xdr:to>
    <xdr:cxnSp macro="">
      <xdr:nvCxnSpPr>
        <xdr:cNvPr id="623" name="直線コネクタ 622">
          <a:extLst>
            <a:ext uri="{FF2B5EF4-FFF2-40B4-BE49-F238E27FC236}">
              <a16:creationId xmlns:a16="http://schemas.microsoft.com/office/drawing/2014/main" id="{00000000-0008-0000-0600-00006F020000}"/>
            </a:ext>
          </a:extLst>
        </xdr:cNvPr>
        <xdr:cNvCxnSpPr/>
      </xdr:nvCxnSpPr>
      <xdr:spPr>
        <a:xfrm flipV="1">
          <a:off x="14592300" y="13396371"/>
          <a:ext cx="889000" cy="19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83063</xdr:rowOff>
    </xdr:from>
    <xdr:to>
      <xdr:col>81</xdr:col>
      <xdr:colOff>101600</xdr:colOff>
      <xdr:row>78</xdr:row>
      <xdr:rowOff>13213</xdr:rowOff>
    </xdr:to>
    <xdr:sp macro="" textlink="">
      <xdr:nvSpPr>
        <xdr:cNvPr id="624" name="フローチャート: 判断 623">
          <a:extLst>
            <a:ext uri="{FF2B5EF4-FFF2-40B4-BE49-F238E27FC236}">
              <a16:creationId xmlns:a16="http://schemas.microsoft.com/office/drawing/2014/main" id="{00000000-0008-0000-0600-000070020000}"/>
            </a:ext>
          </a:extLst>
        </xdr:cNvPr>
        <xdr:cNvSpPr/>
      </xdr:nvSpPr>
      <xdr:spPr>
        <a:xfrm>
          <a:off x="15430500" y="132847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29740</xdr:rowOff>
    </xdr:from>
    <xdr:ext cx="534377" cy="259045"/>
    <xdr:sp macro="" textlink="">
      <xdr:nvSpPr>
        <xdr:cNvPr id="625" name="テキスト ボックス 624">
          <a:extLst>
            <a:ext uri="{FF2B5EF4-FFF2-40B4-BE49-F238E27FC236}">
              <a16:creationId xmlns:a16="http://schemas.microsoft.com/office/drawing/2014/main" id="{00000000-0008-0000-0600-000071020000}"/>
            </a:ext>
          </a:extLst>
        </xdr:cNvPr>
        <xdr:cNvSpPr txBox="1"/>
      </xdr:nvSpPr>
      <xdr:spPr>
        <a:xfrm>
          <a:off x="15214111" y="130599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77,553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25188</xdr:rowOff>
    </xdr:from>
    <xdr:to>
      <xdr:col>76</xdr:col>
      <xdr:colOff>114300</xdr:colOff>
      <xdr:row>78</xdr:row>
      <xdr:rowOff>30521</xdr:rowOff>
    </xdr:to>
    <xdr:cxnSp macro="">
      <xdr:nvCxnSpPr>
        <xdr:cNvPr id="626" name="直線コネクタ 625">
          <a:extLst>
            <a:ext uri="{FF2B5EF4-FFF2-40B4-BE49-F238E27FC236}">
              <a16:creationId xmlns:a16="http://schemas.microsoft.com/office/drawing/2014/main" id="{00000000-0008-0000-0600-000072020000}"/>
            </a:ext>
          </a:extLst>
        </xdr:cNvPr>
        <xdr:cNvCxnSpPr/>
      </xdr:nvCxnSpPr>
      <xdr:spPr>
        <a:xfrm flipV="1">
          <a:off x="13703300" y="13398288"/>
          <a:ext cx="889000" cy="53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88832</xdr:rowOff>
    </xdr:from>
    <xdr:to>
      <xdr:col>76</xdr:col>
      <xdr:colOff>165100</xdr:colOff>
      <xdr:row>78</xdr:row>
      <xdr:rowOff>18982</xdr:rowOff>
    </xdr:to>
    <xdr:sp macro="" textlink="">
      <xdr:nvSpPr>
        <xdr:cNvPr id="627" name="フローチャート: 判断 626">
          <a:extLst>
            <a:ext uri="{FF2B5EF4-FFF2-40B4-BE49-F238E27FC236}">
              <a16:creationId xmlns:a16="http://schemas.microsoft.com/office/drawing/2014/main" id="{00000000-0008-0000-0600-000073020000}"/>
            </a:ext>
          </a:extLst>
        </xdr:cNvPr>
        <xdr:cNvSpPr/>
      </xdr:nvSpPr>
      <xdr:spPr>
        <a:xfrm>
          <a:off x="14541500" y="132904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76</xdr:row>
      <xdr:rowOff>35509</xdr:rowOff>
    </xdr:from>
    <xdr:ext cx="534377" cy="259045"/>
    <xdr:sp macro="" textlink="">
      <xdr:nvSpPr>
        <xdr:cNvPr id="628" name="テキスト ボックス 627">
          <a:extLst>
            <a:ext uri="{FF2B5EF4-FFF2-40B4-BE49-F238E27FC236}">
              <a16:creationId xmlns:a16="http://schemas.microsoft.com/office/drawing/2014/main" id="{00000000-0008-0000-0600-000074020000}"/>
            </a:ext>
          </a:extLst>
        </xdr:cNvPr>
        <xdr:cNvSpPr txBox="1"/>
      </xdr:nvSpPr>
      <xdr:spPr>
        <a:xfrm>
          <a:off x="14325111" y="130657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30521</xdr:rowOff>
    </xdr:from>
    <xdr:to>
      <xdr:col>71</xdr:col>
      <xdr:colOff>177800</xdr:colOff>
      <xdr:row>78</xdr:row>
      <xdr:rowOff>34065</xdr:rowOff>
    </xdr:to>
    <xdr:cxnSp macro="">
      <xdr:nvCxnSpPr>
        <xdr:cNvPr id="629" name="直線コネクタ 628">
          <a:extLst>
            <a:ext uri="{FF2B5EF4-FFF2-40B4-BE49-F238E27FC236}">
              <a16:creationId xmlns:a16="http://schemas.microsoft.com/office/drawing/2014/main" id="{00000000-0008-0000-0600-000075020000}"/>
            </a:ext>
          </a:extLst>
        </xdr:cNvPr>
        <xdr:cNvCxnSpPr/>
      </xdr:nvCxnSpPr>
      <xdr:spPr>
        <a:xfrm flipV="1">
          <a:off x="12814300" y="13403621"/>
          <a:ext cx="889000" cy="35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99155</xdr:rowOff>
    </xdr:from>
    <xdr:to>
      <xdr:col>72</xdr:col>
      <xdr:colOff>38100</xdr:colOff>
      <xdr:row>78</xdr:row>
      <xdr:rowOff>29305</xdr:rowOff>
    </xdr:to>
    <xdr:sp macro="" textlink="">
      <xdr:nvSpPr>
        <xdr:cNvPr id="630" name="フローチャート: 判断 629">
          <a:extLst>
            <a:ext uri="{FF2B5EF4-FFF2-40B4-BE49-F238E27FC236}">
              <a16:creationId xmlns:a16="http://schemas.microsoft.com/office/drawing/2014/main" id="{00000000-0008-0000-0600-000076020000}"/>
            </a:ext>
          </a:extLst>
        </xdr:cNvPr>
        <xdr:cNvSpPr/>
      </xdr:nvSpPr>
      <xdr:spPr>
        <a:xfrm>
          <a:off x="13652500" y="133008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76</xdr:row>
      <xdr:rowOff>45832</xdr:rowOff>
    </xdr:from>
    <xdr:ext cx="534377" cy="259045"/>
    <xdr:sp macro="" textlink="">
      <xdr:nvSpPr>
        <xdr:cNvPr id="631" name="テキスト ボックス 630">
          <a:extLst>
            <a:ext uri="{FF2B5EF4-FFF2-40B4-BE49-F238E27FC236}">
              <a16:creationId xmlns:a16="http://schemas.microsoft.com/office/drawing/2014/main" id="{00000000-0008-0000-0600-000077020000}"/>
            </a:ext>
          </a:extLst>
        </xdr:cNvPr>
        <xdr:cNvSpPr txBox="1"/>
      </xdr:nvSpPr>
      <xdr:spPr>
        <a:xfrm>
          <a:off x="13436111" y="130760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102211</xdr:rowOff>
    </xdr:from>
    <xdr:to>
      <xdr:col>67</xdr:col>
      <xdr:colOff>101600</xdr:colOff>
      <xdr:row>78</xdr:row>
      <xdr:rowOff>32361</xdr:rowOff>
    </xdr:to>
    <xdr:sp macro="" textlink="">
      <xdr:nvSpPr>
        <xdr:cNvPr id="632" name="フローチャート: 判断 631">
          <a:extLst>
            <a:ext uri="{FF2B5EF4-FFF2-40B4-BE49-F238E27FC236}">
              <a16:creationId xmlns:a16="http://schemas.microsoft.com/office/drawing/2014/main" id="{00000000-0008-0000-0600-000078020000}"/>
            </a:ext>
          </a:extLst>
        </xdr:cNvPr>
        <xdr:cNvSpPr/>
      </xdr:nvSpPr>
      <xdr:spPr>
        <a:xfrm>
          <a:off x="12763500" y="133038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48888</xdr:rowOff>
    </xdr:from>
    <xdr:ext cx="534377" cy="259045"/>
    <xdr:sp macro="" textlink="">
      <xdr:nvSpPr>
        <xdr:cNvPr id="633" name="テキスト ボックス 632">
          <a:extLst>
            <a:ext uri="{FF2B5EF4-FFF2-40B4-BE49-F238E27FC236}">
              <a16:creationId xmlns:a16="http://schemas.microsoft.com/office/drawing/2014/main" id="{00000000-0008-0000-0600-000079020000}"/>
            </a:ext>
          </a:extLst>
        </xdr:cNvPr>
        <xdr:cNvSpPr txBox="1"/>
      </xdr:nvSpPr>
      <xdr:spPr>
        <a:xfrm>
          <a:off x="12547111" y="130790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4" name="テキスト ボックス 633">
          <a:extLst>
            <a:ext uri="{FF2B5EF4-FFF2-40B4-BE49-F238E27FC236}">
              <a16:creationId xmlns:a16="http://schemas.microsoft.com/office/drawing/2014/main" id="{00000000-0008-0000-0600-00007A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5" name="テキスト ボックス 634">
          <a:extLst>
            <a:ext uri="{FF2B5EF4-FFF2-40B4-BE49-F238E27FC236}">
              <a16:creationId xmlns:a16="http://schemas.microsoft.com/office/drawing/2014/main" id="{00000000-0008-0000-0600-00007B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36" name="テキスト ボックス 635">
          <a:extLst>
            <a:ext uri="{FF2B5EF4-FFF2-40B4-BE49-F238E27FC236}">
              <a16:creationId xmlns:a16="http://schemas.microsoft.com/office/drawing/2014/main" id="{00000000-0008-0000-0600-00007C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38" name="テキスト ボックス 637">
          <a:extLst>
            <a:ext uri="{FF2B5EF4-FFF2-40B4-BE49-F238E27FC236}">
              <a16:creationId xmlns:a16="http://schemas.microsoft.com/office/drawing/2014/main" id="{00000000-0008-0000-0600-00007E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146239</xdr:rowOff>
    </xdr:from>
    <xdr:to>
      <xdr:col>85</xdr:col>
      <xdr:colOff>177800</xdr:colOff>
      <xdr:row>78</xdr:row>
      <xdr:rowOff>76389</xdr:rowOff>
    </xdr:to>
    <xdr:sp macro="" textlink="">
      <xdr:nvSpPr>
        <xdr:cNvPr id="639" name="楕円 638">
          <a:extLst>
            <a:ext uri="{FF2B5EF4-FFF2-40B4-BE49-F238E27FC236}">
              <a16:creationId xmlns:a16="http://schemas.microsoft.com/office/drawing/2014/main" id="{00000000-0008-0000-0600-00007F020000}"/>
            </a:ext>
          </a:extLst>
        </xdr:cNvPr>
        <xdr:cNvSpPr/>
      </xdr:nvSpPr>
      <xdr:spPr>
        <a:xfrm>
          <a:off x="16268700" y="133478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62009</xdr:rowOff>
    </xdr:from>
    <xdr:ext cx="534377" cy="259045"/>
    <xdr:sp macro="" textlink="">
      <xdr:nvSpPr>
        <xdr:cNvPr id="640" name="公債費該当値テキスト">
          <a:extLst>
            <a:ext uri="{FF2B5EF4-FFF2-40B4-BE49-F238E27FC236}">
              <a16:creationId xmlns:a16="http://schemas.microsoft.com/office/drawing/2014/main" id="{00000000-0008-0000-0600-000080020000}"/>
            </a:ext>
          </a:extLst>
        </xdr:cNvPr>
        <xdr:cNvSpPr txBox="1"/>
      </xdr:nvSpPr>
      <xdr:spPr>
        <a:xfrm>
          <a:off x="16370300" y="132636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49,917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77</xdr:row>
      <xdr:rowOff>143921</xdr:rowOff>
    </xdr:from>
    <xdr:to>
      <xdr:col>81</xdr:col>
      <xdr:colOff>101600</xdr:colOff>
      <xdr:row>78</xdr:row>
      <xdr:rowOff>74071</xdr:rowOff>
    </xdr:to>
    <xdr:sp macro="" textlink="">
      <xdr:nvSpPr>
        <xdr:cNvPr id="641" name="楕円 640">
          <a:extLst>
            <a:ext uri="{FF2B5EF4-FFF2-40B4-BE49-F238E27FC236}">
              <a16:creationId xmlns:a16="http://schemas.microsoft.com/office/drawing/2014/main" id="{00000000-0008-0000-0600-000081020000}"/>
            </a:ext>
          </a:extLst>
        </xdr:cNvPr>
        <xdr:cNvSpPr/>
      </xdr:nvSpPr>
      <xdr:spPr>
        <a:xfrm>
          <a:off x="15430500" y="133455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78</xdr:row>
      <xdr:rowOff>65198</xdr:rowOff>
    </xdr:from>
    <xdr:ext cx="534377" cy="259045"/>
    <xdr:sp macro="" textlink="">
      <xdr:nvSpPr>
        <xdr:cNvPr id="642" name="テキスト ボックス 641">
          <a:extLst>
            <a:ext uri="{FF2B5EF4-FFF2-40B4-BE49-F238E27FC236}">
              <a16:creationId xmlns:a16="http://schemas.microsoft.com/office/drawing/2014/main" id="{00000000-0008-0000-0600-000082020000}"/>
            </a:ext>
          </a:extLst>
        </xdr:cNvPr>
        <xdr:cNvSpPr txBox="1"/>
      </xdr:nvSpPr>
      <xdr:spPr>
        <a:xfrm>
          <a:off x="15214111" y="134382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50,931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77</xdr:row>
      <xdr:rowOff>145838</xdr:rowOff>
    </xdr:from>
    <xdr:to>
      <xdr:col>76</xdr:col>
      <xdr:colOff>165100</xdr:colOff>
      <xdr:row>78</xdr:row>
      <xdr:rowOff>75988</xdr:rowOff>
    </xdr:to>
    <xdr:sp macro="" textlink="">
      <xdr:nvSpPr>
        <xdr:cNvPr id="643" name="楕円 642">
          <a:extLst>
            <a:ext uri="{FF2B5EF4-FFF2-40B4-BE49-F238E27FC236}">
              <a16:creationId xmlns:a16="http://schemas.microsoft.com/office/drawing/2014/main" id="{00000000-0008-0000-0600-000083020000}"/>
            </a:ext>
          </a:extLst>
        </xdr:cNvPr>
        <xdr:cNvSpPr/>
      </xdr:nvSpPr>
      <xdr:spPr>
        <a:xfrm>
          <a:off x="14541500" y="133474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78</xdr:row>
      <xdr:rowOff>67115</xdr:rowOff>
    </xdr:from>
    <xdr:ext cx="534377" cy="259045"/>
    <xdr:sp macro="" textlink="">
      <xdr:nvSpPr>
        <xdr:cNvPr id="644" name="テキスト ボックス 643">
          <a:extLst>
            <a:ext uri="{FF2B5EF4-FFF2-40B4-BE49-F238E27FC236}">
              <a16:creationId xmlns:a16="http://schemas.microsoft.com/office/drawing/2014/main" id="{00000000-0008-0000-0600-000084020000}"/>
            </a:ext>
          </a:extLst>
        </xdr:cNvPr>
        <xdr:cNvSpPr txBox="1"/>
      </xdr:nvSpPr>
      <xdr:spPr>
        <a:xfrm>
          <a:off x="14325111" y="134402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50,093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77</xdr:row>
      <xdr:rowOff>151171</xdr:rowOff>
    </xdr:from>
    <xdr:to>
      <xdr:col>72</xdr:col>
      <xdr:colOff>38100</xdr:colOff>
      <xdr:row>78</xdr:row>
      <xdr:rowOff>81321</xdr:rowOff>
    </xdr:to>
    <xdr:sp macro="" textlink="">
      <xdr:nvSpPr>
        <xdr:cNvPr id="645" name="楕円 644">
          <a:extLst>
            <a:ext uri="{FF2B5EF4-FFF2-40B4-BE49-F238E27FC236}">
              <a16:creationId xmlns:a16="http://schemas.microsoft.com/office/drawing/2014/main" id="{00000000-0008-0000-0600-000085020000}"/>
            </a:ext>
          </a:extLst>
        </xdr:cNvPr>
        <xdr:cNvSpPr/>
      </xdr:nvSpPr>
      <xdr:spPr>
        <a:xfrm>
          <a:off x="13652500" y="133528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78</xdr:row>
      <xdr:rowOff>72448</xdr:rowOff>
    </xdr:from>
    <xdr:ext cx="534377"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3436111" y="134455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47,760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154715</xdr:rowOff>
    </xdr:from>
    <xdr:to>
      <xdr:col>67</xdr:col>
      <xdr:colOff>101600</xdr:colOff>
      <xdr:row>78</xdr:row>
      <xdr:rowOff>84865</xdr:rowOff>
    </xdr:to>
    <xdr:sp macro="" textlink="">
      <xdr:nvSpPr>
        <xdr:cNvPr id="647" name="楕円 646">
          <a:extLst>
            <a:ext uri="{FF2B5EF4-FFF2-40B4-BE49-F238E27FC236}">
              <a16:creationId xmlns:a16="http://schemas.microsoft.com/office/drawing/2014/main" id="{00000000-0008-0000-0600-000087020000}"/>
            </a:ext>
          </a:extLst>
        </xdr:cNvPr>
        <xdr:cNvSpPr/>
      </xdr:nvSpPr>
      <xdr:spPr>
        <a:xfrm>
          <a:off x="12763500" y="133563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78</xdr:row>
      <xdr:rowOff>75992</xdr:rowOff>
    </xdr:from>
    <xdr:ext cx="534377" cy="259045"/>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2547111" y="134490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46,210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49" name="正方形/長方形 648">
          <a:extLst>
            <a:ext uri="{FF2B5EF4-FFF2-40B4-BE49-F238E27FC236}">
              <a16:creationId xmlns:a16="http://schemas.microsoft.com/office/drawing/2014/main" id="{00000000-0008-0000-0600-000089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0" name="正方形/長方形 649">
          <a:extLst>
            <a:ext uri="{FF2B5EF4-FFF2-40B4-BE49-F238E27FC236}">
              <a16:creationId xmlns:a16="http://schemas.microsoft.com/office/drawing/2014/main" id="{00000000-0008-0000-0600-00008A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1" name="正方形/長方形 650">
          <a:extLst>
            <a:ext uri="{FF2B5EF4-FFF2-40B4-BE49-F238E27FC236}">
              <a16:creationId xmlns:a16="http://schemas.microsoft.com/office/drawing/2014/main" id="{00000000-0008-0000-0600-00008B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130/132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2" name="正方形/長方形 651">
          <a:extLst>
            <a:ext uri="{FF2B5EF4-FFF2-40B4-BE49-F238E27FC236}">
              <a16:creationId xmlns:a16="http://schemas.microsoft.com/office/drawing/2014/main" id="{00000000-0008-0000-0600-00008C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3" name="正方形/長方形 652">
          <a:extLst>
            <a:ext uri="{FF2B5EF4-FFF2-40B4-BE49-F238E27FC236}">
              <a16:creationId xmlns:a16="http://schemas.microsoft.com/office/drawing/2014/main" id="{00000000-0008-0000-0600-00008D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4" name="正方形/長方形 653">
          <a:extLst>
            <a:ext uri="{FF2B5EF4-FFF2-40B4-BE49-F238E27FC236}">
              <a16:creationId xmlns:a16="http://schemas.microsoft.com/office/drawing/2014/main" id="{00000000-0008-0000-0600-00008E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5" name="正方形/長方形 654">
          <a:extLst>
            <a:ext uri="{FF2B5EF4-FFF2-40B4-BE49-F238E27FC236}">
              <a16:creationId xmlns:a16="http://schemas.microsoft.com/office/drawing/2014/main" id="{00000000-0008-0000-0600-00008F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6" name="正方形/長方形 655">
          <a:extLst>
            <a:ext uri="{FF2B5EF4-FFF2-40B4-BE49-F238E27FC236}">
              <a16:creationId xmlns:a16="http://schemas.microsoft.com/office/drawing/2014/main" id="{00000000-0008-0000-0600-000090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7" name="テキスト ボックス 656">
          <a:extLst>
            <a:ext uri="{FF2B5EF4-FFF2-40B4-BE49-F238E27FC236}">
              <a16:creationId xmlns:a16="http://schemas.microsoft.com/office/drawing/2014/main" id="{00000000-0008-0000-0600-000091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58" name="直線コネクタ 657">
          <a:extLst>
            <a:ext uri="{FF2B5EF4-FFF2-40B4-BE49-F238E27FC236}">
              <a16:creationId xmlns:a16="http://schemas.microsoft.com/office/drawing/2014/main" id="{00000000-0008-0000-0600-000092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59" name="直線コネクタ 658">
          <a:extLst>
            <a:ext uri="{FF2B5EF4-FFF2-40B4-BE49-F238E27FC236}">
              <a16:creationId xmlns:a16="http://schemas.microsoft.com/office/drawing/2014/main" id="{00000000-0008-0000-0600-000093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60" name="テキスト ボックス 659">
          <a:extLst>
            <a:ext uri="{FF2B5EF4-FFF2-40B4-BE49-F238E27FC236}">
              <a16:creationId xmlns:a16="http://schemas.microsoft.com/office/drawing/2014/main" id="{00000000-0008-0000-0600-000094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61" name="直線コネクタ 660">
          <a:extLst>
            <a:ext uri="{FF2B5EF4-FFF2-40B4-BE49-F238E27FC236}">
              <a16:creationId xmlns:a16="http://schemas.microsoft.com/office/drawing/2014/main" id="{00000000-0008-0000-0600-000095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62" name="テキスト ボックス 661">
          <a:extLst>
            <a:ext uri="{FF2B5EF4-FFF2-40B4-BE49-F238E27FC236}">
              <a16:creationId xmlns:a16="http://schemas.microsoft.com/office/drawing/2014/main" id="{00000000-0008-0000-0600-000096020000}"/>
            </a:ext>
          </a:extLst>
        </xdr:cNvPr>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63" name="直線コネクタ 662">
          <a:extLst>
            <a:ext uri="{FF2B5EF4-FFF2-40B4-BE49-F238E27FC236}">
              <a16:creationId xmlns:a16="http://schemas.microsoft.com/office/drawing/2014/main" id="{00000000-0008-0000-0600-000097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64" name="テキスト ボックス 663">
          <a:extLst>
            <a:ext uri="{FF2B5EF4-FFF2-40B4-BE49-F238E27FC236}">
              <a16:creationId xmlns:a16="http://schemas.microsoft.com/office/drawing/2014/main" id="{00000000-0008-0000-0600-000098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65" name="直線コネクタ 664">
          <a:extLst>
            <a:ext uri="{FF2B5EF4-FFF2-40B4-BE49-F238E27FC236}">
              <a16:creationId xmlns:a16="http://schemas.microsoft.com/office/drawing/2014/main" id="{00000000-0008-0000-0600-000099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66" name="テキスト ボックス 665">
          <a:extLst>
            <a:ext uri="{FF2B5EF4-FFF2-40B4-BE49-F238E27FC236}">
              <a16:creationId xmlns:a16="http://schemas.microsoft.com/office/drawing/2014/main" id="{00000000-0008-0000-0600-00009A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67" name="直線コネクタ 666">
          <a:extLst>
            <a:ext uri="{FF2B5EF4-FFF2-40B4-BE49-F238E27FC236}">
              <a16:creationId xmlns:a16="http://schemas.microsoft.com/office/drawing/2014/main" id="{00000000-0008-0000-0600-00009B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68" name="テキスト ボックス 667">
          <a:extLst>
            <a:ext uri="{FF2B5EF4-FFF2-40B4-BE49-F238E27FC236}">
              <a16:creationId xmlns:a16="http://schemas.microsoft.com/office/drawing/2014/main" id="{00000000-0008-0000-0600-00009C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69" name="積立金グラフ枠">
          <a:extLst>
            <a:ext uri="{FF2B5EF4-FFF2-40B4-BE49-F238E27FC236}">
              <a16:creationId xmlns:a16="http://schemas.microsoft.com/office/drawing/2014/main" id="{00000000-0008-0000-0600-00009D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163598</xdr:rowOff>
    </xdr:from>
    <xdr:to>
      <xdr:col>85</xdr:col>
      <xdr:colOff>126364</xdr:colOff>
      <xdr:row>98</xdr:row>
      <xdr:rowOff>138312</xdr:rowOff>
    </xdr:to>
    <xdr:cxnSp macro="">
      <xdr:nvCxnSpPr>
        <xdr:cNvPr id="670" name="直線コネクタ 669">
          <a:extLst>
            <a:ext uri="{FF2B5EF4-FFF2-40B4-BE49-F238E27FC236}">
              <a16:creationId xmlns:a16="http://schemas.microsoft.com/office/drawing/2014/main" id="{00000000-0008-0000-0600-00009E020000}"/>
            </a:ext>
          </a:extLst>
        </xdr:cNvPr>
        <xdr:cNvCxnSpPr/>
      </xdr:nvCxnSpPr>
      <xdr:spPr>
        <a:xfrm flipV="1">
          <a:off x="16317595" y="15594098"/>
          <a:ext cx="1269" cy="13463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142139</xdr:rowOff>
    </xdr:from>
    <xdr:ext cx="378565" cy="259045"/>
    <xdr:sp macro="" textlink="">
      <xdr:nvSpPr>
        <xdr:cNvPr id="671" name="積立金最小値テキスト">
          <a:extLst>
            <a:ext uri="{FF2B5EF4-FFF2-40B4-BE49-F238E27FC236}">
              <a16:creationId xmlns:a16="http://schemas.microsoft.com/office/drawing/2014/main" id="{00000000-0008-0000-0600-00009F020000}"/>
            </a:ext>
          </a:extLst>
        </xdr:cNvPr>
        <xdr:cNvSpPr txBox="1"/>
      </xdr:nvSpPr>
      <xdr:spPr>
        <a:xfrm>
          <a:off x="16370300" y="1694423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138312</xdr:rowOff>
    </xdr:from>
    <xdr:to>
      <xdr:col>86</xdr:col>
      <xdr:colOff>25400</xdr:colOff>
      <xdr:row>98</xdr:row>
      <xdr:rowOff>138312</xdr:rowOff>
    </xdr:to>
    <xdr:cxnSp macro="">
      <xdr:nvCxnSpPr>
        <xdr:cNvPr id="672" name="直線コネクタ 671">
          <a:extLst>
            <a:ext uri="{FF2B5EF4-FFF2-40B4-BE49-F238E27FC236}">
              <a16:creationId xmlns:a16="http://schemas.microsoft.com/office/drawing/2014/main" id="{00000000-0008-0000-0600-0000A0020000}"/>
            </a:ext>
          </a:extLst>
        </xdr:cNvPr>
        <xdr:cNvCxnSpPr/>
      </xdr:nvCxnSpPr>
      <xdr:spPr>
        <a:xfrm>
          <a:off x="16230600" y="169404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110275</xdr:rowOff>
    </xdr:from>
    <xdr:ext cx="599010" cy="259045"/>
    <xdr:sp macro="" textlink="">
      <xdr:nvSpPr>
        <xdr:cNvPr id="673" name="積立金最大値テキスト">
          <a:extLst>
            <a:ext uri="{FF2B5EF4-FFF2-40B4-BE49-F238E27FC236}">
              <a16:creationId xmlns:a16="http://schemas.microsoft.com/office/drawing/2014/main" id="{00000000-0008-0000-0600-0000A1020000}"/>
            </a:ext>
          </a:extLst>
        </xdr:cNvPr>
        <xdr:cNvSpPr txBox="1"/>
      </xdr:nvSpPr>
      <xdr:spPr>
        <a:xfrm>
          <a:off x="16370300" y="153693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589,546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163598</xdr:rowOff>
    </xdr:from>
    <xdr:to>
      <xdr:col>86</xdr:col>
      <xdr:colOff>25400</xdr:colOff>
      <xdr:row>90</xdr:row>
      <xdr:rowOff>163598</xdr:rowOff>
    </xdr:to>
    <xdr:cxnSp macro="">
      <xdr:nvCxnSpPr>
        <xdr:cNvPr id="674" name="直線コネクタ 673">
          <a:extLst>
            <a:ext uri="{FF2B5EF4-FFF2-40B4-BE49-F238E27FC236}">
              <a16:creationId xmlns:a16="http://schemas.microsoft.com/office/drawing/2014/main" id="{00000000-0008-0000-0600-0000A2020000}"/>
            </a:ext>
          </a:extLst>
        </xdr:cNvPr>
        <xdr:cNvCxnSpPr/>
      </xdr:nvCxnSpPr>
      <xdr:spPr>
        <a:xfrm>
          <a:off x="16230600" y="155940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133685</xdr:rowOff>
    </xdr:from>
    <xdr:to>
      <xdr:col>85</xdr:col>
      <xdr:colOff>127000</xdr:colOff>
      <xdr:row>98</xdr:row>
      <xdr:rowOff>137393</xdr:rowOff>
    </xdr:to>
    <xdr:cxnSp macro="">
      <xdr:nvCxnSpPr>
        <xdr:cNvPr id="675" name="直線コネクタ 674">
          <a:extLst>
            <a:ext uri="{FF2B5EF4-FFF2-40B4-BE49-F238E27FC236}">
              <a16:creationId xmlns:a16="http://schemas.microsoft.com/office/drawing/2014/main" id="{00000000-0008-0000-0600-0000A3020000}"/>
            </a:ext>
          </a:extLst>
        </xdr:cNvPr>
        <xdr:cNvCxnSpPr/>
      </xdr:nvCxnSpPr>
      <xdr:spPr>
        <a:xfrm flipV="1">
          <a:off x="15481300" y="16935785"/>
          <a:ext cx="838200" cy="37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8996</xdr:rowOff>
    </xdr:from>
    <xdr:ext cx="534377" cy="259045"/>
    <xdr:sp macro="" textlink="">
      <xdr:nvSpPr>
        <xdr:cNvPr id="676" name="積立金平均値テキスト">
          <a:extLst>
            <a:ext uri="{FF2B5EF4-FFF2-40B4-BE49-F238E27FC236}">
              <a16:creationId xmlns:a16="http://schemas.microsoft.com/office/drawing/2014/main" id="{00000000-0008-0000-0600-0000A4020000}"/>
            </a:ext>
          </a:extLst>
        </xdr:cNvPr>
        <xdr:cNvSpPr txBox="1"/>
      </xdr:nvSpPr>
      <xdr:spPr>
        <a:xfrm>
          <a:off x="16370300" y="1663964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44,961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157569</xdr:rowOff>
    </xdr:from>
    <xdr:to>
      <xdr:col>85</xdr:col>
      <xdr:colOff>177800</xdr:colOff>
      <xdr:row>98</xdr:row>
      <xdr:rowOff>87719</xdr:rowOff>
    </xdr:to>
    <xdr:sp macro="" textlink="">
      <xdr:nvSpPr>
        <xdr:cNvPr id="677" name="フローチャート: 判断 676">
          <a:extLst>
            <a:ext uri="{FF2B5EF4-FFF2-40B4-BE49-F238E27FC236}">
              <a16:creationId xmlns:a16="http://schemas.microsoft.com/office/drawing/2014/main" id="{00000000-0008-0000-0600-0000A5020000}"/>
            </a:ext>
          </a:extLst>
        </xdr:cNvPr>
        <xdr:cNvSpPr/>
      </xdr:nvSpPr>
      <xdr:spPr>
        <a:xfrm>
          <a:off x="16268700" y="167882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128496</xdr:rowOff>
    </xdr:from>
    <xdr:to>
      <xdr:col>81</xdr:col>
      <xdr:colOff>50800</xdr:colOff>
      <xdr:row>98</xdr:row>
      <xdr:rowOff>137393</xdr:rowOff>
    </xdr:to>
    <xdr:cxnSp macro="">
      <xdr:nvCxnSpPr>
        <xdr:cNvPr id="678" name="直線コネクタ 677">
          <a:extLst>
            <a:ext uri="{FF2B5EF4-FFF2-40B4-BE49-F238E27FC236}">
              <a16:creationId xmlns:a16="http://schemas.microsoft.com/office/drawing/2014/main" id="{00000000-0008-0000-0600-0000A6020000}"/>
            </a:ext>
          </a:extLst>
        </xdr:cNvPr>
        <xdr:cNvCxnSpPr/>
      </xdr:nvCxnSpPr>
      <xdr:spPr>
        <a:xfrm>
          <a:off x="14592300" y="16930596"/>
          <a:ext cx="889000" cy="88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159846</xdr:rowOff>
    </xdr:from>
    <xdr:to>
      <xdr:col>81</xdr:col>
      <xdr:colOff>101600</xdr:colOff>
      <xdr:row>98</xdr:row>
      <xdr:rowOff>89996</xdr:rowOff>
    </xdr:to>
    <xdr:sp macro="" textlink="">
      <xdr:nvSpPr>
        <xdr:cNvPr id="679" name="フローチャート: 判断 678">
          <a:extLst>
            <a:ext uri="{FF2B5EF4-FFF2-40B4-BE49-F238E27FC236}">
              <a16:creationId xmlns:a16="http://schemas.microsoft.com/office/drawing/2014/main" id="{00000000-0008-0000-0600-0000A7020000}"/>
            </a:ext>
          </a:extLst>
        </xdr:cNvPr>
        <xdr:cNvSpPr/>
      </xdr:nvSpPr>
      <xdr:spPr>
        <a:xfrm>
          <a:off x="15430500" y="167904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106523</xdr:rowOff>
    </xdr:from>
    <xdr:ext cx="534377" cy="259045"/>
    <xdr:sp macro="" textlink="">
      <xdr:nvSpPr>
        <xdr:cNvPr id="680" name="テキスト ボックス 679">
          <a:extLst>
            <a:ext uri="{FF2B5EF4-FFF2-40B4-BE49-F238E27FC236}">
              <a16:creationId xmlns:a16="http://schemas.microsoft.com/office/drawing/2014/main" id="{00000000-0008-0000-0600-0000A8020000}"/>
            </a:ext>
          </a:extLst>
        </xdr:cNvPr>
        <xdr:cNvSpPr txBox="1"/>
      </xdr:nvSpPr>
      <xdr:spPr>
        <a:xfrm>
          <a:off x="15214111" y="165657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43,965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128496</xdr:rowOff>
    </xdr:from>
    <xdr:to>
      <xdr:col>76</xdr:col>
      <xdr:colOff>114300</xdr:colOff>
      <xdr:row>98</xdr:row>
      <xdr:rowOff>135548</xdr:rowOff>
    </xdr:to>
    <xdr:cxnSp macro="">
      <xdr:nvCxnSpPr>
        <xdr:cNvPr id="681" name="直線コネクタ 680">
          <a:extLst>
            <a:ext uri="{FF2B5EF4-FFF2-40B4-BE49-F238E27FC236}">
              <a16:creationId xmlns:a16="http://schemas.microsoft.com/office/drawing/2014/main" id="{00000000-0008-0000-0600-0000A9020000}"/>
            </a:ext>
          </a:extLst>
        </xdr:cNvPr>
        <xdr:cNvCxnSpPr/>
      </xdr:nvCxnSpPr>
      <xdr:spPr>
        <a:xfrm flipV="1">
          <a:off x="13703300" y="16930596"/>
          <a:ext cx="889000" cy="70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149320</xdr:rowOff>
    </xdr:from>
    <xdr:to>
      <xdr:col>76</xdr:col>
      <xdr:colOff>165100</xdr:colOff>
      <xdr:row>98</xdr:row>
      <xdr:rowOff>79470</xdr:rowOff>
    </xdr:to>
    <xdr:sp macro="" textlink="">
      <xdr:nvSpPr>
        <xdr:cNvPr id="682" name="フローチャート: 判断 681">
          <a:extLst>
            <a:ext uri="{FF2B5EF4-FFF2-40B4-BE49-F238E27FC236}">
              <a16:creationId xmlns:a16="http://schemas.microsoft.com/office/drawing/2014/main" id="{00000000-0008-0000-0600-0000AA020000}"/>
            </a:ext>
          </a:extLst>
        </xdr:cNvPr>
        <xdr:cNvSpPr/>
      </xdr:nvSpPr>
      <xdr:spPr>
        <a:xfrm>
          <a:off x="14541500" y="16779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95997</xdr:rowOff>
    </xdr:from>
    <xdr:ext cx="534377" cy="259045"/>
    <xdr:sp macro="" textlink="">
      <xdr:nvSpPr>
        <xdr:cNvPr id="683" name="テキスト ボックス 682">
          <a:extLst>
            <a:ext uri="{FF2B5EF4-FFF2-40B4-BE49-F238E27FC236}">
              <a16:creationId xmlns:a16="http://schemas.microsoft.com/office/drawing/2014/main" id="{00000000-0008-0000-0600-0000AB020000}"/>
            </a:ext>
          </a:extLst>
        </xdr:cNvPr>
        <xdr:cNvSpPr txBox="1"/>
      </xdr:nvSpPr>
      <xdr:spPr>
        <a:xfrm>
          <a:off x="14325111" y="165551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48,570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135548</xdr:rowOff>
    </xdr:from>
    <xdr:to>
      <xdr:col>71</xdr:col>
      <xdr:colOff>177800</xdr:colOff>
      <xdr:row>98</xdr:row>
      <xdr:rowOff>136568</xdr:rowOff>
    </xdr:to>
    <xdr:cxnSp macro="">
      <xdr:nvCxnSpPr>
        <xdr:cNvPr id="684" name="直線コネクタ 683">
          <a:extLst>
            <a:ext uri="{FF2B5EF4-FFF2-40B4-BE49-F238E27FC236}">
              <a16:creationId xmlns:a16="http://schemas.microsoft.com/office/drawing/2014/main" id="{00000000-0008-0000-0600-0000AC020000}"/>
            </a:ext>
          </a:extLst>
        </xdr:cNvPr>
        <xdr:cNvCxnSpPr/>
      </xdr:nvCxnSpPr>
      <xdr:spPr>
        <a:xfrm flipV="1">
          <a:off x="12814300" y="16937648"/>
          <a:ext cx="889000" cy="10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98</xdr:row>
      <xdr:rowOff>16365</xdr:rowOff>
    </xdr:from>
    <xdr:to>
      <xdr:col>72</xdr:col>
      <xdr:colOff>38100</xdr:colOff>
      <xdr:row>98</xdr:row>
      <xdr:rowOff>117965</xdr:rowOff>
    </xdr:to>
    <xdr:sp macro="" textlink="">
      <xdr:nvSpPr>
        <xdr:cNvPr id="685" name="フローチャート: 判断 684">
          <a:extLst>
            <a:ext uri="{FF2B5EF4-FFF2-40B4-BE49-F238E27FC236}">
              <a16:creationId xmlns:a16="http://schemas.microsoft.com/office/drawing/2014/main" id="{00000000-0008-0000-0600-0000AD020000}"/>
            </a:ext>
          </a:extLst>
        </xdr:cNvPr>
        <xdr:cNvSpPr/>
      </xdr:nvSpPr>
      <xdr:spPr>
        <a:xfrm>
          <a:off x="13652500" y="168184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134492</xdr:rowOff>
    </xdr:from>
    <xdr:ext cx="534377" cy="259045"/>
    <xdr:sp macro="" textlink="">
      <xdr:nvSpPr>
        <xdr:cNvPr id="686" name="テキスト ボックス 685">
          <a:extLst>
            <a:ext uri="{FF2B5EF4-FFF2-40B4-BE49-F238E27FC236}">
              <a16:creationId xmlns:a16="http://schemas.microsoft.com/office/drawing/2014/main" id="{00000000-0008-0000-0600-0000AE020000}"/>
            </a:ext>
          </a:extLst>
        </xdr:cNvPr>
        <xdr:cNvSpPr txBox="1"/>
      </xdr:nvSpPr>
      <xdr:spPr>
        <a:xfrm>
          <a:off x="13436111" y="165936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31,730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30578</xdr:rowOff>
    </xdr:from>
    <xdr:to>
      <xdr:col>67</xdr:col>
      <xdr:colOff>101600</xdr:colOff>
      <xdr:row>98</xdr:row>
      <xdr:rowOff>132178</xdr:rowOff>
    </xdr:to>
    <xdr:sp macro="" textlink="">
      <xdr:nvSpPr>
        <xdr:cNvPr id="687" name="フローチャート: 判断 686">
          <a:extLst>
            <a:ext uri="{FF2B5EF4-FFF2-40B4-BE49-F238E27FC236}">
              <a16:creationId xmlns:a16="http://schemas.microsoft.com/office/drawing/2014/main" id="{00000000-0008-0000-0600-0000AF020000}"/>
            </a:ext>
          </a:extLst>
        </xdr:cNvPr>
        <xdr:cNvSpPr/>
      </xdr:nvSpPr>
      <xdr:spPr>
        <a:xfrm>
          <a:off x="12763500" y="168326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148705</xdr:rowOff>
    </xdr:from>
    <xdr:ext cx="534377" cy="259045"/>
    <xdr:sp macro="" textlink="">
      <xdr:nvSpPr>
        <xdr:cNvPr id="688" name="テキスト ボックス 687">
          <a:extLst>
            <a:ext uri="{FF2B5EF4-FFF2-40B4-BE49-F238E27FC236}">
              <a16:creationId xmlns:a16="http://schemas.microsoft.com/office/drawing/2014/main" id="{00000000-0008-0000-0600-0000B0020000}"/>
            </a:ext>
          </a:extLst>
        </xdr:cNvPr>
        <xdr:cNvSpPr txBox="1"/>
      </xdr:nvSpPr>
      <xdr:spPr>
        <a:xfrm>
          <a:off x="12547111" y="166079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25,513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89" name="テキスト ボックス 688">
          <a:extLst>
            <a:ext uri="{FF2B5EF4-FFF2-40B4-BE49-F238E27FC236}">
              <a16:creationId xmlns:a16="http://schemas.microsoft.com/office/drawing/2014/main" id="{00000000-0008-0000-0600-0000B1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0" name="テキスト ボックス 689">
          <a:extLst>
            <a:ext uri="{FF2B5EF4-FFF2-40B4-BE49-F238E27FC236}">
              <a16:creationId xmlns:a16="http://schemas.microsoft.com/office/drawing/2014/main" id="{00000000-0008-0000-0600-0000B2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1" name="テキスト ボックス 690">
          <a:extLst>
            <a:ext uri="{FF2B5EF4-FFF2-40B4-BE49-F238E27FC236}">
              <a16:creationId xmlns:a16="http://schemas.microsoft.com/office/drawing/2014/main" id="{00000000-0008-0000-0600-0000B3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2" name="テキスト ボックス 691">
          <a:extLst>
            <a:ext uri="{FF2B5EF4-FFF2-40B4-BE49-F238E27FC236}">
              <a16:creationId xmlns:a16="http://schemas.microsoft.com/office/drawing/2014/main" id="{00000000-0008-0000-0600-0000B4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3" name="テキスト ボックス 692">
          <a:extLst>
            <a:ext uri="{FF2B5EF4-FFF2-40B4-BE49-F238E27FC236}">
              <a16:creationId xmlns:a16="http://schemas.microsoft.com/office/drawing/2014/main" id="{00000000-0008-0000-0600-0000B5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82885</xdr:rowOff>
    </xdr:from>
    <xdr:to>
      <xdr:col>85</xdr:col>
      <xdr:colOff>177800</xdr:colOff>
      <xdr:row>99</xdr:row>
      <xdr:rowOff>13035</xdr:rowOff>
    </xdr:to>
    <xdr:sp macro="" textlink="">
      <xdr:nvSpPr>
        <xdr:cNvPr id="694" name="楕円 693">
          <a:extLst>
            <a:ext uri="{FF2B5EF4-FFF2-40B4-BE49-F238E27FC236}">
              <a16:creationId xmlns:a16="http://schemas.microsoft.com/office/drawing/2014/main" id="{00000000-0008-0000-0600-0000B6020000}"/>
            </a:ext>
          </a:extLst>
        </xdr:cNvPr>
        <xdr:cNvSpPr/>
      </xdr:nvSpPr>
      <xdr:spPr>
        <a:xfrm>
          <a:off x="16268700" y="16884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169262</xdr:rowOff>
    </xdr:from>
    <xdr:ext cx="469744" cy="259045"/>
    <xdr:sp macro="" textlink="">
      <xdr:nvSpPr>
        <xdr:cNvPr id="695" name="積立金該当値テキスト">
          <a:extLst>
            <a:ext uri="{FF2B5EF4-FFF2-40B4-BE49-F238E27FC236}">
              <a16:creationId xmlns:a16="http://schemas.microsoft.com/office/drawing/2014/main" id="{00000000-0008-0000-0600-0000B7020000}"/>
            </a:ext>
          </a:extLst>
        </xdr:cNvPr>
        <xdr:cNvSpPr txBox="1"/>
      </xdr:nvSpPr>
      <xdr:spPr>
        <a:xfrm>
          <a:off x="16370300" y="167999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86593</xdr:rowOff>
    </xdr:from>
    <xdr:to>
      <xdr:col>81</xdr:col>
      <xdr:colOff>101600</xdr:colOff>
      <xdr:row>99</xdr:row>
      <xdr:rowOff>16743</xdr:rowOff>
    </xdr:to>
    <xdr:sp macro="" textlink="">
      <xdr:nvSpPr>
        <xdr:cNvPr id="696" name="楕円 695">
          <a:extLst>
            <a:ext uri="{FF2B5EF4-FFF2-40B4-BE49-F238E27FC236}">
              <a16:creationId xmlns:a16="http://schemas.microsoft.com/office/drawing/2014/main" id="{00000000-0008-0000-0600-0000B8020000}"/>
            </a:ext>
          </a:extLst>
        </xdr:cNvPr>
        <xdr:cNvSpPr/>
      </xdr:nvSpPr>
      <xdr:spPr>
        <a:xfrm>
          <a:off x="15430500" y="168886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99</xdr:row>
      <xdr:rowOff>7870</xdr:rowOff>
    </xdr:from>
    <xdr:ext cx="469744" cy="259045"/>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5246428" y="169814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77696</xdr:rowOff>
    </xdr:from>
    <xdr:to>
      <xdr:col>76</xdr:col>
      <xdr:colOff>165100</xdr:colOff>
      <xdr:row>99</xdr:row>
      <xdr:rowOff>7846</xdr:rowOff>
    </xdr:to>
    <xdr:sp macro="" textlink="">
      <xdr:nvSpPr>
        <xdr:cNvPr id="698" name="楕円 697">
          <a:extLst>
            <a:ext uri="{FF2B5EF4-FFF2-40B4-BE49-F238E27FC236}">
              <a16:creationId xmlns:a16="http://schemas.microsoft.com/office/drawing/2014/main" id="{00000000-0008-0000-0600-0000BA020000}"/>
            </a:ext>
          </a:extLst>
        </xdr:cNvPr>
        <xdr:cNvSpPr/>
      </xdr:nvSpPr>
      <xdr:spPr>
        <a:xfrm>
          <a:off x="14541500" y="168797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98</xdr:row>
      <xdr:rowOff>170423</xdr:rowOff>
    </xdr:from>
    <xdr:ext cx="469744" cy="259045"/>
    <xdr:sp macro="" textlink="">
      <xdr:nvSpPr>
        <xdr:cNvPr id="699" name="テキスト ボックス 698">
          <a:extLst>
            <a:ext uri="{FF2B5EF4-FFF2-40B4-BE49-F238E27FC236}">
              <a16:creationId xmlns:a16="http://schemas.microsoft.com/office/drawing/2014/main" id="{00000000-0008-0000-0600-0000BB020000}"/>
            </a:ext>
          </a:extLst>
        </xdr:cNvPr>
        <xdr:cNvSpPr txBox="1"/>
      </xdr:nvSpPr>
      <xdr:spPr>
        <a:xfrm>
          <a:off x="14357428" y="169725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84748</xdr:rowOff>
    </xdr:from>
    <xdr:to>
      <xdr:col>72</xdr:col>
      <xdr:colOff>38100</xdr:colOff>
      <xdr:row>99</xdr:row>
      <xdr:rowOff>14898</xdr:rowOff>
    </xdr:to>
    <xdr:sp macro="" textlink="">
      <xdr:nvSpPr>
        <xdr:cNvPr id="700" name="楕円 699">
          <a:extLst>
            <a:ext uri="{FF2B5EF4-FFF2-40B4-BE49-F238E27FC236}">
              <a16:creationId xmlns:a16="http://schemas.microsoft.com/office/drawing/2014/main" id="{00000000-0008-0000-0600-0000BC020000}"/>
            </a:ext>
          </a:extLst>
        </xdr:cNvPr>
        <xdr:cNvSpPr/>
      </xdr:nvSpPr>
      <xdr:spPr>
        <a:xfrm>
          <a:off x="13652500" y="168868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99</xdr:row>
      <xdr:rowOff>6025</xdr:rowOff>
    </xdr:from>
    <xdr:ext cx="469744" cy="259045"/>
    <xdr:sp macro="" textlink="">
      <xdr:nvSpPr>
        <xdr:cNvPr id="701" name="テキスト ボックス 700">
          <a:extLst>
            <a:ext uri="{FF2B5EF4-FFF2-40B4-BE49-F238E27FC236}">
              <a16:creationId xmlns:a16="http://schemas.microsoft.com/office/drawing/2014/main" id="{00000000-0008-0000-0600-0000BD020000}"/>
            </a:ext>
          </a:extLst>
        </xdr:cNvPr>
        <xdr:cNvSpPr txBox="1"/>
      </xdr:nvSpPr>
      <xdr:spPr>
        <a:xfrm>
          <a:off x="13468428" y="169795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85768</xdr:rowOff>
    </xdr:from>
    <xdr:to>
      <xdr:col>67</xdr:col>
      <xdr:colOff>101600</xdr:colOff>
      <xdr:row>99</xdr:row>
      <xdr:rowOff>15918</xdr:rowOff>
    </xdr:to>
    <xdr:sp macro="" textlink="">
      <xdr:nvSpPr>
        <xdr:cNvPr id="702" name="楕円 701">
          <a:extLst>
            <a:ext uri="{FF2B5EF4-FFF2-40B4-BE49-F238E27FC236}">
              <a16:creationId xmlns:a16="http://schemas.microsoft.com/office/drawing/2014/main" id="{00000000-0008-0000-0600-0000BE020000}"/>
            </a:ext>
          </a:extLst>
        </xdr:cNvPr>
        <xdr:cNvSpPr/>
      </xdr:nvSpPr>
      <xdr:spPr>
        <a:xfrm>
          <a:off x="12763500" y="168878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99</xdr:row>
      <xdr:rowOff>7045</xdr:rowOff>
    </xdr:from>
    <xdr:ext cx="469744"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2579428" y="169805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4" name="正方形/長方形 703">
          <a:extLst>
            <a:ext uri="{FF2B5EF4-FFF2-40B4-BE49-F238E27FC236}">
              <a16:creationId xmlns:a16="http://schemas.microsoft.com/office/drawing/2014/main" id="{00000000-0008-0000-0600-0000C0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5" name="正方形/長方形 704">
          <a:extLst>
            <a:ext uri="{FF2B5EF4-FFF2-40B4-BE49-F238E27FC236}">
              <a16:creationId xmlns:a16="http://schemas.microsoft.com/office/drawing/2014/main" id="{00000000-0008-0000-0600-0000C1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06" name="正方形/長方形 705">
          <a:extLst>
            <a:ext uri="{FF2B5EF4-FFF2-40B4-BE49-F238E27FC236}">
              <a16:creationId xmlns:a16="http://schemas.microsoft.com/office/drawing/2014/main" id="{00000000-0008-0000-0600-0000C2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07" name="正方形/長方形 706">
          <a:extLst>
            <a:ext uri="{FF2B5EF4-FFF2-40B4-BE49-F238E27FC236}">
              <a16:creationId xmlns:a16="http://schemas.microsoft.com/office/drawing/2014/main" id="{00000000-0008-0000-0600-0000C3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08" name="正方形/長方形 707">
          <a:extLst>
            <a:ext uri="{FF2B5EF4-FFF2-40B4-BE49-F238E27FC236}">
              <a16:creationId xmlns:a16="http://schemas.microsoft.com/office/drawing/2014/main" id="{00000000-0008-0000-0600-0000C4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09" name="正方形/長方形 708">
          <a:extLst>
            <a:ext uri="{FF2B5EF4-FFF2-40B4-BE49-F238E27FC236}">
              <a16:creationId xmlns:a16="http://schemas.microsoft.com/office/drawing/2014/main" id="{00000000-0008-0000-0600-0000C5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0" name="正方形/長方形 709">
          <a:extLst>
            <a:ext uri="{FF2B5EF4-FFF2-40B4-BE49-F238E27FC236}">
              <a16:creationId xmlns:a16="http://schemas.microsoft.com/office/drawing/2014/main" id="{00000000-0008-0000-0600-0000C6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1" name="正方形/長方形 710">
          <a:extLst>
            <a:ext uri="{FF2B5EF4-FFF2-40B4-BE49-F238E27FC236}">
              <a16:creationId xmlns:a16="http://schemas.microsoft.com/office/drawing/2014/main" id="{00000000-0008-0000-0600-0000C7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2" name="テキスト ボックス 711">
          <a:extLst>
            <a:ext uri="{FF2B5EF4-FFF2-40B4-BE49-F238E27FC236}">
              <a16:creationId xmlns:a16="http://schemas.microsoft.com/office/drawing/2014/main" id="{00000000-0008-0000-0600-0000C8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3" name="直線コネクタ 712">
          <a:extLst>
            <a:ext uri="{FF2B5EF4-FFF2-40B4-BE49-F238E27FC236}">
              <a16:creationId xmlns:a16="http://schemas.microsoft.com/office/drawing/2014/main" id="{00000000-0008-0000-0600-0000C9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14" name="直線コネクタ 713">
          <a:extLst>
            <a:ext uri="{FF2B5EF4-FFF2-40B4-BE49-F238E27FC236}">
              <a16:creationId xmlns:a16="http://schemas.microsoft.com/office/drawing/2014/main" id="{00000000-0008-0000-0600-0000CA020000}"/>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15" name="テキスト ボックス 714">
          <a:extLst>
            <a:ext uri="{FF2B5EF4-FFF2-40B4-BE49-F238E27FC236}">
              <a16:creationId xmlns:a16="http://schemas.microsoft.com/office/drawing/2014/main" id="{00000000-0008-0000-0600-0000CB020000}"/>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16" name="直線コネクタ 715">
          <a:extLst>
            <a:ext uri="{FF2B5EF4-FFF2-40B4-BE49-F238E27FC236}">
              <a16:creationId xmlns:a16="http://schemas.microsoft.com/office/drawing/2014/main" id="{00000000-0008-0000-0600-0000CC020000}"/>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36</xdr:row>
      <xdr:rowOff>35577</xdr:rowOff>
    </xdr:from>
    <xdr:ext cx="531299" cy="259045"/>
    <xdr:sp macro="" textlink="">
      <xdr:nvSpPr>
        <xdr:cNvPr id="717" name="テキスト ボックス 716">
          <a:extLst>
            <a:ext uri="{FF2B5EF4-FFF2-40B4-BE49-F238E27FC236}">
              <a16:creationId xmlns:a16="http://schemas.microsoft.com/office/drawing/2014/main" id="{00000000-0008-0000-0600-0000CD020000}"/>
            </a:ext>
          </a:extLst>
        </xdr:cNvPr>
        <xdr:cNvSpPr txBox="1"/>
      </xdr:nvSpPr>
      <xdr:spPr>
        <a:xfrm>
          <a:off x="17756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18" name="直線コネクタ 717">
          <a:extLst>
            <a:ext uri="{FF2B5EF4-FFF2-40B4-BE49-F238E27FC236}">
              <a16:creationId xmlns:a16="http://schemas.microsoft.com/office/drawing/2014/main" id="{00000000-0008-0000-0600-0000CE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168927</xdr:rowOff>
    </xdr:from>
    <xdr:ext cx="531299" cy="259045"/>
    <xdr:sp macro="" textlink="">
      <xdr:nvSpPr>
        <xdr:cNvPr id="719" name="テキスト ボックス 718">
          <a:extLst>
            <a:ext uri="{FF2B5EF4-FFF2-40B4-BE49-F238E27FC236}">
              <a16:creationId xmlns:a16="http://schemas.microsoft.com/office/drawing/2014/main" id="{00000000-0008-0000-0600-0000CF020000}"/>
            </a:ext>
          </a:extLst>
        </xdr:cNvPr>
        <xdr:cNvSpPr txBox="1"/>
      </xdr:nvSpPr>
      <xdr:spPr>
        <a:xfrm>
          <a:off x="17756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20" name="直線コネクタ 719">
          <a:extLst>
            <a:ext uri="{FF2B5EF4-FFF2-40B4-BE49-F238E27FC236}">
              <a16:creationId xmlns:a16="http://schemas.microsoft.com/office/drawing/2014/main" id="{00000000-0008-0000-0600-0000D0020000}"/>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130827</xdr:rowOff>
    </xdr:from>
    <xdr:ext cx="531299" cy="259045"/>
    <xdr:sp macro="" textlink="">
      <xdr:nvSpPr>
        <xdr:cNvPr id="721" name="テキスト ボックス 720">
          <a:extLst>
            <a:ext uri="{FF2B5EF4-FFF2-40B4-BE49-F238E27FC236}">
              <a16:creationId xmlns:a16="http://schemas.microsoft.com/office/drawing/2014/main" id="{00000000-0008-0000-0600-0000D1020000}"/>
            </a:ext>
          </a:extLst>
        </xdr:cNvPr>
        <xdr:cNvSpPr txBox="1"/>
      </xdr:nvSpPr>
      <xdr:spPr>
        <a:xfrm>
          <a:off x="17756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22" name="直線コネクタ 721">
          <a:extLst>
            <a:ext uri="{FF2B5EF4-FFF2-40B4-BE49-F238E27FC236}">
              <a16:creationId xmlns:a16="http://schemas.microsoft.com/office/drawing/2014/main" id="{00000000-0008-0000-0600-0000D2020000}"/>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92727</xdr:rowOff>
    </xdr:from>
    <xdr:ext cx="531299" cy="259045"/>
    <xdr:sp macro="" textlink="">
      <xdr:nvSpPr>
        <xdr:cNvPr id="723" name="テキスト ボックス 722">
          <a:extLst>
            <a:ext uri="{FF2B5EF4-FFF2-40B4-BE49-F238E27FC236}">
              <a16:creationId xmlns:a16="http://schemas.microsoft.com/office/drawing/2014/main" id="{00000000-0008-0000-0600-0000D3020000}"/>
            </a:ext>
          </a:extLst>
        </xdr:cNvPr>
        <xdr:cNvSpPr txBox="1"/>
      </xdr:nvSpPr>
      <xdr:spPr>
        <a:xfrm>
          <a:off x="17756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4" name="直線コネクタ 723">
          <a:extLst>
            <a:ext uri="{FF2B5EF4-FFF2-40B4-BE49-F238E27FC236}">
              <a16:creationId xmlns:a16="http://schemas.microsoft.com/office/drawing/2014/main" id="{00000000-0008-0000-0600-0000D4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27</xdr:row>
      <xdr:rowOff>54627</xdr:rowOff>
    </xdr:from>
    <xdr:ext cx="595419" cy="259045"/>
    <xdr:sp macro="" textlink="">
      <xdr:nvSpPr>
        <xdr:cNvPr id="725" name="テキスト ボックス 724">
          <a:extLst>
            <a:ext uri="{FF2B5EF4-FFF2-40B4-BE49-F238E27FC236}">
              <a16:creationId xmlns:a16="http://schemas.microsoft.com/office/drawing/2014/main" id="{00000000-0008-0000-0600-0000D5020000}"/>
            </a:ext>
          </a:extLst>
        </xdr:cNvPr>
        <xdr:cNvSpPr txBox="1"/>
      </xdr:nvSpPr>
      <xdr:spPr>
        <a:xfrm>
          <a:off x="17692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26" name="投資及び出資金グラフ枠">
          <a:extLst>
            <a:ext uri="{FF2B5EF4-FFF2-40B4-BE49-F238E27FC236}">
              <a16:creationId xmlns:a16="http://schemas.microsoft.com/office/drawing/2014/main" id="{00000000-0008-0000-0600-0000D6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96190</xdr:rowOff>
    </xdr:from>
    <xdr:to>
      <xdr:col>116</xdr:col>
      <xdr:colOff>62864</xdr:colOff>
      <xdr:row>39</xdr:row>
      <xdr:rowOff>44450</xdr:rowOff>
    </xdr:to>
    <xdr:cxnSp macro="">
      <xdr:nvCxnSpPr>
        <xdr:cNvPr id="727" name="直線コネクタ 726">
          <a:extLst>
            <a:ext uri="{FF2B5EF4-FFF2-40B4-BE49-F238E27FC236}">
              <a16:creationId xmlns:a16="http://schemas.microsoft.com/office/drawing/2014/main" id="{00000000-0008-0000-0600-0000D7020000}"/>
            </a:ext>
          </a:extLst>
        </xdr:cNvPr>
        <xdr:cNvCxnSpPr/>
      </xdr:nvCxnSpPr>
      <xdr:spPr>
        <a:xfrm flipV="1">
          <a:off x="22159595" y="5411140"/>
          <a:ext cx="1269" cy="13198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48277</xdr:rowOff>
    </xdr:from>
    <xdr:ext cx="249299" cy="259045"/>
    <xdr:sp macro="" textlink="">
      <xdr:nvSpPr>
        <xdr:cNvPr id="728" name="投資及び出資金最小値テキスト">
          <a:extLst>
            <a:ext uri="{FF2B5EF4-FFF2-40B4-BE49-F238E27FC236}">
              <a16:creationId xmlns:a16="http://schemas.microsoft.com/office/drawing/2014/main" id="{00000000-0008-0000-0600-0000D8020000}"/>
            </a:ext>
          </a:extLst>
        </xdr:cNvPr>
        <xdr:cNvSpPr txBox="1"/>
      </xdr:nvSpPr>
      <xdr:spPr>
        <a:xfrm>
          <a:off x="22212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29" name="直線コネクタ 728">
          <a:extLst>
            <a:ext uri="{FF2B5EF4-FFF2-40B4-BE49-F238E27FC236}">
              <a16:creationId xmlns:a16="http://schemas.microsoft.com/office/drawing/2014/main" id="{00000000-0008-0000-0600-0000D9020000}"/>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42867</xdr:rowOff>
    </xdr:from>
    <xdr:ext cx="534377" cy="259045"/>
    <xdr:sp macro="" textlink="">
      <xdr:nvSpPr>
        <xdr:cNvPr id="730" name="投資及び出資金最大値テキスト">
          <a:extLst>
            <a:ext uri="{FF2B5EF4-FFF2-40B4-BE49-F238E27FC236}">
              <a16:creationId xmlns:a16="http://schemas.microsoft.com/office/drawing/2014/main" id="{00000000-0008-0000-0600-0000DA020000}"/>
            </a:ext>
          </a:extLst>
        </xdr:cNvPr>
        <xdr:cNvSpPr txBox="1"/>
      </xdr:nvSpPr>
      <xdr:spPr>
        <a:xfrm>
          <a:off x="22212300" y="51863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69,284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96190</xdr:rowOff>
    </xdr:from>
    <xdr:to>
      <xdr:col>116</xdr:col>
      <xdr:colOff>152400</xdr:colOff>
      <xdr:row>31</xdr:row>
      <xdr:rowOff>96190</xdr:rowOff>
    </xdr:to>
    <xdr:cxnSp macro="">
      <xdr:nvCxnSpPr>
        <xdr:cNvPr id="731" name="直線コネクタ 730">
          <a:extLst>
            <a:ext uri="{FF2B5EF4-FFF2-40B4-BE49-F238E27FC236}">
              <a16:creationId xmlns:a16="http://schemas.microsoft.com/office/drawing/2014/main" id="{00000000-0008-0000-0600-0000DB020000}"/>
            </a:ext>
          </a:extLst>
        </xdr:cNvPr>
        <xdr:cNvCxnSpPr/>
      </xdr:nvCxnSpPr>
      <xdr:spPr>
        <a:xfrm>
          <a:off x="22072600" y="54111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145415</xdr:rowOff>
    </xdr:from>
    <xdr:to>
      <xdr:col>116</xdr:col>
      <xdr:colOff>63500</xdr:colOff>
      <xdr:row>38</xdr:row>
      <xdr:rowOff>156978</xdr:rowOff>
    </xdr:to>
    <xdr:cxnSp macro="">
      <xdr:nvCxnSpPr>
        <xdr:cNvPr id="732" name="直線コネクタ 731">
          <a:extLst>
            <a:ext uri="{FF2B5EF4-FFF2-40B4-BE49-F238E27FC236}">
              <a16:creationId xmlns:a16="http://schemas.microsoft.com/office/drawing/2014/main" id="{00000000-0008-0000-0600-0000DC020000}"/>
            </a:ext>
          </a:extLst>
        </xdr:cNvPr>
        <xdr:cNvCxnSpPr/>
      </xdr:nvCxnSpPr>
      <xdr:spPr>
        <a:xfrm flipV="1">
          <a:off x="21323300" y="6660515"/>
          <a:ext cx="838200" cy="115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101871</xdr:rowOff>
    </xdr:from>
    <xdr:ext cx="469744" cy="259045"/>
    <xdr:sp macro="" textlink="">
      <xdr:nvSpPr>
        <xdr:cNvPr id="733" name="投資及び出資金平均値テキスト">
          <a:extLst>
            <a:ext uri="{FF2B5EF4-FFF2-40B4-BE49-F238E27FC236}">
              <a16:creationId xmlns:a16="http://schemas.microsoft.com/office/drawing/2014/main" id="{00000000-0008-0000-0600-0000DD020000}"/>
            </a:ext>
          </a:extLst>
        </xdr:cNvPr>
        <xdr:cNvSpPr txBox="1"/>
      </xdr:nvSpPr>
      <xdr:spPr>
        <a:xfrm>
          <a:off x="22212300" y="644552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78994</xdr:rowOff>
    </xdr:from>
    <xdr:to>
      <xdr:col>116</xdr:col>
      <xdr:colOff>114300</xdr:colOff>
      <xdr:row>39</xdr:row>
      <xdr:rowOff>9144</xdr:rowOff>
    </xdr:to>
    <xdr:sp macro="" textlink="">
      <xdr:nvSpPr>
        <xdr:cNvPr id="734" name="フローチャート: 判断 733">
          <a:extLst>
            <a:ext uri="{FF2B5EF4-FFF2-40B4-BE49-F238E27FC236}">
              <a16:creationId xmlns:a16="http://schemas.microsoft.com/office/drawing/2014/main" id="{00000000-0008-0000-0600-0000DE020000}"/>
            </a:ext>
          </a:extLst>
        </xdr:cNvPr>
        <xdr:cNvSpPr/>
      </xdr:nvSpPr>
      <xdr:spPr>
        <a:xfrm>
          <a:off x="22110700" y="65940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156978</xdr:rowOff>
    </xdr:from>
    <xdr:to>
      <xdr:col>111</xdr:col>
      <xdr:colOff>177800</xdr:colOff>
      <xdr:row>38</xdr:row>
      <xdr:rowOff>161074</xdr:rowOff>
    </xdr:to>
    <xdr:cxnSp macro="">
      <xdr:nvCxnSpPr>
        <xdr:cNvPr id="735" name="直線コネクタ 734">
          <a:extLst>
            <a:ext uri="{FF2B5EF4-FFF2-40B4-BE49-F238E27FC236}">
              <a16:creationId xmlns:a16="http://schemas.microsoft.com/office/drawing/2014/main" id="{00000000-0008-0000-0600-0000DF020000}"/>
            </a:ext>
          </a:extLst>
        </xdr:cNvPr>
        <xdr:cNvCxnSpPr/>
      </xdr:nvCxnSpPr>
      <xdr:spPr>
        <a:xfrm flipV="1">
          <a:off x="20434300" y="6672078"/>
          <a:ext cx="889000" cy="40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91834</xdr:rowOff>
    </xdr:from>
    <xdr:to>
      <xdr:col>112</xdr:col>
      <xdr:colOff>38100</xdr:colOff>
      <xdr:row>39</xdr:row>
      <xdr:rowOff>21984</xdr:rowOff>
    </xdr:to>
    <xdr:sp macro="" textlink="">
      <xdr:nvSpPr>
        <xdr:cNvPr id="736" name="フローチャート: 判断 735">
          <a:extLst>
            <a:ext uri="{FF2B5EF4-FFF2-40B4-BE49-F238E27FC236}">
              <a16:creationId xmlns:a16="http://schemas.microsoft.com/office/drawing/2014/main" id="{00000000-0008-0000-0600-0000E0020000}"/>
            </a:ext>
          </a:extLst>
        </xdr:cNvPr>
        <xdr:cNvSpPr/>
      </xdr:nvSpPr>
      <xdr:spPr>
        <a:xfrm>
          <a:off x="21272500" y="66069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37</xdr:row>
      <xdr:rowOff>38511</xdr:rowOff>
    </xdr:from>
    <xdr:ext cx="469744" cy="259045"/>
    <xdr:sp macro="" textlink="">
      <xdr:nvSpPr>
        <xdr:cNvPr id="737" name="テキスト ボックス 736">
          <a:extLst>
            <a:ext uri="{FF2B5EF4-FFF2-40B4-BE49-F238E27FC236}">
              <a16:creationId xmlns:a16="http://schemas.microsoft.com/office/drawing/2014/main" id="{00000000-0008-0000-0600-0000E1020000}"/>
            </a:ext>
          </a:extLst>
        </xdr:cNvPr>
        <xdr:cNvSpPr txBox="1"/>
      </xdr:nvSpPr>
      <xdr:spPr>
        <a:xfrm>
          <a:off x="21088428" y="63821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150958</xdr:rowOff>
    </xdr:from>
    <xdr:to>
      <xdr:col>107</xdr:col>
      <xdr:colOff>50800</xdr:colOff>
      <xdr:row>38</xdr:row>
      <xdr:rowOff>161074</xdr:rowOff>
    </xdr:to>
    <xdr:cxnSp macro="">
      <xdr:nvCxnSpPr>
        <xdr:cNvPr id="738" name="直線コネクタ 737">
          <a:extLst>
            <a:ext uri="{FF2B5EF4-FFF2-40B4-BE49-F238E27FC236}">
              <a16:creationId xmlns:a16="http://schemas.microsoft.com/office/drawing/2014/main" id="{00000000-0008-0000-0600-0000E2020000}"/>
            </a:ext>
          </a:extLst>
        </xdr:cNvPr>
        <xdr:cNvCxnSpPr/>
      </xdr:nvCxnSpPr>
      <xdr:spPr>
        <a:xfrm>
          <a:off x="19545300" y="6666058"/>
          <a:ext cx="889000" cy="101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95968</xdr:rowOff>
    </xdr:from>
    <xdr:to>
      <xdr:col>107</xdr:col>
      <xdr:colOff>101600</xdr:colOff>
      <xdr:row>39</xdr:row>
      <xdr:rowOff>26118</xdr:rowOff>
    </xdr:to>
    <xdr:sp macro="" textlink="">
      <xdr:nvSpPr>
        <xdr:cNvPr id="739" name="フローチャート: 判断 738">
          <a:extLst>
            <a:ext uri="{FF2B5EF4-FFF2-40B4-BE49-F238E27FC236}">
              <a16:creationId xmlns:a16="http://schemas.microsoft.com/office/drawing/2014/main" id="{00000000-0008-0000-0600-0000E3020000}"/>
            </a:ext>
          </a:extLst>
        </xdr:cNvPr>
        <xdr:cNvSpPr/>
      </xdr:nvSpPr>
      <xdr:spPr>
        <a:xfrm>
          <a:off x="20383500" y="66110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37</xdr:row>
      <xdr:rowOff>42644</xdr:rowOff>
    </xdr:from>
    <xdr:ext cx="469744" cy="259045"/>
    <xdr:sp macro="" textlink="">
      <xdr:nvSpPr>
        <xdr:cNvPr id="740" name="テキスト ボックス 739">
          <a:extLst>
            <a:ext uri="{FF2B5EF4-FFF2-40B4-BE49-F238E27FC236}">
              <a16:creationId xmlns:a16="http://schemas.microsoft.com/office/drawing/2014/main" id="{00000000-0008-0000-0600-0000E4020000}"/>
            </a:ext>
          </a:extLst>
        </xdr:cNvPr>
        <xdr:cNvSpPr txBox="1"/>
      </xdr:nvSpPr>
      <xdr:spPr>
        <a:xfrm>
          <a:off x="20199428" y="63862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150958</xdr:rowOff>
    </xdr:from>
    <xdr:to>
      <xdr:col>102</xdr:col>
      <xdr:colOff>114300</xdr:colOff>
      <xdr:row>38</xdr:row>
      <xdr:rowOff>162675</xdr:rowOff>
    </xdr:to>
    <xdr:cxnSp macro="">
      <xdr:nvCxnSpPr>
        <xdr:cNvPr id="741" name="直線コネクタ 740">
          <a:extLst>
            <a:ext uri="{FF2B5EF4-FFF2-40B4-BE49-F238E27FC236}">
              <a16:creationId xmlns:a16="http://schemas.microsoft.com/office/drawing/2014/main" id="{00000000-0008-0000-0600-0000E5020000}"/>
            </a:ext>
          </a:extLst>
        </xdr:cNvPr>
        <xdr:cNvCxnSpPr/>
      </xdr:nvCxnSpPr>
      <xdr:spPr>
        <a:xfrm flipV="1">
          <a:off x="18656300" y="6666058"/>
          <a:ext cx="889000" cy="117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90539</xdr:rowOff>
    </xdr:from>
    <xdr:to>
      <xdr:col>102</xdr:col>
      <xdr:colOff>165100</xdr:colOff>
      <xdr:row>39</xdr:row>
      <xdr:rowOff>20689</xdr:rowOff>
    </xdr:to>
    <xdr:sp macro="" textlink="">
      <xdr:nvSpPr>
        <xdr:cNvPr id="742" name="フローチャート: 判断 741">
          <a:extLst>
            <a:ext uri="{FF2B5EF4-FFF2-40B4-BE49-F238E27FC236}">
              <a16:creationId xmlns:a16="http://schemas.microsoft.com/office/drawing/2014/main" id="{00000000-0008-0000-0600-0000E6020000}"/>
            </a:ext>
          </a:extLst>
        </xdr:cNvPr>
        <xdr:cNvSpPr/>
      </xdr:nvSpPr>
      <xdr:spPr>
        <a:xfrm>
          <a:off x="19494500" y="66056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37</xdr:row>
      <xdr:rowOff>37215</xdr:rowOff>
    </xdr:from>
    <xdr:ext cx="469744" cy="259045"/>
    <xdr:sp macro="" textlink="">
      <xdr:nvSpPr>
        <xdr:cNvPr id="743" name="テキスト ボックス 742">
          <a:extLst>
            <a:ext uri="{FF2B5EF4-FFF2-40B4-BE49-F238E27FC236}">
              <a16:creationId xmlns:a16="http://schemas.microsoft.com/office/drawing/2014/main" id="{00000000-0008-0000-0600-0000E7020000}"/>
            </a:ext>
          </a:extLst>
        </xdr:cNvPr>
        <xdr:cNvSpPr txBox="1"/>
      </xdr:nvSpPr>
      <xdr:spPr>
        <a:xfrm>
          <a:off x="19310428" y="63808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116808</xdr:rowOff>
    </xdr:from>
    <xdr:to>
      <xdr:col>98</xdr:col>
      <xdr:colOff>38100</xdr:colOff>
      <xdr:row>39</xdr:row>
      <xdr:rowOff>46958</xdr:rowOff>
    </xdr:to>
    <xdr:sp macro="" textlink="">
      <xdr:nvSpPr>
        <xdr:cNvPr id="744" name="フローチャート: 判断 743">
          <a:extLst>
            <a:ext uri="{FF2B5EF4-FFF2-40B4-BE49-F238E27FC236}">
              <a16:creationId xmlns:a16="http://schemas.microsoft.com/office/drawing/2014/main" id="{00000000-0008-0000-0600-0000E8020000}"/>
            </a:ext>
          </a:extLst>
        </xdr:cNvPr>
        <xdr:cNvSpPr/>
      </xdr:nvSpPr>
      <xdr:spPr>
        <a:xfrm>
          <a:off x="18605500" y="66319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39</xdr:row>
      <xdr:rowOff>38085</xdr:rowOff>
    </xdr:from>
    <xdr:ext cx="469744" cy="259045"/>
    <xdr:sp macro="" textlink="">
      <xdr:nvSpPr>
        <xdr:cNvPr id="745" name="テキスト ボックス 744">
          <a:extLst>
            <a:ext uri="{FF2B5EF4-FFF2-40B4-BE49-F238E27FC236}">
              <a16:creationId xmlns:a16="http://schemas.microsoft.com/office/drawing/2014/main" id="{00000000-0008-0000-0600-0000E9020000}"/>
            </a:ext>
          </a:extLst>
        </xdr:cNvPr>
        <xdr:cNvSpPr txBox="1"/>
      </xdr:nvSpPr>
      <xdr:spPr>
        <a:xfrm>
          <a:off x="18421428" y="67246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46" name="テキスト ボックス 745">
          <a:extLst>
            <a:ext uri="{FF2B5EF4-FFF2-40B4-BE49-F238E27FC236}">
              <a16:creationId xmlns:a16="http://schemas.microsoft.com/office/drawing/2014/main" id="{00000000-0008-0000-0600-0000EA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47" name="テキスト ボックス 746">
          <a:extLst>
            <a:ext uri="{FF2B5EF4-FFF2-40B4-BE49-F238E27FC236}">
              <a16:creationId xmlns:a16="http://schemas.microsoft.com/office/drawing/2014/main" id="{00000000-0008-0000-0600-0000EB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48" name="テキスト ボックス 747">
          <a:extLst>
            <a:ext uri="{FF2B5EF4-FFF2-40B4-BE49-F238E27FC236}">
              <a16:creationId xmlns:a16="http://schemas.microsoft.com/office/drawing/2014/main" id="{00000000-0008-0000-0600-0000EC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49" name="テキスト ボックス 748">
          <a:extLst>
            <a:ext uri="{FF2B5EF4-FFF2-40B4-BE49-F238E27FC236}">
              <a16:creationId xmlns:a16="http://schemas.microsoft.com/office/drawing/2014/main" id="{00000000-0008-0000-0600-0000ED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0" name="テキスト ボックス 749">
          <a:extLst>
            <a:ext uri="{FF2B5EF4-FFF2-40B4-BE49-F238E27FC236}">
              <a16:creationId xmlns:a16="http://schemas.microsoft.com/office/drawing/2014/main" id="{00000000-0008-0000-0600-0000EE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94615</xdr:rowOff>
    </xdr:from>
    <xdr:to>
      <xdr:col>116</xdr:col>
      <xdr:colOff>114300</xdr:colOff>
      <xdr:row>39</xdr:row>
      <xdr:rowOff>24765</xdr:rowOff>
    </xdr:to>
    <xdr:sp macro="" textlink="">
      <xdr:nvSpPr>
        <xdr:cNvPr id="751" name="楕円 750">
          <a:extLst>
            <a:ext uri="{FF2B5EF4-FFF2-40B4-BE49-F238E27FC236}">
              <a16:creationId xmlns:a16="http://schemas.microsoft.com/office/drawing/2014/main" id="{00000000-0008-0000-0600-0000EF020000}"/>
            </a:ext>
          </a:extLst>
        </xdr:cNvPr>
        <xdr:cNvSpPr/>
      </xdr:nvSpPr>
      <xdr:spPr>
        <a:xfrm>
          <a:off x="22110700" y="66097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57421</xdr:rowOff>
    </xdr:from>
    <xdr:ext cx="469744" cy="259045"/>
    <xdr:sp macro="" textlink="">
      <xdr:nvSpPr>
        <xdr:cNvPr id="752" name="投資及び出資金該当値テキスト">
          <a:extLst>
            <a:ext uri="{FF2B5EF4-FFF2-40B4-BE49-F238E27FC236}">
              <a16:creationId xmlns:a16="http://schemas.microsoft.com/office/drawing/2014/main" id="{00000000-0008-0000-0600-0000F0020000}"/>
            </a:ext>
          </a:extLst>
        </xdr:cNvPr>
        <xdr:cNvSpPr txBox="1"/>
      </xdr:nvSpPr>
      <xdr:spPr>
        <a:xfrm>
          <a:off x="22212300" y="65725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106178</xdr:rowOff>
    </xdr:from>
    <xdr:to>
      <xdr:col>112</xdr:col>
      <xdr:colOff>38100</xdr:colOff>
      <xdr:row>39</xdr:row>
      <xdr:rowOff>36328</xdr:rowOff>
    </xdr:to>
    <xdr:sp macro="" textlink="">
      <xdr:nvSpPr>
        <xdr:cNvPr id="753" name="楕円 752">
          <a:extLst>
            <a:ext uri="{FF2B5EF4-FFF2-40B4-BE49-F238E27FC236}">
              <a16:creationId xmlns:a16="http://schemas.microsoft.com/office/drawing/2014/main" id="{00000000-0008-0000-0600-0000F1020000}"/>
            </a:ext>
          </a:extLst>
        </xdr:cNvPr>
        <xdr:cNvSpPr/>
      </xdr:nvSpPr>
      <xdr:spPr>
        <a:xfrm>
          <a:off x="21272500" y="66212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39</xdr:row>
      <xdr:rowOff>27455</xdr:rowOff>
    </xdr:from>
    <xdr:ext cx="469744" cy="259045"/>
    <xdr:sp macro="" textlink="">
      <xdr:nvSpPr>
        <xdr:cNvPr id="754" name="テキスト ボックス 753">
          <a:extLst>
            <a:ext uri="{FF2B5EF4-FFF2-40B4-BE49-F238E27FC236}">
              <a16:creationId xmlns:a16="http://schemas.microsoft.com/office/drawing/2014/main" id="{00000000-0008-0000-0600-0000F2020000}"/>
            </a:ext>
          </a:extLst>
        </xdr:cNvPr>
        <xdr:cNvSpPr txBox="1"/>
      </xdr:nvSpPr>
      <xdr:spPr>
        <a:xfrm>
          <a:off x="21088428" y="67140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110274</xdr:rowOff>
    </xdr:from>
    <xdr:to>
      <xdr:col>107</xdr:col>
      <xdr:colOff>101600</xdr:colOff>
      <xdr:row>39</xdr:row>
      <xdr:rowOff>40424</xdr:rowOff>
    </xdr:to>
    <xdr:sp macro="" textlink="">
      <xdr:nvSpPr>
        <xdr:cNvPr id="755" name="楕円 754">
          <a:extLst>
            <a:ext uri="{FF2B5EF4-FFF2-40B4-BE49-F238E27FC236}">
              <a16:creationId xmlns:a16="http://schemas.microsoft.com/office/drawing/2014/main" id="{00000000-0008-0000-0600-0000F3020000}"/>
            </a:ext>
          </a:extLst>
        </xdr:cNvPr>
        <xdr:cNvSpPr/>
      </xdr:nvSpPr>
      <xdr:spPr>
        <a:xfrm>
          <a:off x="20383500" y="66253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39</xdr:row>
      <xdr:rowOff>31551</xdr:rowOff>
    </xdr:from>
    <xdr:ext cx="469744" cy="259045"/>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20199428" y="67181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100158</xdr:rowOff>
    </xdr:from>
    <xdr:to>
      <xdr:col>102</xdr:col>
      <xdr:colOff>165100</xdr:colOff>
      <xdr:row>39</xdr:row>
      <xdr:rowOff>30308</xdr:rowOff>
    </xdr:to>
    <xdr:sp macro="" textlink="">
      <xdr:nvSpPr>
        <xdr:cNvPr id="757" name="楕円 756">
          <a:extLst>
            <a:ext uri="{FF2B5EF4-FFF2-40B4-BE49-F238E27FC236}">
              <a16:creationId xmlns:a16="http://schemas.microsoft.com/office/drawing/2014/main" id="{00000000-0008-0000-0600-0000F5020000}"/>
            </a:ext>
          </a:extLst>
        </xdr:cNvPr>
        <xdr:cNvSpPr/>
      </xdr:nvSpPr>
      <xdr:spPr>
        <a:xfrm>
          <a:off x="19494500" y="66152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39</xdr:row>
      <xdr:rowOff>21435</xdr:rowOff>
    </xdr:from>
    <xdr:ext cx="469744" cy="259045"/>
    <xdr:sp macro="" textlink="">
      <xdr:nvSpPr>
        <xdr:cNvPr id="758" name="テキスト ボックス 757">
          <a:extLst>
            <a:ext uri="{FF2B5EF4-FFF2-40B4-BE49-F238E27FC236}">
              <a16:creationId xmlns:a16="http://schemas.microsoft.com/office/drawing/2014/main" id="{00000000-0008-0000-0600-0000F6020000}"/>
            </a:ext>
          </a:extLst>
        </xdr:cNvPr>
        <xdr:cNvSpPr txBox="1"/>
      </xdr:nvSpPr>
      <xdr:spPr>
        <a:xfrm>
          <a:off x="19310428" y="67079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111875</xdr:rowOff>
    </xdr:from>
    <xdr:to>
      <xdr:col>98</xdr:col>
      <xdr:colOff>38100</xdr:colOff>
      <xdr:row>39</xdr:row>
      <xdr:rowOff>42025</xdr:rowOff>
    </xdr:to>
    <xdr:sp macro="" textlink="">
      <xdr:nvSpPr>
        <xdr:cNvPr id="759" name="楕円 758">
          <a:extLst>
            <a:ext uri="{FF2B5EF4-FFF2-40B4-BE49-F238E27FC236}">
              <a16:creationId xmlns:a16="http://schemas.microsoft.com/office/drawing/2014/main" id="{00000000-0008-0000-0600-0000F7020000}"/>
            </a:ext>
          </a:extLst>
        </xdr:cNvPr>
        <xdr:cNvSpPr/>
      </xdr:nvSpPr>
      <xdr:spPr>
        <a:xfrm>
          <a:off x="18605500" y="6626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37</xdr:row>
      <xdr:rowOff>58551</xdr:rowOff>
    </xdr:from>
    <xdr:ext cx="469744"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18421428" y="64022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1" name="正方形/長方形 760">
          <a:extLst>
            <a:ext uri="{FF2B5EF4-FFF2-40B4-BE49-F238E27FC236}">
              <a16:creationId xmlns:a16="http://schemas.microsoft.com/office/drawing/2014/main" id="{00000000-0008-0000-0600-0000F9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2" name="正方形/長方形 761">
          <a:extLst>
            <a:ext uri="{FF2B5EF4-FFF2-40B4-BE49-F238E27FC236}">
              <a16:creationId xmlns:a16="http://schemas.microsoft.com/office/drawing/2014/main" id="{00000000-0008-0000-0600-0000FA02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3" name="正方形/長方形 762">
          <a:extLst>
            <a:ext uri="{FF2B5EF4-FFF2-40B4-BE49-F238E27FC236}">
              <a16:creationId xmlns:a16="http://schemas.microsoft.com/office/drawing/2014/main" id="{00000000-0008-0000-0600-0000FB02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4" name="正方形/長方形 763">
          <a:extLst>
            <a:ext uri="{FF2B5EF4-FFF2-40B4-BE49-F238E27FC236}">
              <a16:creationId xmlns:a16="http://schemas.microsoft.com/office/drawing/2014/main" id="{00000000-0008-0000-0600-0000FC02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5" name="正方形/長方形 764">
          <a:extLst>
            <a:ext uri="{FF2B5EF4-FFF2-40B4-BE49-F238E27FC236}">
              <a16:creationId xmlns:a16="http://schemas.microsoft.com/office/drawing/2014/main" id="{00000000-0008-0000-0600-0000FD02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9,934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66" name="正方形/長方形 765">
          <a:extLst>
            <a:ext uri="{FF2B5EF4-FFF2-40B4-BE49-F238E27FC236}">
              <a16:creationId xmlns:a16="http://schemas.microsoft.com/office/drawing/2014/main" id="{00000000-0008-0000-0600-0000FE02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67" name="正方形/長方形 766">
          <a:extLst>
            <a:ext uri="{FF2B5EF4-FFF2-40B4-BE49-F238E27FC236}">
              <a16:creationId xmlns:a16="http://schemas.microsoft.com/office/drawing/2014/main" id="{00000000-0008-0000-0600-0000FF02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68" name="正方形/長方形 767">
          <a:extLst>
            <a:ext uri="{FF2B5EF4-FFF2-40B4-BE49-F238E27FC236}">
              <a16:creationId xmlns:a16="http://schemas.microsoft.com/office/drawing/2014/main" id="{00000000-0008-0000-0600-000000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69" name="テキスト ボックス 768">
          <a:extLst>
            <a:ext uri="{FF2B5EF4-FFF2-40B4-BE49-F238E27FC236}">
              <a16:creationId xmlns:a16="http://schemas.microsoft.com/office/drawing/2014/main" id="{00000000-0008-0000-0600-000001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0" name="直線コネクタ 769">
          <a:extLst>
            <a:ext uri="{FF2B5EF4-FFF2-40B4-BE49-F238E27FC236}">
              <a16:creationId xmlns:a16="http://schemas.microsoft.com/office/drawing/2014/main" id="{00000000-0008-0000-0600-000002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58</xdr:row>
      <xdr:rowOff>139700</xdr:rowOff>
    </xdr:from>
    <xdr:to>
      <xdr:col>120</xdr:col>
      <xdr:colOff>114300</xdr:colOff>
      <xdr:row>58</xdr:row>
      <xdr:rowOff>139700</xdr:rowOff>
    </xdr:to>
    <xdr:cxnSp macro="">
      <xdr:nvCxnSpPr>
        <xdr:cNvPr id="771" name="直線コネクタ 770">
          <a:extLst>
            <a:ext uri="{FF2B5EF4-FFF2-40B4-BE49-F238E27FC236}">
              <a16:creationId xmlns:a16="http://schemas.microsoft.com/office/drawing/2014/main" id="{00000000-0008-0000-0600-000003030000}"/>
            </a:ext>
          </a:extLst>
        </xdr:cNvPr>
        <xdr:cNvCxnSpPr/>
      </xdr:nvCxnSpPr>
      <xdr:spPr>
        <a:xfrm>
          <a:off x="18288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57</xdr:row>
      <xdr:rowOff>168927</xdr:rowOff>
    </xdr:from>
    <xdr:ext cx="248786" cy="259045"/>
    <xdr:sp macro="" textlink="">
      <xdr:nvSpPr>
        <xdr:cNvPr id="772" name="テキスト ボックス 771">
          <a:extLst>
            <a:ext uri="{FF2B5EF4-FFF2-40B4-BE49-F238E27FC236}">
              <a16:creationId xmlns:a16="http://schemas.microsoft.com/office/drawing/2014/main" id="{00000000-0008-0000-0600-000004030000}"/>
            </a:ext>
          </a:extLst>
        </xdr:cNvPr>
        <xdr:cNvSpPr txBox="1"/>
      </xdr:nvSpPr>
      <xdr:spPr>
        <a:xfrm>
          <a:off x="18039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25400</xdr:rowOff>
    </xdr:from>
    <xdr:to>
      <xdr:col>120</xdr:col>
      <xdr:colOff>114300</xdr:colOff>
      <xdr:row>56</xdr:row>
      <xdr:rowOff>25400</xdr:rowOff>
    </xdr:to>
    <xdr:cxnSp macro="">
      <xdr:nvCxnSpPr>
        <xdr:cNvPr id="773" name="直線コネクタ 772">
          <a:extLst>
            <a:ext uri="{FF2B5EF4-FFF2-40B4-BE49-F238E27FC236}">
              <a16:creationId xmlns:a16="http://schemas.microsoft.com/office/drawing/2014/main" id="{00000000-0008-0000-0600-000005030000}"/>
            </a:ext>
          </a:extLst>
        </xdr:cNvPr>
        <xdr:cNvCxnSpPr/>
      </xdr:nvCxnSpPr>
      <xdr:spPr>
        <a:xfrm>
          <a:off x="18288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55</xdr:row>
      <xdr:rowOff>54627</xdr:rowOff>
    </xdr:from>
    <xdr:ext cx="531299" cy="259045"/>
    <xdr:sp macro="" textlink="">
      <xdr:nvSpPr>
        <xdr:cNvPr id="774" name="テキスト ボックス 773">
          <a:extLst>
            <a:ext uri="{FF2B5EF4-FFF2-40B4-BE49-F238E27FC236}">
              <a16:creationId xmlns:a16="http://schemas.microsoft.com/office/drawing/2014/main" id="{00000000-0008-0000-0600-000006030000}"/>
            </a:ext>
          </a:extLst>
        </xdr:cNvPr>
        <xdr:cNvSpPr txBox="1"/>
      </xdr:nvSpPr>
      <xdr:spPr>
        <a:xfrm>
          <a:off x="17756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82550</xdr:rowOff>
    </xdr:from>
    <xdr:to>
      <xdr:col>120</xdr:col>
      <xdr:colOff>114300</xdr:colOff>
      <xdr:row>53</xdr:row>
      <xdr:rowOff>82550</xdr:rowOff>
    </xdr:to>
    <xdr:cxnSp macro="">
      <xdr:nvCxnSpPr>
        <xdr:cNvPr id="775" name="直線コネクタ 774">
          <a:extLst>
            <a:ext uri="{FF2B5EF4-FFF2-40B4-BE49-F238E27FC236}">
              <a16:creationId xmlns:a16="http://schemas.microsoft.com/office/drawing/2014/main" id="{00000000-0008-0000-0600-000007030000}"/>
            </a:ext>
          </a:extLst>
        </xdr:cNvPr>
        <xdr:cNvCxnSpPr/>
      </xdr:nvCxnSpPr>
      <xdr:spPr>
        <a:xfrm>
          <a:off x="18288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111777</xdr:rowOff>
    </xdr:from>
    <xdr:ext cx="531299" cy="259045"/>
    <xdr:sp macro="" textlink="">
      <xdr:nvSpPr>
        <xdr:cNvPr id="776" name="テキスト ボックス 775">
          <a:extLst>
            <a:ext uri="{FF2B5EF4-FFF2-40B4-BE49-F238E27FC236}">
              <a16:creationId xmlns:a16="http://schemas.microsoft.com/office/drawing/2014/main" id="{00000000-0008-0000-0600-000008030000}"/>
            </a:ext>
          </a:extLst>
        </xdr:cNvPr>
        <xdr:cNvSpPr txBox="1"/>
      </xdr:nvSpPr>
      <xdr:spPr>
        <a:xfrm>
          <a:off x="17756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139700</xdr:rowOff>
    </xdr:from>
    <xdr:to>
      <xdr:col>120</xdr:col>
      <xdr:colOff>114300</xdr:colOff>
      <xdr:row>50</xdr:row>
      <xdr:rowOff>139700</xdr:rowOff>
    </xdr:to>
    <xdr:cxnSp macro="">
      <xdr:nvCxnSpPr>
        <xdr:cNvPr id="777" name="直線コネクタ 776">
          <a:extLst>
            <a:ext uri="{FF2B5EF4-FFF2-40B4-BE49-F238E27FC236}">
              <a16:creationId xmlns:a16="http://schemas.microsoft.com/office/drawing/2014/main" id="{00000000-0008-0000-0600-000009030000}"/>
            </a:ext>
          </a:extLst>
        </xdr:cNvPr>
        <xdr:cNvCxnSpPr/>
      </xdr:nvCxnSpPr>
      <xdr:spPr>
        <a:xfrm>
          <a:off x="18288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168927</xdr:rowOff>
    </xdr:from>
    <xdr:ext cx="531299" cy="259045"/>
    <xdr:sp macro="" textlink="">
      <xdr:nvSpPr>
        <xdr:cNvPr id="778" name="テキスト ボックス 777">
          <a:extLst>
            <a:ext uri="{FF2B5EF4-FFF2-40B4-BE49-F238E27FC236}">
              <a16:creationId xmlns:a16="http://schemas.microsoft.com/office/drawing/2014/main" id="{00000000-0008-0000-0600-00000A030000}"/>
            </a:ext>
          </a:extLst>
        </xdr:cNvPr>
        <xdr:cNvSpPr txBox="1"/>
      </xdr:nvSpPr>
      <xdr:spPr>
        <a:xfrm>
          <a:off x="17756701" y="8569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79" name="直線コネクタ 778">
          <a:extLst>
            <a:ext uri="{FF2B5EF4-FFF2-40B4-BE49-F238E27FC236}">
              <a16:creationId xmlns:a16="http://schemas.microsoft.com/office/drawing/2014/main" id="{00000000-0008-0000-0600-00000B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80" name="テキスト ボックス 779">
          <a:extLst>
            <a:ext uri="{FF2B5EF4-FFF2-40B4-BE49-F238E27FC236}">
              <a16:creationId xmlns:a16="http://schemas.microsoft.com/office/drawing/2014/main" id="{00000000-0008-0000-0600-00000C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1" name="貸付金グラフ枠">
          <a:extLst>
            <a:ext uri="{FF2B5EF4-FFF2-40B4-BE49-F238E27FC236}">
              <a16:creationId xmlns:a16="http://schemas.microsoft.com/office/drawing/2014/main" id="{00000000-0008-0000-0600-00000D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143106</xdr:rowOff>
    </xdr:from>
    <xdr:to>
      <xdr:col>116</xdr:col>
      <xdr:colOff>62864</xdr:colOff>
      <xdr:row>58</xdr:row>
      <xdr:rowOff>139700</xdr:rowOff>
    </xdr:to>
    <xdr:cxnSp macro="">
      <xdr:nvCxnSpPr>
        <xdr:cNvPr id="782" name="直線コネクタ 781">
          <a:extLst>
            <a:ext uri="{FF2B5EF4-FFF2-40B4-BE49-F238E27FC236}">
              <a16:creationId xmlns:a16="http://schemas.microsoft.com/office/drawing/2014/main" id="{00000000-0008-0000-0600-00000E030000}"/>
            </a:ext>
          </a:extLst>
        </xdr:cNvPr>
        <xdr:cNvCxnSpPr/>
      </xdr:nvCxnSpPr>
      <xdr:spPr>
        <a:xfrm flipV="1">
          <a:off x="22159595" y="8715606"/>
          <a:ext cx="1269" cy="13681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143527</xdr:rowOff>
    </xdr:from>
    <xdr:ext cx="249299" cy="259045"/>
    <xdr:sp macro="" textlink="">
      <xdr:nvSpPr>
        <xdr:cNvPr id="783" name="貸付金最小値テキスト">
          <a:extLst>
            <a:ext uri="{FF2B5EF4-FFF2-40B4-BE49-F238E27FC236}">
              <a16:creationId xmlns:a16="http://schemas.microsoft.com/office/drawing/2014/main" id="{00000000-0008-0000-0600-00000F030000}"/>
            </a:ext>
          </a:extLst>
        </xdr:cNvPr>
        <xdr:cNvSpPr txBox="1"/>
      </xdr:nvSpPr>
      <xdr:spPr>
        <a:xfrm>
          <a:off x="22212300" y="10087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58</xdr:row>
      <xdr:rowOff>139700</xdr:rowOff>
    </xdr:from>
    <xdr:to>
      <xdr:col>116</xdr:col>
      <xdr:colOff>152400</xdr:colOff>
      <xdr:row>58</xdr:row>
      <xdr:rowOff>139700</xdr:rowOff>
    </xdr:to>
    <xdr:cxnSp macro="">
      <xdr:nvCxnSpPr>
        <xdr:cNvPr id="784" name="直線コネクタ 783">
          <a:extLst>
            <a:ext uri="{FF2B5EF4-FFF2-40B4-BE49-F238E27FC236}">
              <a16:creationId xmlns:a16="http://schemas.microsoft.com/office/drawing/2014/main" id="{00000000-0008-0000-0600-000010030000}"/>
            </a:ext>
          </a:extLst>
        </xdr:cNvPr>
        <xdr:cNvCxnSpPr/>
      </xdr:nvCxnSpPr>
      <xdr:spPr>
        <a:xfrm>
          <a:off x="22072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89783</xdr:rowOff>
    </xdr:from>
    <xdr:ext cx="534377" cy="259045"/>
    <xdr:sp macro="" textlink="">
      <xdr:nvSpPr>
        <xdr:cNvPr id="785" name="貸付金最大値テキスト">
          <a:extLst>
            <a:ext uri="{FF2B5EF4-FFF2-40B4-BE49-F238E27FC236}">
              <a16:creationId xmlns:a16="http://schemas.microsoft.com/office/drawing/2014/main" id="{00000000-0008-0000-0600-000011030000}"/>
            </a:ext>
          </a:extLst>
        </xdr:cNvPr>
        <xdr:cNvSpPr txBox="1"/>
      </xdr:nvSpPr>
      <xdr:spPr>
        <a:xfrm>
          <a:off x="22212300" y="84908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59,851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143106</xdr:rowOff>
    </xdr:from>
    <xdr:to>
      <xdr:col>116</xdr:col>
      <xdr:colOff>152400</xdr:colOff>
      <xdr:row>50</xdr:row>
      <xdr:rowOff>143106</xdr:rowOff>
    </xdr:to>
    <xdr:cxnSp macro="">
      <xdr:nvCxnSpPr>
        <xdr:cNvPr id="786" name="直線コネクタ 785">
          <a:extLst>
            <a:ext uri="{FF2B5EF4-FFF2-40B4-BE49-F238E27FC236}">
              <a16:creationId xmlns:a16="http://schemas.microsoft.com/office/drawing/2014/main" id="{00000000-0008-0000-0600-000012030000}"/>
            </a:ext>
          </a:extLst>
        </xdr:cNvPr>
        <xdr:cNvCxnSpPr/>
      </xdr:nvCxnSpPr>
      <xdr:spPr>
        <a:xfrm>
          <a:off x="22072600" y="87156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58</xdr:row>
      <xdr:rowOff>78824</xdr:rowOff>
    </xdr:from>
    <xdr:to>
      <xdr:col>116</xdr:col>
      <xdr:colOff>63500</xdr:colOff>
      <xdr:row>58</xdr:row>
      <xdr:rowOff>79784</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flipV="1">
          <a:off x="21323300" y="10022924"/>
          <a:ext cx="838200" cy="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56</xdr:row>
      <xdr:rowOff>145496</xdr:rowOff>
    </xdr:from>
    <xdr:ext cx="469744" cy="259045"/>
    <xdr:sp macro="" textlink="">
      <xdr:nvSpPr>
        <xdr:cNvPr id="788" name="貸付金平均値テキスト">
          <a:extLst>
            <a:ext uri="{FF2B5EF4-FFF2-40B4-BE49-F238E27FC236}">
              <a16:creationId xmlns:a16="http://schemas.microsoft.com/office/drawing/2014/main" id="{00000000-0008-0000-0600-000014030000}"/>
            </a:ext>
          </a:extLst>
        </xdr:cNvPr>
        <xdr:cNvSpPr txBox="1"/>
      </xdr:nvSpPr>
      <xdr:spPr>
        <a:xfrm>
          <a:off x="22212300" y="974669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122619</xdr:rowOff>
    </xdr:from>
    <xdr:to>
      <xdr:col>116</xdr:col>
      <xdr:colOff>114300</xdr:colOff>
      <xdr:row>58</xdr:row>
      <xdr:rowOff>52769</xdr:rowOff>
    </xdr:to>
    <xdr:sp macro="" textlink="">
      <xdr:nvSpPr>
        <xdr:cNvPr id="789" name="フローチャート: 判断 788">
          <a:extLst>
            <a:ext uri="{FF2B5EF4-FFF2-40B4-BE49-F238E27FC236}">
              <a16:creationId xmlns:a16="http://schemas.microsoft.com/office/drawing/2014/main" id="{00000000-0008-0000-0600-000015030000}"/>
            </a:ext>
          </a:extLst>
        </xdr:cNvPr>
        <xdr:cNvSpPr/>
      </xdr:nvSpPr>
      <xdr:spPr>
        <a:xfrm>
          <a:off x="22110700" y="98952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79784</xdr:rowOff>
    </xdr:from>
    <xdr:to>
      <xdr:col>111</xdr:col>
      <xdr:colOff>177800</xdr:colOff>
      <xdr:row>58</xdr:row>
      <xdr:rowOff>80813</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flipV="1">
          <a:off x="20434300" y="10023884"/>
          <a:ext cx="889000" cy="10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125042</xdr:rowOff>
    </xdr:from>
    <xdr:to>
      <xdr:col>112</xdr:col>
      <xdr:colOff>38100</xdr:colOff>
      <xdr:row>58</xdr:row>
      <xdr:rowOff>55192</xdr:rowOff>
    </xdr:to>
    <xdr:sp macro="" textlink="">
      <xdr:nvSpPr>
        <xdr:cNvPr id="791" name="フローチャート: 判断 790">
          <a:extLst>
            <a:ext uri="{FF2B5EF4-FFF2-40B4-BE49-F238E27FC236}">
              <a16:creationId xmlns:a16="http://schemas.microsoft.com/office/drawing/2014/main" id="{00000000-0008-0000-0600-000017030000}"/>
            </a:ext>
          </a:extLst>
        </xdr:cNvPr>
        <xdr:cNvSpPr/>
      </xdr:nvSpPr>
      <xdr:spPr>
        <a:xfrm>
          <a:off x="21272500" y="98976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56</xdr:row>
      <xdr:rowOff>71719</xdr:rowOff>
    </xdr:from>
    <xdr:ext cx="469744" cy="259045"/>
    <xdr:sp macro="" textlink="">
      <xdr:nvSpPr>
        <xdr:cNvPr id="792" name="テキスト ボックス 791">
          <a:extLst>
            <a:ext uri="{FF2B5EF4-FFF2-40B4-BE49-F238E27FC236}">
              <a16:creationId xmlns:a16="http://schemas.microsoft.com/office/drawing/2014/main" id="{00000000-0008-0000-0600-000018030000}"/>
            </a:ext>
          </a:extLst>
        </xdr:cNvPr>
        <xdr:cNvSpPr txBox="1"/>
      </xdr:nvSpPr>
      <xdr:spPr>
        <a:xfrm>
          <a:off x="21088428" y="96729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58</xdr:row>
      <xdr:rowOff>80813</xdr:rowOff>
    </xdr:from>
    <xdr:to>
      <xdr:col>107</xdr:col>
      <xdr:colOff>50800</xdr:colOff>
      <xdr:row>58</xdr:row>
      <xdr:rowOff>81818</xdr:rowOff>
    </xdr:to>
    <xdr:cxnSp macro="">
      <xdr:nvCxnSpPr>
        <xdr:cNvPr id="793" name="直線コネクタ 792">
          <a:extLst>
            <a:ext uri="{FF2B5EF4-FFF2-40B4-BE49-F238E27FC236}">
              <a16:creationId xmlns:a16="http://schemas.microsoft.com/office/drawing/2014/main" id="{00000000-0008-0000-0600-000019030000}"/>
            </a:ext>
          </a:extLst>
        </xdr:cNvPr>
        <xdr:cNvCxnSpPr/>
      </xdr:nvCxnSpPr>
      <xdr:spPr>
        <a:xfrm flipV="1">
          <a:off x="19545300" y="10024913"/>
          <a:ext cx="889000" cy="1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132083</xdr:rowOff>
    </xdr:from>
    <xdr:to>
      <xdr:col>107</xdr:col>
      <xdr:colOff>101600</xdr:colOff>
      <xdr:row>58</xdr:row>
      <xdr:rowOff>62233</xdr:rowOff>
    </xdr:to>
    <xdr:sp macro="" textlink="">
      <xdr:nvSpPr>
        <xdr:cNvPr id="794" name="フローチャート: 判断 793">
          <a:extLst>
            <a:ext uri="{FF2B5EF4-FFF2-40B4-BE49-F238E27FC236}">
              <a16:creationId xmlns:a16="http://schemas.microsoft.com/office/drawing/2014/main" id="{00000000-0008-0000-0600-00001A030000}"/>
            </a:ext>
          </a:extLst>
        </xdr:cNvPr>
        <xdr:cNvSpPr/>
      </xdr:nvSpPr>
      <xdr:spPr>
        <a:xfrm>
          <a:off x="20383500" y="99047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56</xdr:row>
      <xdr:rowOff>78760</xdr:rowOff>
    </xdr:from>
    <xdr:ext cx="469744" cy="259045"/>
    <xdr:sp macro="" textlink="">
      <xdr:nvSpPr>
        <xdr:cNvPr id="795" name="テキスト ボックス 794">
          <a:extLst>
            <a:ext uri="{FF2B5EF4-FFF2-40B4-BE49-F238E27FC236}">
              <a16:creationId xmlns:a16="http://schemas.microsoft.com/office/drawing/2014/main" id="{00000000-0008-0000-0600-00001B030000}"/>
            </a:ext>
          </a:extLst>
        </xdr:cNvPr>
        <xdr:cNvSpPr txBox="1"/>
      </xdr:nvSpPr>
      <xdr:spPr>
        <a:xfrm>
          <a:off x="20199428" y="96799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58</xdr:row>
      <xdr:rowOff>81818</xdr:rowOff>
    </xdr:from>
    <xdr:to>
      <xdr:col>102</xdr:col>
      <xdr:colOff>114300</xdr:colOff>
      <xdr:row>58</xdr:row>
      <xdr:rowOff>82733</xdr:rowOff>
    </xdr:to>
    <xdr:cxnSp macro="">
      <xdr:nvCxnSpPr>
        <xdr:cNvPr id="796" name="直線コネクタ 795">
          <a:extLst>
            <a:ext uri="{FF2B5EF4-FFF2-40B4-BE49-F238E27FC236}">
              <a16:creationId xmlns:a16="http://schemas.microsoft.com/office/drawing/2014/main" id="{00000000-0008-0000-0600-00001C030000}"/>
            </a:ext>
          </a:extLst>
        </xdr:cNvPr>
        <xdr:cNvCxnSpPr/>
      </xdr:nvCxnSpPr>
      <xdr:spPr>
        <a:xfrm flipV="1">
          <a:off x="18656300" y="10025918"/>
          <a:ext cx="889000" cy="9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116606</xdr:rowOff>
    </xdr:from>
    <xdr:to>
      <xdr:col>102</xdr:col>
      <xdr:colOff>165100</xdr:colOff>
      <xdr:row>58</xdr:row>
      <xdr:rowOff>46756</xdr:rowOff>
    </xdr:to>
    <xdr:sp macro="" textlink="">
      <xdr:nvSpPr>
        <xdr:cNvPr id="797" name="フローチャート: 判断 796">
          <a:extLst>
            <a:ext uri="{FF2B5EF4-FFF2-40B4-BE49-F238E27FC236}">
              <a16:creationId xmlns:a16="http://schemas.microsoft.com/office/drawing/2014/main" id="{00000000-0008-0000-0600-00001D030000}"/>
            </a:ext>
          </a:extLst>
        </xdr:cNvPr>
        <xdr:cNvSpPr/>
      </xdr:nvSpPr>
      <xdr:spPr>
        <a:xfrm>
          <a:off x="19494500" y="98892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56</xdr:row>
      <xdr:rowOff>63283</xdr:rowOff>
    </xdr:from>
    <xdr:ext cx="469744" cy="259045"/>
    <xdr:sp macro="" textlink="">
      <xdr:nvSpPr>
        <xdr:cNvPr id="798" name="テキスト ボックス 797">
          <a:extLst>
            <a:ext uri="{FF2B5EF4-FFF2-40B4-BE49-F238E27FC236}">
              <a16:creationId xmlns:a16="http://schemas.microsoft.com/office/drawing/2014/main" id="{00000000-0008-0000-0600-00001E030000}"/>
            </a:ext>
          </a:extLst>
        </xdr:cNvPr>
        <xdr:cNvSpPr txBox="1"/>
      </xdr:nvSpPr>
      <xdr:spPr>
        <a:xfrm>
          <a:off x="19310428" y="96644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135192</xdr:rowOff>
    </xdr:from>
    <xdr:to>
      <xdr:col>98</xdr:col>
      <xdr:colOff>38100</xdr:colOff>
      <xdr:row>58</xdr:row>
      <xdr:rowOff>65342</xdr:rowOff>
    </xdr:to>
    <xdr:sp macro="" textlink="">
      <xdr:nvSpPr>
        <xdr:cNvPr id="799" name="フローチャート: 判断 798">
          <a:extLst>
            <a:ext uri="{FF2B5EF4-FFF2-40B4-BE49-F238E27FC236}">
              <a16:creationId xmlns:a16="http://schemas.microsoft.com/office/drawing/2014/main" id="{00000000-0008-0000-0600-00001F030000}"/>
            </a:ext>
          </a:extLst>
        </xdr:cNvPr>
        <xdr:cNvSpPr/>
      </xdr:nvSpPr>
      <xdr:spPr>
        <a:xfrm>
          <a:off x="18605500" y="99078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56</xdr:row>
      <xdr:rowOff>81869</xdr:rowOff>
    </xdr:from>
    <xdr:ext cx="469744" cy="259045"/>
    <xdr:sp macro="" textlink="">
      <xdr:nvSpPr>
        <xdr:cNvPr id="800" name="テキスト ボックス 799">
          <a:extLst>
            <a:ext uri="{FF2B5EF4-FFF2-40B4-BE49-F238E27FC236}">
              <a16:creationId xmlns:a16="http://schemas.microsoft.com/office/drawing/2014/main" id="{00000000-0008-0000-0600-000020030000}"/>
            </a:ext>
          </a:extLst>
        </xdr:cNvPr>
        <xdr:cNvSpPr txBox="1"/>
      </xdr:nvSpPr>
      <xdr:spPr>
        <a:xfrm>
          <a:off x="18421428" y="96830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1" name="テキスト ボックス 800">
          <a:extLst>
            <a:ext uri="{FF2B5EF4-FFF2-40B4-BE49-F238E27FC236}">
              <a16:creationId xmlns:a16="http://schemas.microsoft.com/office/drawing/2014/main" id="{00000000-0008-0000-0600-000021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2" name="テキスト ボックス 801">
          <a:extLst>
            <a:ext uri="{FF2B5EF4-FFF2-40B4-BE49-F238E27FC236}">
              <a16:creationId xmlns:a16="http://schemas.microsoft.com/office/drawing/2014/main" id="{00000000-0008-0000-0600-000022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3" name="テキスト ボックス 802">
          <a:extLst>
            <a:ext uri="{FF2B5EF4-FFF2-40B4-BE49-F238E27FC236}">
              <a16:creationId xmlns:a16="http://schemas.microsoft.com/office/drawing/2014/main" id="{00000000-0008-0000-0600-000023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4" name="テキスト ボックス 803">
          <a:extLst>
            <a:ext uri="{FF2B5EF4-FFF2-40B4-BE49-F238E27FC236}">
              <a16:creationId xmlns:a16="http://schemas.microsoft.com/office/drawing/2014/main" id="{00000000-0008-0000-0600-000024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5" name="テキスト ボックス 804">
          <a:extLst>
            <a:ext uri="{FF2B5EF4-FFF2-40B4-BE49-F238E27FC236}">
              <a16:creationId xmlns:a16="http://schemas.microsoft.com/office/drawing/2014/main" id="{00000000-0008-0000-0600-000025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28024</xdr:rowOff>
    </xdr:from>
    <xdr:to>
      <xdr:col>116</xdr:col>
      <xdr:colOff>114300</xdr:colOff>
      <xdr:row>58</xdr:row>
      <xdr:rowOff>129624</xdr:rowOff>
    </xdr:to>
    <xdr:sp macro="" textlink="">
      <xdr:nvSpPr>
        <xdr:cNvPr id="806" name="楕円 805">
          <a:extLst>
            <a:ext uri="{FF2B5EF4-FFF2-40B4-BE49-F238E27FC236}">
              <a16:creationId xmlns:a16="http://schemas.microsoft.com/office/drawing/2014/main" id="{00000000-0008-0000-0600-000026030000}"/>
            </a:ext>
          </a:extLst>
        </xdr:cNvPr>
        <xdr:cNvSpPr/>
      </xdr:nvSpPr>
      <xdr:spPr>
        <a:xfrm>
          <a:off x="22110700" y="99721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57</xdr:row>
      <xdr:rowOff>114401</xdr:rowOff>
    </xdr:from>
    <xdr:ext cx="469744" cy="259045"/>
    <xdr:sp macro="" textlink="">
      <xdr:nvSpPr>
        <xdr:cNvPr id="807" name="貸付金該当値テキスト">
          <a:extLst>
            <a:ext uri="{FF2B5EF4-FFF2-40B4-BE49-F238E27FC236}">
              <a16:creationId xmlns:a16="http://schemas.microsoft.com/office/drawing/2014/main" id="{00000000-0008-0000-0600-000027030000}"/>
            </a:ext>
          </a:extLst>
        </xdr:cNvPr>
        <xdr:cNvSpPr txBox="1"/>
      </xdr:nvSpPr>
      <xdr:spPr>
        <a:xfrm>
          <a:off x="22212300" y="98870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28984</xdr:rowOff>
    </xdr:from>
    <xdr:to>
      <xdr:col>112</xdr:col>
      <xdr:colOff>38100</xdr:colOff>
      <xdr:row>58</xdr:row>
      <xdr:rowOff>130584</xdr:rowOff>
    </xdr:to>
    <xdr:sp macro="" textlink="">
      <xdr:nvSpPr>
        <xdr:cNvPr id="808" name="楕円 807">
          <a:extLst>
            <a:ext uri="{FF2B5EF4-FFF2-40B4-BE49-F238E27FC236}">
              <a16:creationId xmlns:a16="http://schemas.microsoft.com/office/drawing/2014/main" id="{00000000-0008-0000-0600-000028030000}"/>
            </a:ext>
          </a:extLst>
        </xdr:cNvPr>
        <xdr:cNvSpPr/>
      </xdr:nvSpPr>
      <xdr:spPr>
        <a:xfrm>
          <a:off x="21272500" y="99730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58</xdr:row>
      <xdr:rowOff>121711</xdr:rowOff>
    </xdr:from>
    <xdr:ext cx="469744" cy="259045"/>
    <xdr:sp macro="" textlink="">
      <xdr:nvSpPr>
        <xdr:cNvPr id="809" name="テキスト ボックス 808">
          <a:extLst>
            <a:ext uri="{FF2B5EF4-FFF2-40B4-BE49-F238E27FC236}">
              <a16:creationId xmlns:a16="http://schemas.microsoft.com/office/drawing/2014/main" id="{00000000-0008-0000-0600-000029030000}"/>
            </a:ext>
          </a:extLst>
        </xdr:cNvPr>
        <xdr:cNvSpPr txBox="1"/>
      </xdr:nvSpPr>
      <xdr:spPr>
        <a:xfrm>
          <a:off x="21088428" y="100658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30013</xdr:rowOff>
    </xdr:from>
    <xdr:to>
      <xdr:col>107</xdr:col>
      <xdr:colOff>101600</xdr:colOff>
      <xdr:row>58</xdr:row>
      <xdr:rowOff>131613</xdr:rowOff>
    </xdr:to>
    <xdr:sp macro="" textlink="">
      <xdr:nvSpPr>
        <xdr:cNvPr id="810" name="楕円 809">
          <a:extLst>
            <a:ext uri="{FF2B5EF4-FFF2-40B4-BE49-F238E27FC236}">
              <a16:creationId xmlns:a16="http://schemas.microsoft.com/office/drawing/2014/main" id="{00000000-0008-0000-0600-00002A030000}"/>
            </a:ext>
          </a:extLst>
        </xdr:cNvPr>
        <xdr:cNvSpPr/>
      </xdr:nvSpPr>
      <xdr:spPr>
        <a:xfrm>
          <a:off x="20383500" y="99741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58</xdr:row>
      <xdr:rowOff>122740</xdr:rowOff>
    </xdr:from>
    <xdr:ext cx="469744" cy="259045"/>
    <xdr:sp macro="" textlink="">
      <xdr:nvSpPr>
        <xdr:cNvPr id="811" name="テキスト ボックス 810">
          <a:extLst>
            <a:ext uri="{FF2B5EF4-FFF2-40B4-BE49-F238E27FC236}">
              <a16:creationId xmlns:a16="http://schemas.microsoft.com/office/drawing/2014/main" id="{00000000-0008-0000-0600-00002B030000}"/>
            </a:ext>
          </a:extLst>
        </xdr:cNvPr>
        <xdr:cNvSpPr txBox="1"/>
      </xdr:nvSpPr>
      <xdr:spPr>
        <a:xfrm>
          <a:off x="20199428" y="100668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31018</xdr:rowOff>
    </xdr:from>
    <xdr:to>
      <xdr:col>102</xdr:col>
      <xdr:colOff>165100</xdr:colOff>
      <xdr:row>58</xdr:row>
      <xdr:rowOff>132618</xdr:rowOff>
    </xdr:to>
    <xdr:sp macro="" textlink="">
      <xdr:nvSpPr>
        <xdr:cNvPr id="812" name="楕円 811">
          <a:extLst>
            <a:ext uri="{FF2B5EF4-FFF2-40B4-BE49-F238E27FC236}">
              <a16:creationId xmlns:a16="http://schemas.microsoft.com/office/drawing/2014/main" id="{00000000-0008-0000-0600-00002C030000}"/>
            </a:ext>
          </a:extLst>
        </xdr:cNvPr>
        <xdr:cNvSpPr/>
      </xdr:nvSpPr>
      <xdr:spPr>
        <a:xfrm>
          <a:off x="19494500" y="99751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58</xdr:row>
      <xdr:rowOff>123745</xdr:rowOff>
    </xdr:from>
    <xdr:ext cx="469744"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19310428" y="100678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31933</xdr:rowOff>
    </xdr:from>
    <xdr:to>
      <xdr:col>98</xdr:col>
      <xdr:colOff>38100</xdr:colOff>
      <xdr:row>58</xdr:row>
      <xdr:rowOff>133533</xdr:rowOff>
    </xdr:to>
    <xdr:sp macro="" textlink="">
      <xdr:nvSpPr>
        <xdr:cNvPr id="814" name="楕円 813">
          <a:extLst>
            <a:ext uri="{FF2B5EF4-FFF2-40B4-BE49-F238E27FC236}">
              <a16:creationId xmlns:a16="http://schemas.microsoft.com/office/drawing/2014/main" id="{00000000-0008-0000-0600-00002E030000}"/>
            </a:ext>
          </a:extLst>
        </xdr:cNvPr>
        <xdr:cNvSpPr/>
      </xdr:nvSpPr>
      <xdr:spPr>
        <a:xfrm>
          <a:off x="18605500" y="99760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58</xdr:row>
      <xdr:rowOff>124660</xdr:rowOff>
    </xdr:from>
    <xdr:ext cx="469744" cy="259045"/>
    <xdr:sp macro="" textlink="">
      <xdr:nvSpPr>
        <xdr:cNvPr id="815" name="テキスト ボックス 814">
          <a:extLst>
            <a:ext uri="{FF2B5EF4-FFF2-40B4-BE49-F238E27FC236}">
              <a16:creationId xmlns:a16="http://schemas.microsoft.com/office/drawing/2014/main" id="{00000000-0008-0000-0600-00002F030000}"/>
            </a:ext>
          </a:extLst>
        </xdr:cNvPr>
        <xdr:cNvSpPr txBox="1"/>
      </xdr:nvSpPr>
      <xdr:spPr>
        <a:xfrm>
          <a:off x="18421428" y="100687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16" name="正方形/長方形 815">
          <a:extLst>
            <a:ext uri="{FF2B5EF4-FFF2-40B4-BE49-F238E27FC236}">
              <a16:creationId xmlns:a16="http://schemas.microsoft.com/office/drawing/2014/main" id="{00000000-0008-0000-0600-000030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17" name="正方形/長方形 816">
          <a:extLst>
            <a:ext uri="{FF2B5EF4-FFF2-40B4-BE49-F238E27FC236}">
              <a16:creationId xmlns:a16="http://schemas.microsoft.com/office/drawing/2014/main" id="{00000000-0008-0000-0600-000031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18" name="正方形/長方形 817">
          <a:extLst>
            <a:ext uri="{FF2B5EF4-FFF2-40B4-BE49-F238E27FC236}">
              <a16:creationId xmlns:a16="http://schemas.microsoft.com/office/drawing/2014/main" id="{00000000-0008-0000-0600-000032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19" name="正方形/長方形 818">
          <a:extLst>
            <a:ext uri="{FF2B5EF4-FFF2-40B4-BE49-F238E27FC236}">
              <a16:creationId xmlns:a16="http://schemas.microsoft.com/office/drawing/2014/main" id="{00000000-0008-0000-0600-000033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20" name="正方形/長方形 819">
          <a:extLst>
            <a:ext uri="{FF2B5EF4-FFF2-40B4-BE49-F238E27FC236}">
              <a16:creationId xmlns:a16="http://schemas.microsoft.com/office/drawing/2014/main" id="{00000000-0008-0000-0600-000034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21" name="正方形/長方形 820">
          <a:extLst>
            <a:ext uri="{FF2B5EF4-FFF2-40B4-BE49-F238E27FC236}">
              <a16:creationId xmlns:a16="http://schemas.microsoft.com/office/drawing/2014/main" id="{00000000-0008-0000-0600-000035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22" name="正方形/長方形 821">
          <a:extLst>
            <a:ext uri="{FF2B5EF4-FFF2-40B4-BE49-F238E27FC236}">
              <a16:creationId xmlns:a16="http://schemas.microsoft.com/office/drawing/2014/main" id="{00000000-0008-0000-0600-000036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33,968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23" name="正方形/長方形 822">
          <a:extLst>
            <a:ext uri="{FF2B5EF4-FFF2-40B4-BE49-F238E27FC236}">
              <a16:creationId xmlns:a16="http://schemas.microsoft.com/office/drawing/2014/main" id="{00000000-0008-0000-0600-000037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24" name="テキスト ボックス 823">
          <a:extLst>
            <a:ext uri="{FF2B5EF4-FFF2-40B4-BE49-F238E27FC236}">
              <a16:creationId xmlns:a16="http://schemas.microsoft.com/office/drawing/2014/main" id="{00000000-0008-0000-0600-000038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25" name="直線コネクタ 824">
          <a:extLst>
            <a:ext uri="{FF2B5EF4-FFF2-40B4-BE49-F238E27FC236}">
              <a16:creationId xmlns:a16="http://schemas.microsoft.com/office/drawing/2014/main" id="{00000000-0008-0000-0600-000039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26" name="テキスト ボックス 825">
          <a:extLst>
            <a:ext uri="{FF2B5EF4-FFF2-40B4-BE49-F238E27FC236}">
              <a16:creationId xmlns:a16="http://schemas.microsoft.com/office/drawing/2014/main" id="{00000000-0008-0000-0600-00003A030000}"/>
            </a:ext>
          </a:extLst>
        </xdr:cNvPr>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44450</xdr:rowOff>
    </xdr:from>
    <xdr:to>
      <xdr:col>120</xdr:col>
      <xdr:colOff>114300</xdr:colOff>
      <xdr:row>79</xdr:row>
      <xdr:rowOff>44450</xdr:rowOff>
    </xdr:to>
    <xdr:cxnSp macro="">
      <xdr:nvCxnSpPr>
        <xdr:cNvPr id="827" name="直線コネクタ 826">
          <a:extLst>
            <a:ext uri="{FF2B5EF4-FFF2-40B4-BE49-F238E27FC236}">
              <a16:creationId xmlns:a16="http://schemas.microsoft.com/office/drawing/2014/main" id="{00000000-0008-0000-0600-00003B030000}"/>
            </a:ext>
          </a:extLst>
        </xdr:cNvPr>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73677</xdr:rowOff>
    </xdr:from>
    <xdr:ext cx="531299" cy="259045"/>
    <xdr:sp macro="" textlink="">
      <xdr:nvSpPr>
        <xdr:cNvPr id="828" name="テキスト ボックス 827">
          <a:extLst>
            <a:ext uri="{FF2B5EF4-FFF2-40B4-BE49-F238E27FC236}">
              <a16:creationId xmlns:a16="http://schemas.microsoft.com/office/drawing/2014/main" id="{00000000-0008-0000-0600-00003C030000}"/>
            </a:ext>
          </a:extLst>
        </xdr:cNvPr>
        <xdr:cNvSpPr txBox="1"/>
      </xdr:nvSpPr>
      <xdr:spPr>
        <a:xfrm>
          <a:off x="17756701" y="1344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29" name="直線コネクタ 828">
          <a:extLst>
            <a:ext uri="{FF2B5EF4-FFF2-40B4-BE49-F238E27FC236}">
              <a16:creationId xmlns:a16="http://schemas.microsoft.com/office/drawing/2014/main" id="{00000000-0008-0000-0600-00003D030000}"/>
            </a:ext>
          </a:extLst>
        </xdr:cNvPr>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35577</xdr:rowOff>
    </xdr:from>
    <xdr:ext cx="531299" cy="259045"/>
    <xdr:sp macro="" textlink="">
      <xdr:nvSpPr>
        <xdr:cNvPr id="830" name="テキスト ボックス 829">
          <a:extLst>
            <a:ext uri="{FF2B5EF4-FFF2-40B4-BE49-F238E27FC236}">
              <a16:creationId xmlns:a16="http://schemas.microsoft.com/office/drawing/2014/main" id="{00000000-0008-0000-0600-00003E030000}"/>
            </a:ext>
          </a:extLst>
        </xdr:cNvPr>
        <xdr:cNvSpPr txBox="1"/>
      </xdr:nvSpPr>
      <xdr:spPr>
        <a:xfrm>
          <a:off x="17756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31" name="直線コネクタ 830">
          <a:extLst>
            <a:ext uri="{FF2B5EF4-FFF2-40B4-BE49-F238E27FC236}">
              <a16:creationId xmlns:a16="http://schemas.microsoft.com/office/drawing/2014/main" id="{00000000-0008-0000-0600-00003F030000}"/>
            </a:ext>
          </a:extLst>
        </xdr:cNvPr>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168927</xdr:rowOff>
    </xdr:from>
    <xdr:ext cx="531299" cy="259045"/>
    <xdr:sp macro="" textlink="">
      <xdr:nvSpPr>
        <xdr:cNvPr id="832" name="テキスト ボックス 831">
          <a:extLst>
            <a:ext uri="{FF2B5EF4-FFF2-40B4-BE49-F238E27FC236}">
              <a16:creationId xmlns:a16="http://schemas.microsoft.com/office/drawing/2014/main" id="{00000000-0008-0000-0600-000040030000}"/>
            </a:ext>
          </a:extLst>
        </xdr:cNvPr>
        <xdr:cNvSpPr txBox="1"/>
      </xdr:nvSpPr>
      <xdr:spPr>
        <a:xfrm>
          <a:off x="17756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33" name="直線コネクタ 832">
          <a:extLst>
            <a:ext uri="{FF2B5EF4-FFF2-40B4-BE49-F238E27FC236}">
              <a16:creationId xmlns:a16="http://schemas.microsoft.com/office/drawing/2014/main" id="{00000000-0008-0000-0600-000041030000}"/>
            </a:ext>
          </a:extLst>
        </xdr:cNvPr>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71</xdr:row>
      <xdr:rowOff>130827</xdr:rowOff>
    </xdr:from>
    <xdr:ext cx="595419" cy="259045"/>
    <xdr:sp macro="" textlink="">
      <xdr:nvSpPr>
        <xdr:cNvPr id="834" name="テキスト ボックス 833">
          <a:extLst>
            <a:ext uri="{FF2B5EF4-FFF2-40B4-BE49-F238E27FC236}">
              <a16:creationId xmlns:a16="http://schemas.microsoft.com/office/drawing/2014/main" id="{00000000-0008-0000-0600-000042030000}"/>
            </a:ext>
          </a:extLst>
        </xdr:cNvPr>
        <xdr:cNvSpPr txBox="1"/>
      </xdr:nvSpPr>
      <xdr:spPr>
        <a:xfrm>
          <a:off x="17692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35" name="直線コネクタ 834">
          <a:extLst>
            <a:ext uri="{FF2B5EF4-FFF2-40B4-BE49-F238E27FC236}">
              <a16:creationId xmlns:a16="http://schemas.microsoft.com/office/drawing/2014/main" id="{00000000-0008-0000-0600-000043030000}"/>
            </a:ext>
          </a:extLst>
        </xdr:cNvPr>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92727</xdr:rowOff>
    </xdr:from>
    <xdr:ext cx="595419" cy="259045"/>
    <xdr:sp macro="" textlink="">
      <xdr:nvSpPr>
        <xdr:cNvPr id="836" name="テキスト ボックス 835">
          <a:extLst>
            <a:ext uri="{FF2B5EF4-FFF2-40B4-BE49-F238E27FC236}">
              <a16:creationId xmlns:a16="http://schemas.microsoft.com/office/drawing/2014/main" id="{00000000-0008-0000-0600-000044030000}"/>
            </a:ext>
          </a:extLst>
        </xdr:cNvPr>
        <xdr:cNvSpPr txBox="1"/>
      </xdr:nvSpPr>
      <xdr:spPr>
        <a:xfrm>
          <a:off x="17692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37" name="直線コネクタ 836">
          <a:extLst>
            <a:ext uri="{FF2B5EF4-FFF2-40B4-BE49-F238E27FC236}">
              <a16:creationId xmlns:a16="http://schemas.microsoft.com/office/drawing/2014/main" id="{00000000-0008-0000-0600-000045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38" name="テキスト ボックス 837">
          <a:extLst>
            <a:ext uri="{FF2B5EF4-FFF2-40B4-BE49-F238E27FC236}">
              <a16:creationId xmlns:a16="http://schemas.microsoft.com/office/drawing/2014/main" id="{00000000-0008-0000-0600-000046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39" name="繰出金グラフ枠">
          <a:extLst>
            <a:ext uri="{FF2B5EF4-FFF2-40B4-BE49-F238E27FC236}">
              <a16:creationId xmlns:a16="http://schemas.microsoft.com/office/drawing/2014/main" id="{00000000-0008-0000-0600-000047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39598</xdr:rowOff>
    </xdr:from>
    <xdr:to>
      <xdr:col>116</xdr:col>
      <xdr:colOff>62864</xdr:colOff>
      <xdr:row>79</xdr:row>
      <xdr:rowOff>43548</xdr:rowOff>
    </xdr:to>
    <xdr:cxnSp macro="">
      <xdr:nvCxnSpPr>
        <xdr:cNvPr id="840" name="直線コネクタ 839">
          <a:extLst>
            <a:ext uri="{FF2B5EF4-FFF2-40B4-BE49-F238E27FC236}">
              <a16:creationId xmlns:a16="http://schemas.microsoft.com/office/drawing/2014/main" id="{00000000-0008-0000-0600-000048030000}"/>
            </a:ext>
          </a:extLst>
        </xdr:cNvPr>
        <xdr:cNvCxnSpPr/>
      </xdr:nvCxnSpPr>
      <xdr:spPr>
        <a:xfrm flipV="1">
          <a:off x="22159595" y="12041098"/>
          <a:ext cx="1269" cy="1547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79</xdr:row>
      <xdr:rowOff>47375</xdr:rowOff>
    </xdr:from>
    <xdr:ext cx="534377" cy="259045"/>
    <xdr:sp macro="" textlink="">
      <xdr:nvSpPr>
        <xdr:cNvPr id="841" name="繰出金最小値テキスト">
          <a:extLst>
            <a:ext uri="{FF2B5EF4-FFF2-40B4-BE49-F238E27FC236}">
              <a16:creationId xmlns:a16="http://schemas.microsoft.com/office/drawing/2014/main" id="{00000000-0008-0000-0600-000049030000}"/>
            </a:ext>
          </a:extLst>
        </xdr:cNvPr>
        <xdr:cNvSpPr txBox="1"/>
      </xdr:nvSpPr>
      <xdr:spPr>
        <a:xfrm>
          <a:off x="22212300" y="135919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30,071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43548</xdr:rowOff>
    </xdr:from>
    <xdr:to>
      <xdr:col>116</xdr:col>
      <xdr:colOff>152400</xdr:colOff>
      <xdr:row>79</xdr:row>
      <xdr:rowOff>43548</xdr:rowOff>
    </xdr:to>
    <xdr:cxnSp macro="">
      <xdr:nvCxnSpPr>
        <xdr:cNvPr id="842" name="直線コネクタ 841">
          <a:extLst>
            <a:ext uri="{FF2B5EF4-FFF2-40B4-BE49-F238E27FC236}">
              <a16:creationId xmlns:a16="http://schemas.microsoft.com/office/drawing/2014/main" id="{00000000-0008-0000-0600-00004A030000}"/>
            </a:ext>
          </a:extLst>
        </xdr:cNvPr>
        <xdr:cNvCxnSpPr/>
      </xdr:nvCxnSpPr>
      <xdr:spPr>
        <a:xfrm>
          <a:off x="22072600" y="135880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68</xdr:row>
      <xdr:rowOff>157725</xdr:rowOff>
    </xdr:from>
    <xdr:ext cx="599010" cy="259045"/>
    <xdr:sp macro="" textlink="">
      <xdr:nvSpPr>
        <xdr:cNvPr id="843" name="繰出金最大値テキスト">
          <a:extLst>
            <a:ext uri="{FF2B5EF4-FFF2-40B4-BE49-F238E27FC236}">
              <a16:creationId xmlns:a16="http://schemas.microsoft.com/office/drawing/2014/main" id="{00000000-0008-0000-0600-00004B030000}"/>
            </a:ext>
          </a:extLst>
        </xdr:cNvPr>
        <xdr:cNvSpPr txBox="1"/>
      </xdr:nvSpPr>
      <xdr:spPr>
        <a:xfrm>
          <a:off x="22212300" y="118163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151,882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39598</xdr:rowOff>
    </xdr:from>
    <xdr:to>
      <xdr:col>116</xdr:col>
      <xdr:colOff>152400</xdr:colOff>
      <xdr:row>70</xdr:row>
      <xdr:rowOff>39598</xdr:rowOff>
    </xdr:to>
    <xdr:cxnSp macro="">
      <xdr:nvCxnSpPr>
        <xdr:cNvPr id="844" name="直線コネクタ 843">
          <a:extLst>
            <a:ext uri="{FF2B5EF4-FFF2-40B4-BE49-F238E27FC236}">
              <a16:creationId xmlns:a16="http://schemas.microsoft.com/office/drawing/2014/main" id="{00000000-0008-0000-0600-00004C030000}"/>
            </a:ext>
          </a:extLst>
        </xdr:cNvPr>
        <xdr:cNvCxnSpPr/>
      </xdr:nvCxnSpPr>
      <xdr:spPr>
        <a:xfrm>
          <a:off x="22072600" y="120410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78</xdr:row>
      <xdr:rowOff>21259</xdr:rowOff>
    </xdr:from>
    <xdr:to>
      <xdr:col>116</xdr:col>
      <xdr:colOff>63500</xdr:colOff>
      <xdr:row>78</xdr:row>
      <xdr:rowOff>29414</xdr:rowOff>
    </xdr:to>
    <xdr:cxnSp macro="">
      <xdr:nvCxnSpPr>
        <xdr:cNvPr id="845" name="直線コネクタ 844">
          <a:extLst>
            <a:ext uri="{FF2B5EF4-FFF2-40B4-BE49-F238E27FC236}">
              <a16:creationId xmlns:a16="http://schemas.microsoft.com/office/drawing/2014/main" id="{00000000-0008-0000-0600-00004D030000}"/>
            </a:ext>
          </a:extLst>
        </xdr:cNvPr>
        <xdr:cNvCxnSpPr/>
      </xdr:nvCxnSpPr>
      <xdr:spPr>
        <a:xfrm flipV="1">
          <a:off x="21323300" y="13394359"/>
          <a:ext cx="838200" cy="81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76</xdr:row>
      <xdr:rowOff>10253</xdr:rowOff>
    </xdr:from>
    <xdr:ext cx="534377" cy="259045"/>
    <xdr:sp macro="" textlink="">
      <xdr:nvSpPr>
        <xdr:cNvPr id="846" name="繰出金平均値テキスト">
          <a:extLst>
            <a:ext uri="{FF2B5EF4-FFF2-40B4-BE49-F238E27FC236}">
              <a16:creationId xmlns:a16="http://schemas.microsoft.com/office/drawing/2014/main" id="{00000000-0008-0000-0600-00004E030000}"/>
            </a:ext>
          </a:extLst>
        </xdr:cNvPr>
        <xdr:cNvSpPr txBox="1"/>
      </xdr:nvSpPr>
      <xdr:spPr>
        <a:xfrm>
          <a:off x="22212300" y="1304045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76</xdr:row>
      <xdr:rowOff>158826</xdr:rowOff>
    </xdr:from>
    <xdr:to>
      <xdr:col>116</xdr:col>
      <xdr:colOff>114300</xdr:colOff>
      <xdr:row>77</xdr:row>
      <xdr:rowOff>88976</xdr:rowOff>
    </xdr:to>
    <xdr:sp macro="" textlink="">
      <xdr:nvSpPr>
        <xdr:cNvPr id="847" name="フローチャート: 判断 846">
          <a:extLst>
            <a:ext uri="{FF2B5EF4-FFF2-40B4-BE49-F238E27FC236}">
              <a16:creationId xmlns:a16="http://schemas.microsoft.com/office/drawing/2014/main" id="{00000000-0008-0000-0600-00004F030000}"/>
            </a:ext>
          </a:extLst>
        </xdr:cNvPr>
        <xdr:cNvSpPr/>
      </xdr:nvSpPr>
      <xdr:spPr>
        <a:xfrm>
          <a:off x="22110700" y="131890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78</xdr:row>
      <xdr:rowOff>29414</xdr:rowOff>
    </xdr:from>
    <xdr:to>
      <xdr:col>111</xdr:col>
      <xdr:colOff>177800</xdr:colOff>
      <xdr:row>78</xdr:row>
      <xdr:rowOff>53378</xdr:rowOff>
    </xdr:to>
    <xdr:cxnSp macro="">
      <xdr:nvCxnSpPr>
        <xdr:cNvPr id="848" name="直線コネクタ 847">
          <a:extLst>
            <a:ext uri="{FF2B5EF4-FFF2-40B4-BE49-F238E27FC236}">
              <a16:creationId xmlns:a16="http://schemas.microsoft.com/office/drawing/2014/main" id="{00000000-0008-0000-0600-000050030000}"/>
            </a:ext>
          </a:extLst>
        </xdr:cNvPr>
        <xdr:cNvCxnSpPr/>
      </xdr:nvCxnSpPr>
      <xdr:spPr>
        <a:xfrm flipV="1">
          <a:off x="20434300" y="13402514"/>
          <a:ext cx="889000" cy="239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77</xdr:row>
      <xdr:rowOff>9716</xdr:rowOff>
    </xdr:from>
    <xdr:to>
      <xdr:col>112</xdr:col>
      <xdr:colOff>38100</xdr:colOff>
      <xdr:row>77</xdr:row>
      <xdr:rowOff>111316</xdr:rowOff>
    </xdr:to>
    <xdr:sp macro="" textlink="">
      <xdr:nvSpPr>
        <xdr:cNvPr id="849" name="フローチャート: 判断 848">
          <a:extLst>
            <a:ext uri="{FF2B5EF4-FFF2-40B4-BE49-F238E27FC236}">
              <a16:creationId xmlns:a16="http://schemas.microsoft.com/office/drawing/2014/main" id="{00000000-0008-0000-0600-000051030000}"/>
            </a:ext>
          </a:extLst>
        </xdr:cNvPr>
        <xdr:cNvSpPr/>
      </xdr:nvSpPr>
      <xdr:spPr>
        <a:xfrm>
          <a:off x="21272500" y="132113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75</xdr:row>
      <xdr:rowOff>127843</xdr:rowOff>
    </xdr:from>
    <xdr:ext cx="534377" cy="259045"/>
    <xdr:sp macro="" textlink="">
      <xdr:nvSpPr>
        <xdr:cNvPr id="850" name="テキスト ボックス 849">
          <a:extLst>
            <a:ext uri="{FF2B5EF4-FFF2-40B4-BE49-F238E27FC236}">
              <a16:creationId xmlns:a16="http://schemas.microsoft.com/office/drawing/2014/main" id="{00000000-0008-0000-0600-000052030000}"/>
            </a:ext>
          </a:extLst>
        </xdr:cNvPr>
        <xdr:cNvSpPr txBox="1"/>
      </xdr:nvSpPr>
      <xdr:spPr>
        <a:xfrm>
          <a:off x="21056111" y="129865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55,735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78</xdr:row>
      <xdr:rowOff>53378</xdr:rowOff>
    </xdr:from>
    <xdr:to>
      <xdr:col>107</xdr:col>
      <xdr:colOff>50800</xdr:colOff>
      <xdr:row>78</xdr:row>
      <xdr:rowOff>74510</xdr:rowOff>
    </xdr:to>
    <xdr:cxnSp macro="">
      <xdr:nvCxnSpPr>
        <xdr:cNvPr id="851" name="直線コネクタ 850">
          <a:extLst>
            <a:ext uri="{FF2B5EF4-FFF2-40B4-BE49-F238E27FC236}">
              <a16:creationId xmlns:a16="http://schemas.microsoft.com/office/drawing/2014/main" id="{00000000-0008-0000-0600-000053030000}"/>
            </a:ext>
          </a:extLst>
        </xdr:cNvPr>
        <xdr:cNvCxnSpPr/>
      </xdr:nvCxnSpPr>
      <xdr:spPr>
        <a:xfrm flipV="1">
          <a:off x="19545300" y="13426478"/>
          <a:ext cx="889000" cy="211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77</xdr:row>
      <xdr:rowOff>16396</xdr:rowOff>
    </xdr:from>
    <xdr:to>
      <xdr:col>107</xdr:col>
      <xdr:colOff>101600</xdr:colOff>
      <xdr:row>77</xdr:row>
      <xdr:rowOff>117996</xdr:rowOff>
    </xdr:to>
    <xdr:sp macro="" textlink="">
      <xdr:nvSpPr>
        <xdr:cNvPr id="852" name="フローチャート: 判断 851">
          <a:extLst>
            <a:ext uri="{FF2B5EF4-FFF2-40B4-BE49-F238E27FC236}">
              <a16:creationId xmlns:a16="http://schemas.microsoft.com/office/drawing/2014/main" id="{00000000-0008-0000-0600-000054030000}"/>
            </a:ext>
          </a:extLst>
        </xdr:cNvPr>
        <xdr:cNvSpPr/>
      </xdr:nvSpPr>
      <xdr:spPr>
        <a:xfrm>
          <a:off x="20383500" y="132180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75</xdr:row>
      <xdr:rowOff>134523</xdr:rowOff>
    </xdr:from>
    <xdr:ext cx="534377" cy="259045"/>
    <xdr:sp macro="" textlink="">
      <xdr:nvSpPr>
        <xdr:cNvPr id="853" name="テキスト ボックス 852">
          <a:extLst>
            <a:ext uri="{FF2B5EF4-FFF2-40B4-BE49-F238E27FC236}">
              <a16:creationId xmlns:a16="http://schemas.microsoft.com/office/drawing/2014/main" id="{00000000-0008-0000-0600-000055030000}"/>
            </a:ext>
          </a:extLst>
        </xdr:cNvPr>
        <xdr:cNvSpPr txBox="1"/>
      </xdr:nvSpPr>
      <xdr:spPr>
        <a:xfrm>
          <a:off x="20167111" y="129932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55,209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78</xdr:row>
      <xdr:rowOff>74510</xdr:rowOff>
    </xdr:from>
    <xdr:to>
      <xdr:col>102</xdr:col>
      <xdr:colOff>114300</xdr:colOff>
      <xdr:row>78</xdr:row>
      <xdr:rowOff>101955</xdr:rowOff>
    </xdr:to>
    <xdr:cxnSp macro="">
      <xdr:nvCxnSpPr>
        <xdr:cNvPr id="854" name="直線コネクタ 853">
          <a:extLst>
            <a:ext uri="{FF2B5EF4-FFF2-40B4-BE49-F238E27FC236}">
              <a16:creationId xmlns:a16="http://schemas.microsoft.com/office/drawing/2014/main" id="{00000000-0008-0000-0600-000056030000}"/>
            </a:ext>
          </a:extLst>
        </xdr:cNvPr>
        <xdr:cNvCxnSpPr/>
      </xdr:nvCxnSpPr>
      <xdr:spPr>
        <a:xfrm flipV="1">
          <a:off x="18656300" y="13447610"/>
          <a:ext cx="889000" cy="274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77</xdr:row>
      <xdr:rowOff>40742</xdr:rowOff>
    </xdr:from>
    <xdr:to>
      <xdr:col>102</xdr:col>
      <xdr:colOff>165100</xdr:colOff>
      <xdr:row>77</xdr:row>
      <xdr:rowOff>142342</xdr:rowOff>
    </xdr:to>
    <xdr:sp macro="" textlink="">
      <xdr:nvSpPr>
        <xdr:cNvPr id="855" name="フローチャート: 判断 854">
          <a:extLst>
            <a:ext uri="{FF2B5EF4-FFF2-40B4-BE49-F238E27FC236}">
              <a16:creationId xmlns:a16="http://schemas.microsoft.com/office/drawing/2014/main" id="{00000000-0008-0000-0600-000057030000}"/>
            </a:ext>
          </a:extLst>
        </xdr:cNvPr>
        <xdr:cNvSpPr/>
      </xdr:nvSpPr>
      <xdr:spPr>
        <a:xfrm>
          <a:off x="19494500" y="132423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75</xdr:row>
      <xdr:rowOff>158869</xdr:rowOff>
    </xdr:from>
    <xdr:ext cx="534377" cy="259045"/>
    <xdr:sp macro="" textlink="">
      <xdr:nvSpPr>
        <xdr:cNvPr id="856" name="テキスト ボックス 855">
          <a:extLst>
            <a:ext uri="{FF2B5EF4-FFF2-40B4-BE49-F238E27FC236}">
              <a16:creationId xmlns:a16="http://schemas.microsoft.com/office/drawing/2014/main" id="{00000000-0008-0000-0600-000058030000}"/>
            </a:ext>
          </a:extLst>
        </xdr:cNvPr>
        <xdr:cNvSpPr txBox="1"/>
      </xdr:nvSpPr>
      <xdr:spPr>
        <a:xfrm>
          <a:off x="19278111" y="130176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53,292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115596</xdr:rowOff>
    </xdr:from>
    <xdr:to>
      <xdr:col>98</xdr:col>
      <xdr:colOff>38100</xdr:colOff>
      <xdr:row>77</xdr:row>
      <xdr:rowOff>45746</xdr:rowOff>
    </xdr:to>
    <xdr:sp macro="" textlink="">
      <xdr:nvSpPr>
        <xdr:cNvPr id="857" name="フローチャート: 判断 856">
          <a:extLst>
            <a:ext uri="{FF2B5EF4-FFF2-40B4-BE49-F238E27FC236}">
              <a16:creationId xmlns:a16="http://schemas.microsoft.com/office/drawing/2014/main" id="{00000000-0008-0000-0600-000059030000}"/>
            </a:ext>
          </a:extLst>
        </xdr:cNvPr>
        <xdr:cNvSpPr/>
      </xdr:nvSpPr>
      <xdr:spPr>
        <a:xfrm>
          <a:off x="18605500" y="131457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75</xdr:row>
      <xdr:rowOff>62272</xdr:rowOff>
    </xdr:from>
    <xdr:ext cx="534377" cy="259045"/>
    <xdr:sp macro="" textlink="">
      <xdr:nvSpPr>
        <xdr:cNvPr id="858" name="テキスト ボックス 857">
          <a:extLst>
            <a:ext uri="{FF2B5EF4-FFF2-40B4-BE49-F238E27FC236}">
              <a16:creationId xmlns:a16="http://schemas.microsoft.com/office/drawing/2014/main" id="{00000000-0008-0000-0600-00005A030000}"/>
            </a:ext>
          </a:extLst>
        </xdr:cNvPr>
        <xdr:cNvSpPr txBox="1"/>
      </xdr:nvSpPr>
      <xdr:spPr>
        <a:xfrm>
          <a:off x="18389111" y="129210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60,898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59" name="テキスト ボックス 858">
          <a:extLst>
            <a:ext uri="{FF2B5EF4-FFF2-40B4-BE49-F238E27FC236}">
              <a16:creationId xmlns:a16="http://schemas.microsoft.com/office/drawing/2014/main" id="{00000000-0008-0000-0600-00005B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60" name="テキスト ボックス 859">
          <a:extLst>
            <a:ext uri="{FF2B5EF4-FFF2-40B4-BE49-F238E27FC236}">
              <a16:creationId xmlns:a16="http://schemas.microsoft.com/office/drawing/2014/main" id="{00000000-0008-0000-0600-00005C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61" name="テキスト ボックス 860">
          <a:extLst>
            <a:ext uri="{FF2B5EF4-FFF2-40B4-BE49-F238E27FC236}">
              <a16:creationId xmlns:a16="http://schemas.microsoft.com/office/drawing/2014/main" id="{00000000-0008-0000-0600-00005D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62" name="テキスト ボックス 861">
          <a:extLst>
            <a:ext uri="{FF2B5EF4-FFF2-40B4-BE49-F238E27FC236}">
              <a16:creationId xmlns:a16="http://schemas.microsoft.com/office/drawing/2014/main" id="{00000000-0008-0000-0600-00005E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63" name="テキスト ボックス 862">
          <a:extLst>
            <a:ext uri="{FF2B5EF4-FFF2-40B4-BE49-F238E27FC236}">
              <a16:creationId xmlns:a16="http://schemas.microsoft.com/office/drawing/2014/main" id="{00000000-0008-0000-0600-00005F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77</xdr:row>
      <xdr:rowOff>141909</xdr:rowOff>
    </xdr:from>
    <xdr:to>
      <xdr:col>116</xdr:col>
      <xdr:colOff>114300</xdr:colOff>
      <xdr:row>78</xdr:row>
      <xdr:rowOff>72059</xdr:rowOff>
    </xdr:to>
    <xdr:sp macro="" textlink="">
      <xdr:nvSpPr>
        <xdr:cNvPr id="864" name="楕円 863">
          <a:extLst>
            <a:ext uri="{FF2B5EF4-FFF2-40B4-BE49-F238E27FC236}">
              <a16:creationId xmlns:a16="http://schemas.microsoft.com/office/drawing/2014/main" id="{00000000-0008-0000-0600-000060030000}"/>
            </a:ext>
          </a:extLst>
        </xdr:cNvPr>
        <xdr:cNvSpPr/>
      </xdr:nvSpPr>
      <xdr:spPr>
        <a:xfrm>
          <a:off x="22110700" y="133435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77</xdr:row>
      <xdr:rowOff>120336</xdr:rowOff>
    </xdr:from>
    <xdr:ext cx="534377" cy="259045"/>
    <xdr:sp macro="" textlink="">
      <xdr:nvSpPr>
        <xdr:cNvPr id="865" name="繰出金該当値テキスト">
          <a:extLst>
            <a:ext uri="{FF2B5EF4-FFF2-40B4-BE49-F238E27FC236}">
              <a16:creationId xmlns:a16="http://schemas.microsoft.com/office/drawing/2014/main" id="{00000000-0008-0000-0600-000061030000}"/>
            </a:ext>
          </a:extLst>
        </xdr:cNvPr>
        <xdr:cNvSpPr txBox="1"/>
      </xdr:nvSpPr>
      <xdr:spPr>
        <a:xfrm>
          <a:off x="22212300" y="133219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45,326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77</xdr:row>
      <xdr:rowOff>150064</xdr:rowOff>
    </xdr:from>
    <xdr:to>
      <xdr:col>112</xdr:col>
      <xdr:colOff>38100</xdr:colOff>
      <xdr:row>78</xdr:row>
      <xdr:rowOff>80214</xdr:rowOff>
    </xdr:to>
    <xdr:sp macro="" textlink="">
      <xdr:nvSpPr>
        <xdr:cNvPr id="866" name="楕円 865">
          <a:extLst>
            <a:ext uri="{FF2B5EF4-FFF2-40B4-BE49-F238E27FC236}">
              <a16:creationId xmlns:a16="http://schemas.microsoft.com/office/drawing/2014/main" id="{00000000-0008-0000-0600-000062030000}"/>
            </a:ext>
          </a:extLst>
        </xdr:cNvPr>
        <xdr:cNvSpPr/>
      </xdr:nvSpPr>
      <xdr:spPr>
        <a:xfrm>
          <a:off x="21272500" y="133517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78</xdr:row>
      <xdr:rowOff>71341</xdr:rowOff>
    </xdr:from>
    <xdr:ext cx="534377" cy="259045"/>
    <xdr:sp macro="" textlink="">
      <xdr:nvSpPr>
        <xdr:cNvPr id="867" name="テキスト ボックス 866">
          <a:extLst>
            <a:ext uri="{FF2B5EF4-FFF2-40B4-BE49-F238E27FC236}">
              <a16:creationId xmlns:a16="http://schemas.microsoft.com/office/drawing/2014/main" id="{00000000-0008-0000-0600-000063030000}"/>
            </a:ext>
          </a:extLst>
        </xdr:cNvPr>
        <xdr:cNvSpPr txBox="1"/>
      </xdr:nvSpPr>
      <xdr:spPr>
        <a:xfrm>
          <a:off x="21056111" y="134444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44,684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78</xdr:row>
      <xdr:rowOff>2578</xdr:rowOff>
    </xdr:from>
    <xdr:to>
      <xdr:col>107</xdr:col>
      <xdr:colOff>101600</xdr:colOff>
      <xdr:row>78</xdr:row>
      <xdr:rowOff>104178</xdr:rowOff>
    </xdr:to>
    <xdr:sp macro="" textlink="">
      <xdr:nvSpPr>
        <xdr:cNvPr id="868" name="楕円 867">
          <a:extLst>
            <a:ext uri="{FF2B5EF4-FFF2-40B4-BE49-F238E27FC236}">
              <a16:creationId xmlns:a16="http://schemas.microsoft.com/office/drawing/2014/main" id="{00000000-0008-0000-0600-000064030000}"/>
            </a:ext>
          </a:extLst>
        </xdr:cNvPr>
        <xdr:cNvSpPr/>
      </xdr:nvSpPr>
      <xdr:spPr>
        <a:xfrm>
          <a:off x="20383500" y="133756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78</xdr:row>
      <xdr:rowOff>95305</xdr:rowOff>
    </xdr:from>
    <xdr:ext cx="534377" cy="259045"/>
    <xdr:sp macro=""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20167111" y="134684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42,797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78</xdr:row>
      <xdr:rowOff>23710</xdr:rowOff>
    </xdr:from>
    <xdr:to>
      <xdr:col>102</xdr:col>
      <xdr:colOff>165100</xdr:colOff>
      <xdr:row>78</xdr:row>
      <xdr:rowOff>125310</xdr:rowOff>
    </xdr:to>
    <xdr:sp macro="" textlink="">
      <xdr:nvSpPr>
        <xdr:cNvPr id="870" name="楕円 869">
          <a:extLst>
            <a:ext uri="{FF2B5EF4-FFF2-40B4-BE49-F238E27FC236}">
              <a16:creationId xmlns:a16="http://schemas.microsoft.com/office/drawing/2014/main" id="{00000000-0008-0000-0600-000066030000}"/>
            </a:ext>
          </a:extLst>
        </xdr:cNvPr>
        <xdr:cNvSpPr/>
      </xdr:nvSpPr>
      <xdr:spPr>
        <a:xfrm>
          <a:off x="19494500" y="13396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78</xdr:row>
      <xdr:rowOff>116437</xdr:rowOff>
    </xdr:from>
    <xdr:ext cx="534377" cy="259045"/>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19278111" y="134895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78</xdr:row>
      <xdr:rowOff>51155</xdr:rowOff>
    </xdr:from>
    <xdr:to>
      <xdr:col>98</xdr:col>
      <xdr:colOff>38100</xdr:colOff>
      <xdr:row>78</xdr:row>
      <xdr:rowOff>152755</xdr:rowOff>
    </xdr:to>
    <xdr:sp macro="" textlink="">
      <xdr:nvSpPr>
        <xdr:cNvPr id="872" name="楕円 871">
          <a:extLst>
            <a:ext uri="{FF2B5EF4-FFF2-40B4-BE49-F238E27FC236}">
              <a16:creationId xmlns:a16="http://schemas.microsoft.com/office/drawing/2014/main" id="{00000000-0008-0000-0600-000068030000}"/>
            </a:ext>
          </a:extLst>
        </xdr:cNvPr>
        <xdr:cNvSpPr/>
      </xdr:nvSpPr>
      <xdr:spPr>
        <a:xfrm>
          <a:off x="18605500" y="134242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78</xdr:row>
      <xdr:rowOff>143882</xdr:rowOff>
    </xdr:from>
    <xdr:ext cx="534377" cy="259045"/>
    <xdr:sp macro="" textlink="">
      <xdr:nvSpPr>
        <xdr:cNvPr id="873" name="テキスト ボックス 872">
          <a:extLst>
            <a:ext uri="{FF2B5EF4-FFF2-40B4-BE49-F238E27FC236}">
              <a16:creationId xmlns:a16="http://schemas.microsoft.com/office/drawing/2014/main" id="{00000000-0008-0000-0600-000069030000}"/>
            </a:ext>
          </a:extLst>
        </xdr:cNvPr>
        <xdr:cNvSpPr txBox="1"/>
      </xdr:nvSpPr>
      <xdr:spPr>
        <a:xfrm>
          <a:off x="18389111" y="135169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38,972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74" name="正方形/長方形 873">
          <a:extLst>
            <a:ext uri="{FF2B5EF4-FFF2-40B4-BE49-F238E27FC236}">
              <a16:creationId xmlns:a16="http://schemas.microsoft.com/office/drawing/2014/main" id="{00000000-0008-0000-0600-00006A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75" name="正方形/長方形 874">
          <a:extLst>
            <a:ext uri="{FF2B5EF4-FFF2-40B4-BE49-F238E27FC236}">
              <a16:creationId xmlns:a16="http://schemas.microsoft.com/office/drawing/2014/main" id="{00000000-0008-0000-0600-00006B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76" name="正方形/長方形 875">
          <a:extLst>
            <a:ext uri="{FF2B5EF4-FFF2-40B4-BE49-F238E27FC236}">
              <a16:creationId xmlns:a16="http://schemas.microsoft.com/office/drawing/2014/main" id="{00000000-0008-0000-0600-00006C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77" name="正方形/長方形 876">
          <a:extLst>
            <a:ext uri="{FF2B5EF4-FFF2-40B4-BE49-F238E27FC236}">
              <a16:creationId xmlns:a16="http://schemas.microsoft.com/office/drawing/2014/main" id="{00000000-0008-0000-0600-00006D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78" name="正方形/長方形 877">
          <a:extLst>
            <a:ext uri="{FF2B5EF4-FFF2-40B4-BE49-F238E27FC236}">
              <a16:creationId xmlns:a16="http://schemas.microsoft.com/office/drawing/2014/main" id="{00000000-0008-0000-0600-00006E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79" name="正方形/長方形 878">
          <a:extLst>
            <a:ext uri="{FF2B5EF4-FFF2-40B4-BE49-F238E27FC236}">
              <a16:creationId xmlns:a16="http://schemas.microsoft.com/office/drawing/2014/main" id="{00000000-0008-0000-0600-00006F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80" name="正方形/長方形 879">
          <a:extLst>
            <a:ext uri="{FF2B5EF4-FFF2-40B4-BE49-F238E27FC236}">
              <a16:creationId xmlns:a16="http://schemas.microsoft.com/office/drawing/2014/main" id="{00000000-0008-0000-0600-000070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81" name="正方形/長方形 880">
          <a:extLst>
            <a:ext uri="{FF2B5EF4-FFF2-40B4-BE49-F238E27FC236}">
              <a16:creationId xmlns:a16="http://schemas.microsoft.com/office/drawing/2014/main" id="{00000000-0008-0000-0600-000071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82" name="テキスト ボックス 881">
          <a:extLst>
            <a:ext uri="{FF2B5EF4-FFF2-40B4-BE49-F238E27FC236}">
              <a16:creationId xmlns:a16="http://schemas.microsoft.com/office/drawing/2014/main" id="{00000000-0008-0000-0600-000072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83" name="直線コネクタ 882">
          <a:extLst>
            <a:ext uri="{FF2B5EF4-FFF2-40B4-BE49-F238E27FC236}">
              <a16:creationId xmlns:a16="http://schemas.microsoft.com/office/drawing/2014/main" id="{00000000-0008-0000-0600-000073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99</xdr:row>
      <xdr:rowOff>98879</xdr:rowOff>
    </xdr:from>
    <xdr:to>
      <xdr:col>120</xdr:col>
      <xdr:colOff>114300</xdr:colOff>
      <xdr:row>99</xdr:row>
      <xdr:rowOff>98879</xdr:rowOff>
    </xdr:to>
    <xdr:cxnSp macro="">
      <xdr:nvCxnSpPr>
        <xdr:cNvPr id="884" name="直線コネクタ 883">
          <a:extLst>
            <a:ext uri="{FF2B5EF4-FFF2-40B4-BE49-F238E27FC236}">
              <a16:creationId xmlns:a16="http://schemas.microsoft.com/office/drawing/2014/main" id="{00000000-0008-0000-0600-000074030000}"/>
            </a:ext>
          </a:extLst>
        </xdr:cNvPr>
        <xdr:cNvCxnSpPr/>
      </xdr:nvCxnSpPr>
      <xdr:spPr>
        <a:xfrm>
          <a:off x="18288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98</xdr:row>
      <xdr:rowOff>128106</xdr:rowOff>
    </xdr:from>
    <xdr:ext cx="248786" cy="259045"/>
    <xdr:sp macro="" textlink="">
      <xdr:nvSpPr>
        <xdr:cNvPr id="885" name="テキスト ボックス 884">
          <a:extLst>
            <a:ext uri="{FF2B5EF4-FFF2-40B4-BE49-F238E27FC236}">
              <a16:creationId xmlns:a16="http://schemas.microsoft.com/office/drawing/2014/main" id="{00000000-0008-0000-0600-000075030000}"/>
            </a:ext>
          </a:extLst>
        </xdr:cNvPr>
        <xdr:cNvSpPr txBox="1"/>
      </xdr:nvSpPr>
      <xdr:spPr>
        <a:xfrm>
          <a:off x="18039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115207</xdr:rowOff>
    </xdr:from>
    <xdr:to>
      <xdr:col>120</xdr:col>
      <xdr:colOff>114300</xdr:colOff>
      <xdr:row>97</xdr:row>
      <xdr:rowOff>115207</xdr:rowOff>
    </xdr:to>
    <xdr:cxnSp macro="">
      <xdr:nvCxnSpPr>
        <xdr:cNvPr id="886" name="直線コネクタ 885">
          <a:extLst>
            <a:ext uri="{FF2B5EF4-FFF2-40B4-BE49-F238E27FC236}">
              <a16:creationId xmlns:a16="http://schemas.microsoft.com/office/drawing/2014/main" id="{00000000-0008-0000-0600-000076030000}"/>
            </a:ext>
          </a:extLst>
        </xdr:cNvPr>
        <xdr:cNvCxnSpPr/>
      </xdr:nvCxnSpPr>
      <xdr:spPr>
        <a:xfrm>
          <a:off x="18288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144434</xdr:rowOff>
    </xdr:from>
    <xdr:ext cx="467179" cy="259045"/>
    <xdr:sp macro="" textlink="">
      <xdr:nvSpPr>
        <xdr:cNvPr id="887" name="テキスト ボックス 886">
          <a:extLst>
            <a:ext uri="{FF2B5EF4-FFF2-40B4-BE49-F238E27FC236}">
              <a16:creationId xmlns:a16="http://schemas.microsoft.com/office/drawing/2014/main" id="{00000000-0008-0000-0600-000077030000}"/>
            </a:ext>
          </a:extLst>
        </xdr:cNvPr>
        <xdr:cNvSpPr txBox="1"/>
      </xdr:nvSpPr>
      <xdr:spPr>
        <a:xfrm>
          <a:off x="17820821" y="16603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95</xdr:row>
      <xdr:rowOff>131536</xdr:rowOff>
    </xdr:from>
    <xdr:to>
      <xdr:col>120</xdr:col>
      <xdr:colOff>114300</xdr:colOff>
      <xdr:row>95</xdr:row>
      <xdr:rowOff>131536</xdr:rowOff>
    </xdr:to>
    <xdr:cxnSp macro="">
      <xdr:nvCxnSpPr>
        <xdr:cNvPr id="888" name="直線コネクタ 887">
          <a:extLst>
            <a:ext uri="{FF2B5EF4-FFF2-40B4-BE49-F238E27FC236}">
              <a16:creationId xmlns:a16="http://schemas.microsoft.com/office/drawing/2014/main" id="{00000000-0008-0000-0600-000078030000}"/>
            </a:ext>
          </a:extLst>
        </xdr:cNvPr>
        <xdr:cNvCxnSpPr/>
      </xdr:nvCxnSpPr>
      <xdr:spPr>
        <a:xfrm>
          <a:off x="18288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94</xdr:row>
      <xdr:rowOff>160763</xdr:rowOff>
    </xdr:from>
    <xdr:ext cx="467179" cy="259045"/>
    <xdr:sp macro="" textlink="">
      <xdr:nvSpPr>
        <xdr:cNvPr id="889" name="テキスト ボックス 888">
          <a:extLst>
            <a:ext uri="{FF2B5EF4-FFF2-40B4-BE49-F238E27FC236}">
              <a16:creationId xmlns:a16="http://schemas.microsoft.com/office/drawing/2014/main" id="{00000000-0008-0000-0600-000079030000}"/>
            </a:ext>
          </a:extLst>
        </xdr:cNvPr>
        <xdr:cNvSpPr txBox="1"/>
      </xdr:nvSpPr>
      <xdr:spPr>
        <a:xfrm>
          <a:off x="17820821" y="16277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93</xdr:row>
      <xdr:rowOff>147864</xdr:rowOff>
    </xdr:from>
    <xdr:to>
      <xdr:col>120</xdr:col>
      <xdr:colOff>114300</xdr:colOff>
      <xdr:row>93</xdr:row>
      <xdr:rowOff>147864</xdr:rowOff>
    </xdr:to>
    <xdr:cxnSp macro="">
      <xdr:nvCxnSpPr>
        <xdr:cNvPr id="890" name="直線コネクタ 889">
          <a:extLst>
            <a:ext uri="{FF2B5EF4-FFF2-40B4-BE49-F238E27FC236}">
              <a16:creationId xmlns:a16="http://schemas.microsoft.com/office/drawing/2014/main" id="{00000000-0008-0000-0600-00007A030000}"/>
            </a:ext>
          </a:extLst>
        </xdr:cNvPr>
        <xdr:cNvCxnSpPr/>
      </xdr:nvCxnSpPr>
      <xdr:spPr>
        <a:xfrm>
          <a:off x="18288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93</xdr:row>
      <xdr:rowOff>5641</xdr:rowOff>
    </xdr:from>
    <xdr:ext cx="467179" cy="259045"/>
    <xdr:sp macro="" textlink="">
      <xdr:nvSpPr>
        <xdr:cNvPr id="891" name="テキスト ボックス 890">
          <a:extLst>
            <a:ext uri="{FF2B5EF4-FFF2-40B4-BE49-F238E27FC236}">
              <a16:creationId xmlns:a16="http://schemas.microsoft.com/office/drawing/2014/main" id="{00000000-0008-0000-0600-00007B030000}"/>
            </a:ext>
          </a:extLst>
        </xdr:cNvPr>
        <xdr:cNvSpPr txBox="1"/>
      </xdr:nvSpPr>
      <xdr:spPr>
        <a:xfrm>
          <a:off x="17820821" y="15950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164193</xdr:rowOff>
    </xdr:from>
    <xdr:to>
      <xdr:col>120</xdr:col>
      <xdr:colOff>114300</xdr:colOff>
      <xdr:row>91</xdr:row>
      <xdr:rowOff>164193</xdr:rowOff>
    </xdr:to>
    <xdr:cxnSp macro="">
      <xdr:nvCxnSpPr>
        <xdr:cNvPr id="892" name="直線コネクタ 891">
          <a:extLst>
            <a:ext uri="{FF2B5EF4-FFF2-40B4-BE49-F238E27FC236}">
              <a16:creationId xmlns:a16="http://schemas.microsoft.com/office/drawing/2014/main" id="{00000000-0008-0000-0600-00007C030000}"/>
            </a:ext>
          </a:extLst>
        </xdr:cNvPr>
        <xdr:cNvCxnSpPr/>
      </xdr:nvCxnSpPr>
      <xdr:spPr>
        <a:xfrm>
          <a:off x="18288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91</xdr:row>
      <xdr:rowOff>21970</xdr:rowOff>
    </xdr:from>
    <xdr:ext cx="467179" cy="259045"/>
    <xdr:sp macro="" textlink="">
      <xdr:nvSpPr>
        <xdr:cNvPr id="893" name="テキスト ボックス 892">
          <a:extLst>
            <a:ext uri="{FF2B5EF4-FFF2-40B4-BE49-F238E27FC236}">
              <a16:creationId xmlns:a16="http://schemas.microsoft.com/office/drawing/2014/main" id="{00000000-0008-0000-0600-00007D030000}"/>
            </a:ext>
          </a:extLst>
        </xdr:cNvPr>
        <xdr:cNvSpPr txBox="1"/>
      </xdr:nvSpPr>
      <xdr:spPr>
        <a:xfrm>
          <a:off x="17820821" y="15623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90</xdr:row>
      <xdr:rowOff>9071</xdr:rowOff>
    </xdr:from>
    <xdr:to>
      <xdr:col>120</xdr:col>
      <xdr:colOff>114300</xdr:colOff>
      <xdr:row>90</xdr:row>
      <xdr:rowOff>9071</xdr:rowOff>
    </xdr:to>
    <xdr:cxnSp macro="">
      <xdr:nvCxnSpPr>
        <xdr:cNvPr id="894" name="直線コネクタ 893">
          <a:extLst>
            <a:ext uri="{FF2B5EF4-FFF2-40B4-BE49-F238E27FC236}">
              <a16:creationId xmlns:a16="http://schemas.microsoft.com/office/drawing/2014/main" id="{00000000-0008-0000-0600-00007E030000}"/>
            </a:ext>
          </a:extLst>
        </xdr:cNvPr>
        <xdr:cNvCxnSpPr/>
      </xdr:nvCxnSpPr>
      <xdr:spPr>
        <a:xfrm>
          <a:off x="18288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89</xdr:row>
      <xdr:rowOff>38298</xdr:rowOff>
    </xdr:from>
    <xdr:ext cx="531299" cy="259045"/>
    <xdr:sp macro="" textlink="">
      <xdr:nvSpPr>
        <xdr:cNvPr id="895" name="テキスト ボックス 894">
          <a:extLst>
            <a:ext uri="{FF2B5EF4-FFF2-40B4-BE49-F238E27FC236}">
              <a16:creationId xmlns:a16="http://schemas.microsoft.com/office/drawing/2014/main" id="{00000000-0008-0000-0600-00007F030000}"/>
            </a:ext>
          </a:extLst>
        </xdr:cNvPr>
        <xdr:cNvSpPr txBox="1"/>
      </xdr:nvSpPr>
      <xdr:spPr>
        <a:xfrm>
          <a:off x="17756701" y="15297348"/>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96" name="直線コネクタ 895">
          <a:extLst>
            <a:ext uri="{FF2B5EF4-FFF2-40B4-BE49-F238E27FC236}">
              <a16:creationId xmlns:a16="http://schemas.microsoft.com/office/drawing/2014/main" id="{00000000-0008-0000-0600-000080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87</xdr:row>
      <xdr:rowOff>54627</xdr:rowOff>
    </xdr:from>
    <xdr:ext cx="531299" cy="259045"/>
    <xdr:sp macro="" textlink="">
      <xdr:nvSpPr>
        <xdr:cNvPr id="897" name="テキスト ボックス 896">
          <a:extLst>
            <a:ext uri="{FF2B5EF4-FFF2-40B4-BE49-F238E27FC236}">
              <a16:creationId xmlns:a16="http://schemas.microsoft.com/office/drawing/2014/main" id="{00000000-0008-0000-0600-000081030000}"/>
            </a:ext>
          </a:extLst>
        </xdr:cNvPr>
        <xdr:cNvSpPr txBox="1"/>
      </xdr:nvSpPr>
      <xdr:spPr>
        <a:xfrm>
          <a:off x="17756701" y="14970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98" name="前年度繰上充用金グラフ枠">
          <a:extLst>
            <a:ext uri="{FF2B5EF4-FFF2-40B4-BE49-F238E27FC236}">
              <a16:creationId xmlns:a16="http://schemas.microsoft.com/office/drawing/2014/main" id="{00000000-0008-0000-0600-000082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90</xdr:row>
      <xdr:rowOff>153580</xdr:rowOff>
    </xdr:from>
    <xdr:to>
      <xdr:col>116</xdr:col>
      <xdr:colOff>62864</xdr:colOff>
      <xdr:row>99</xdr:row>
      <xdr:rowOff>98879</xdr:rowOff>
    </xdr:to>
    <xdr:cxnSp macro="">
      <xdr:nvCxnSpPr>
        <xdr:cNvPr id="899" name="直線コネクタ 898">
          <a:extLst>
            <a:ext uri="{FF2B5EF4-FFF2-40B4-BE49-F238E27FC236}">
              <a16:creationId xmlns:a16="http://schemas.microsoft.com/office/drawing/2014/main" id="{00000000-0008-0000-0600-000083030000}"/>
            </a:ext>
          </a:extLst>
        </xdr:cNvPr>
        <xdr:cNvCxnSpPr/>
      </xdr:nvCxnSpPr>
      <xdr:spPr>
        <a:xfrm flipV="1">
          <a:off x="22159595" y="15584080"/>
          <a:ext cx="1269" cy="14883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99</xdr:row>
      <xdr:rowOff>146158</xdr:rowOff>
    </xdr:from>
    <xdr:ext cx="249299" cy="259045"/>
    <xdr:sp macro="" textlink="">
      <xdr:nvSpPr>
        <xdr:cNvPr id="900" name="前年度繰上充用金最小値テキスト">
          <a:extLst>
            <a:ext uri="{FF2B5EF4-FFF2-40B4-BE49-F238E27FC236}">
              <a16:creationId xmlns:a16="http://schemas.microsoft.com/office/drawing/2014/main" id="{00000000-0008-0000-0600-000084030000}"/>
            </a:ext>
          </a:extLst>
        </xdr:cNvPr>
        <xdr:cNvSpPr txBox="1"/>
      </xdr:nvSpPr>
      <xdr:spPr>
        <a:xfrm>
          <a:off x="22212300" y="1711970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98879</xdr:rowOff>
    </xdr:from>
    <xdr:to>
      <xdr:col>116</xdr:col>
      <xdr:colOff>152400</xdr:colOff>
      <xdr:row>99</xdr:row>
      <xdr:rowOff>98879</xdr:rowOff>
    </xdr:to>
    <xdr:cxnSp macro="">
      <xdr:nvCxnSpPr>
        <xdr:cNvPr id="901" name="直線コネクタ 900">
          <a:extLst>
            <a:ext uri="{FF2B5EF4-FFF2-40B4-BE49-F238E27FC236}">
              <a16:creationId xmlns:a16="http://schemas.microsoft.com/office/drawing/2014/main" id="{00000000-0008-0000-0600-000085030000}"/>
            </a:ext>
          </a:extLst>
        </xdr:cNvPr>
        <xdr:cNvCxnSpPr/>
      </xdr:nvCxnSpPr>
      <xdr:spPr>
        <a:xfrm>
          <a:off x="22072600" y="17072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89</xdr:row>
      <xdr:rowOff>100257</xdr:rowOff>
    </xdr:from>
    <xdr:ext cx="469744" cy="259045"/>
    <xdr:sp macro="" textlink="">
      <xdr:nvSpPr>
        <xdr:cNvPr id="902" name="前年度繰上充用金最大値テキスト">
          <a:extLst>
            <a:ext uri="{FF2B5EF4-FFF2-40B4-BE49-F238E27FC236}">
              <a16:creationId xmlns:a16="http://schemas.microsoft.com/office/drawing/2014/main" id="{00000000-0008-0000-0600-000086030000}"/>
            </a:ext>
          </a:extLst>
        </xdr:cNvPr>
        <xdr:cNvSpPr txBox="1"/>
      </xdr:nvSpPr>
      <xdr:spPr>
        <a:xfrm>
          <a:off x="22212300" y="153593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90</xdr:row>
      <xdr:rowOff>153580</xdr:rowOff>
    </xdr:from>
    <xdr:to>
      <xdr:col>116</xdr:col>
      <xdr:colOff>152400</xdr:colOff>
      <xdr:row>90</xdr:row>
      <xdr:rowOff>153580</xdr:rowOff>
    </xdr:to>
    <xdr:cxnSp macro="">
      <xdr:nvCxnSpPr>
        <xdr:cNvPr id="903" name="直線コネクタ 902">
          <a:extLst>
            <a:ext uri="{FF2B5EF4-FFF2-40B4-BE49-F238E27FC236}">
              <a16:creationId xmlns:a16="http://schemas.microsoft.com/office/drawing/2014/main" id="{00000000-0008-0000-0600-000087030000}"/>
            </a:ext>
          </a:extLst>
        </xdr:cNvPr>
        <xdr:cNvCxnSpPr/>
      </xdr:nvCxnSpPr>
      <xdr:spPr>
        <a:xfrm>
          <a:off x="22072600" y="155840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99</xdr:row>
      <xdr:rowOff>98879</xdr:rowOff>
    </xdr:from>
    <xdr:to>
      <xdr:col>116</xdr:col>
      <xdr:colOff>63500</xdr:colOff>
      <xdr:row>99</xdr:row>
      <xdr:rowOff>98879</xdr:rowOff>
    </xdr:to>
    <xdr:cxnSp macro="">
      <xdr:nvCxnSpPr>
        <xdr:cNvPr id="904" name="直線コネクタ 903">
          <a:extLst>
            <a:ext uri="{FF2B5EF4-FFF2-40B4-BE49-F238E27FC236}">
              <a16:creationId xmlns:a16="http://schemas.microsoft.com/office/drawing/2014/main" id="{00000000-0008-0000-0600-000088030000}"/>
            </a:ext>
          </a:extLst>
        </xdr:cNvPr>
        <xdr:cNvCxnSpPr/>
      </xdr:nvCxnSpPr>
      <xdr:spPr>
        <a:xfrm>
          <a:off x="21323300" y="17072429"/>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98</xdr:row>
      <xdr:rowOff>63608</xdr:rowOff>
    </xdr:from>
    <xdr:ext cx="313932" cy="259045"/>
    <xdr:sp macro="" textlink="">
      <xdr:nvSpPr>
        <xdr:cNvPr id="905" name="前年度繰上充用金平均値テキスト">
          <a:extLst>
            <a:ext uri="{FF2B5EF4-FFF2-40B4-BE49-F238E27FC236}">
              <a16:creationId xmlns:a16="http://schemas.microsoft.com/office/drawing/2014/main" id="{00000000-0008-0000-0600-000089030000}"/>
            </a:ext>
          </a:extLst>
        </xdr:cNvPr>
        <xdr:cNvSpPr txBox="1"/>
      </xdr:nvSpPr>
      <xdr:spPr>
        <a:xfrm>
          <a:off x="22212300" y="16865708"/>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99</xdr:row>
      <xdr:rowOff>40731</xdr:rowOff>
    </xdr:from>
    <xdr:to>
      <xdr:col>116</xdr:col>
      <xdr:colOff>114300</xdr:colOff>
      <xdr:row>99</xdr:row>
      <xdr:rowOff>142331</xdr:rowOff>
    </xdr:to>
    <xdr:sp macro="" textlink="">
      <xdr:nvSpPr>
        <xdr:cNvPr id="906" name="フローチャート: 判断 905">
          <a:extLst>
            <a:ext uri="{FF2B5EF4-FFF2-40B4-BE49-F238E27FC236}">
              <a16:creationId xmlns:a16="http://schemas.microsoft.com/office/drawing/2014/main" id="{00000000-0008-0000-0600-00008A030000}"/>
            </a:ext>
          </a:extLst>
        </xdr:cNvPr>
        <xdr:cNvSpPr/>
      </xdr:nvSpPr>
      <xdr:spPr>
        <a:xfrm>
          <a:off x="22110700" y="170142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99</xdr:row>
      <xdr:rowOff>98879</xdr:rowOff>
    </xdr:from>
    <xdr:to>
      <xdr:col>111</xdr:col>
      <xdr:colOff>177800</xdr:colOff>
      <xdr:row>99</xdr:row>
      <xdr:rowOff>98879</xdr:rowOff>
    </xdr:to>
    <xdr:cxnSp macro="">
      <xdr:nvCxnSpPr>
        <xdr:cNvPr id="907" name="直線コネクタ 906">
          <a:extLst>
            <a:ext uri="{FF2B5EF4-FFF2-40B4-BE49-F238E27FC236}">
              <a16:creationId xmlns:a16="http://schemas.microsoft.com/office/drawing/2014/main" id="{00000000-0008-0000-0600-00008B030000}"/>
            </a:ext>
          </a:extLst>
        </xdr:cNvPr>
        <xdr:cNvCxnSpPr/>
      </xdr:nvCxnSpPr>
      <xdr:spPr>
        <a:xfrm>
          <a:off x="20434300" y="1707242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99</xdr:row>
      <xdr:rowOff>40404</xdr:rowOff>
    </xdr:from>
    <xdr:to>
      <xdr:col>112</xdr:col>
      <xdr:colOff>38100</xdr:colOff>
      <xdr:row>99</xdr:row>
      <xdr:rowOff>142004</xdr:rowOff>
    </xdr:to>
    <xdr:sp macro="" textlink="">
      <xdr:nvSpPr>
        <xdr:cNvPr id="908" name="フローチャート: 判断 907">
          <a:extLst>
            <a:ext uri="{FF2B5EF4-FFF2-40B4-BE49-F238E27FC236}">
              <a16:creationId xmlns:a16="http://schemas.microsoft.com/office/drawing/2014/main" id="{00000000-0008-0000-0600-00008C030000}"/>
            </a:ext>
          </a:extLst>
        </xdr:cNvPr>
        <xdr:cNvSpPr/>
      </xdr:nvSpPr>
      <xdr:spPr>
        <a:xfrm>
          <a:off x="21272500" y="170139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97</xdr:row>
      <xdr:rowOff>158531</xdr:rowOff>
    </xdr:from>
    <xdr:ext cx="313932" cy="259045"/>
    <xdr:sp macro="" textlink="">
      <xdr:nvSpPr>
        <xdr:cNvPr id="909" name="テキスト ボックス 908">
          <a:extLst>
            <a:ext uri="{FF2B5EF4-FFF2-40B4-BE49-F238E27FC236}">
              <a16:creationId xmlns:a16="http://schemas.microsoft.com/office/drawing/2014/main" id="{00000000-0008-0000-0600-00008D030000}"/>
            </a:ext>
          </a:extLst>
        </xdr:cNvPr>
        <xdr:cNvSpPr txBox="1"/>
      </xdr:nvSpPr>
      <xdr:spPr>
        <a:xfrm>
          <a:off x="21166333" y="16789181"/>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99</xdr:row>
      <xdr:rowOff>98879</xdr:rowOff>
    </xdr:from>
    <xdr:to>
      <xdr:col>107</xdr:col>
      <xdr:colOff>50800</xdr:colOff>
      <xdr:row>99</xdr:row>
      <xdr:rowOff>98879</xdr:rowOff>
    </xdr:to>
    <xdr:cxnSp macro="">
      <xdr:nvCxnSpPr>
        <xdr:cNvPr id="910" name="直線コネクタ 909">
          <a:extLst>
            <a:ext uri="{FF2B5EF4-FFF2-40B4-BE49-F238E27FC236}">
              <a16:creationId xmlns:a16="http://schemas.microsoft.com/office/drawing/2014/main" id="{00000000-0008-0000-0600-00008E030000}"/>
            </a:ext>
          </a:extLst>
        </xdr:cNvPr>
        <xdr:cNvCxnSpPr/>
      </xdr:nvCxnSpPr>
      <xdr:spPr>
        <a:xfrm>
          <a:off x="19545300" y="1707242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99</xdr:row>
      <xdr:rowOff>39914</xdr:rowOff>
    </xdr:from>
    <xdr:to>
      <xdr:col>107</xdr:col>
      <xdr:colOff>101600</xdr:colOff>
      <xdr:row>99</xdr:row>
      <xdr:rowOff>141514</xdr:rowOff>
    </xdr:to>
    <xdr:sp macro="" textlink="">
      <xdr:nvSpPr>
        <xdr:cNvPr id="911" name="フローチャート: 判断 910">
          <a:extLst>
            <a:ext uri="{FF2B5EF4-FFF2-40B4-BE49-F238E27FC236}">
              <a16:creationId xmlns:a16="http://schemas.microsoft.com/office/drawing/2014/main" id="{00000000-0008-0000-0600-00008F030000}"/>
            </a:ext>
          </a:extLst>
        </xdr:cNvPr>
        <xdr:cNvSpPr/>
      </xdr:nvSpPr>
      <xdr:spPr>
        <a:xfrm>
          <a:off x="20383500" y="170134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97</xdr:row>
      <xdr:rowOff>158041</xdr:rowOff>
    </xdr:from>
    <xdr:ext cx="313932" cy="259045"/>
    <xdr:sp macro="" textlink="">
      <xdr:nvSpPr>
        <xdr:cNvPr id="912" name="テキスト ボックス 911">
          <a:extLst>
            <a:ext uri="{FF2B5EF4-FFF2-40B4-BE49-F238E27FC236}">
              <a16:creationId xmlns:a16="http://schemas.microsoft.com/office/drawing/2014/main" id="{00000000-0008-0000-0600-000090030000}"/>
            </a:ext>
          </a:extLst>
        </xdr:cNvPr>
        <xdr:cNvSpPr txBox="1"/>
      </xdr:nvSpPr>
      <xdr:spPr>
        <a:xfrm>
          <a:off x="20277333" y="16788691"/>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99</xdr:row>
      <xdr:rowOff>98879</xdr:rowOff>
    </xdr:from>
    <xdr:to>
      <xdr:col>102</xdr:col>
      <xdr:colOff>114300</xdr:colOff>
      <xdr:row>99</xdr:row>
      <xdr:rowOff>98879</xdr:rowOff>
    </xdr:to>
    <xdr:cxnSp macro="">
      <xdr:nvCxnSpPr>
        <xdr:cNvPr id="913" name="直線コネクタ 912">
          <a:extLst>
            <a:ext uri="{FF2B5EF4-FFF2-40B4-BE49-F238E27FC236}">
              <a16:creationId xmlns:a16="http://schemas.microsoft.com/office/drawing/2014/main" id="{00000000-0008-0000-0600-000091030000}"/>
            </a:ext>
          </a:extLst>
        </xdr:cNvPr>
        <xdr:cNvCxnSpPr/>
      </xdr:nvCxnSpPr>
      <xdr:spPr>
        <a:xfrm>
          <a:off x="18656300" y="1707242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99</xdr:row>
      <xdr:rowOff>39261</xdr:rowOff>
    </xdr:from>
    <xdr:to>
      <xdr:col>102</xdr:col>
      <xdr:colOff>165100</xdr:colOff>
      <xdr:row>99</xdr:row>
      <xdr:rowOff>140861</xdr:rowOff>
    </xdr:to>
    <xdr:sp macro="" textlink="">
      <xdr:nvSpPr>
        <xdr:cNvPr id="914" name="フローチャート: 判断 913">
          <a:extLst>
            <a:ext uri="{FF2B5EF4-FFF2-40B4-BE49-F238E27FC236}">
              <a16:creationId xmlns:a16="http://schemas.microsoft.com/office/drawing/2014/main" id="{00000000-0008-0000-0600-000092030000}"/>
            </a:ext>
          </a:extLst>
        </xdr:cNvPr>
        <xdr:cNvSpPr/>
      </xdr:nvSpPr>
      <xdr:spPr>
        <a:xfrm>
          <a:off x="19494500" y="170128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97</xdr:row>
      <xdr:rowOff>157388</xdr:rowOff>
    </xdr:from>
    <xdr:ext cx="313932" cy="259045"/>
    <xdr:sp macro="" textlink="">
      <xdr:nvSpPr>
        <xdr:cNvPr id="915" name="テキスト ボックス 914">
          <a:extLst>
            <a:ext uri="{FF2B5EF4-FFF2-40B4-BE49-F238E27FC236}">
              <a16:creationId xmlns:a16="http://schemas.microsoft.com/office/drawing/2014/main" id="{00000000-0008-0000-0600-000093030000}"/>
            </a:ext>
          </a:extLst>
        </xdr:cNvPr>
        <xdr:cNvSpPr txBox="1"/>
      </xdr:nvSpPr>
      <xdr:spPr>
        <a:xfrm>
          <a:off x="19388333" y="16788038"/>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99</xdr:row>
      <xdr:rowOff>37629</xdr:rowOff>
    </xdr:from>
    <xdr:to>
      <xdr:col>98</xdr:col>
      <xdr:colOff>38100</xdr:colOff>
      <xdr:row>99</xdr:row>
      <xdr:rowOff>139229</xdr:rowOff>
    </xdr:to>
    <xdr:sp macro="" textlink="">
      <xdr:nvSpPr>
        <xdr:cNvPr id="916" name="フローチャート: 判断 915">
          <a:extLst>
            <a:ext uri="{FF2B5EF4-FFF2-40B4-BE49-F238E27FC236}">
              <a16:creationId xmlns:a16="http://schemas.microsoft.com/office/drawing/2014/main" id="{00000000-0008-0000-0600-000094030000}"/>
            </a:ext>
          </a:extLst>
        </xdr:cNvPr>
        <xdr:cNvSpPr/>
      </xdr:nvSpPr>
      <xdr:spPr>
        <a:xfrm>
          <a:off x="18605500" y="170111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97</xdr:row>
      <xdr:rowOff>155756</xdr:rowOff>
    </xdr:from>
    <xdr:ext cx="313932" cy="259045"/>
    <xdr:sp macro="" textlink="">
      <xdr:nvSpPr>
        <xdr:cNvPr id="917" name="テキスト ボックス 916">
          <a:extLst>
            <a:ext uri="{FF2B5EF4-FFF2-40B4-BE49-F238E27FC236}">
              <a16:creationId xmlns:a16="http://schemas.microsoft.com/office/drawing/2014/main" id="{00000000-0008-0000-0600-000095030000}"/>
            </a:ext>
          </a:extLst>
        </xdr:cNvPr>
        <xdr:cNvSpPr txBox="1"/>
      </xdr:nvSpPr>
      <xdr:spPr>
        <a:xfrm>
          <a:off x="18499333" y="16786406"/>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0" name="テキスト ボックス 919">
          <a:extLst>
            <a:ext uri="{FF2B5EF4-FFF2-40B4-BE49-F238E27FC236}">
              <a16:creationId xmlns:a16="http://schemas.microsoft.com/office/drawing/2014/main" id="{00000000-0008-0000-0600-000098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2" name="テキスト ボックス 921">
          <a:extLst>
            <a:ext uri="{FF2B5EF4-FFF2-40B4-BE49-F238E27FC236}">
              <a16:creationId xmlns:a16="http://schemas.microsoft.com/office/drawing/2014/main" id="{00000000-0008-0000-0600-00009A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99</xdr:row>
      <xdr:rowOff>48079</xdr:rowOff>
    </xdr:from>
    <xdr:to>
      <xdr:col>116</xdr:col>
      <xdr:colOff>114300</xdr:colOff>
      <xdr:row>99</xdr:row>
      <xdr:rowOff>149679</xdr:rowOff>
    </xdr:to>
    <xdr:sp macro="" textlink="">
      <xdr:nvSpPr>
        <xdr:cNvPr id="923" name="楕円 922">
          <a:extLst>
            <a:ext uri="{FF2B5EF4-FFF2-40B4-BE49-F238E27FC236}">
              <a16:creationId xmlns:a16="http://schemas.microsoft.com/office/drawing/2014/main" id="{00000000-0008-0000-0600-00009B030000}"/>
            </a:ext>
          </a:extLst>
        </xdr:cNvPr>
        <xdr:cNvSpPr/>
      </xdr:nvSpPr>
      <xdr:spPr>
        <a:xfrm>
          <a:off x="22110700" y="17021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99</xdr:row>
      <xdr:rowOff>19158</xdr:rowOff>
    </xdr:from>
    <xdr:ext cx="249299" cy="259045"/>
    <xdr:sp macro="" textlink="">
      <xdr:nvSpPr>
        <xdr:cNvPr id="924" name="前年度繰上充用金該当値テキスト">
          <a:extLst>
            <a:ext uri="{FF2B5EF4-FFF2-40B4-BE49-F238E27FC236}">
              <a16:creationId xmlns:a16="http://schemas.microsoft.com/office/drawing/2014/main" id="{00000000-0008-0000-0600-00009C030000}"/>
            </a:ext>
          </a:extLst>
        </xdr:cNvPr>
        <xdr:cNvSpPr txBox="1"/>
      </xdr:nvSpPr>
      <xdr:spPr>
        <a:xfrm>
          <a:off x="22212300" y="1699270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99</xdr:row>
      <xdr:rowOff>48079</xdr:rowOff>
    </xdr:from>
    <xdr:to>
      <xdr:col>112</xdr:col>
      <xdr:colOff>38100</xdr:colOff>
      <xdr:row>99</xdr:row>
      <xdr:rowOff>149679</xdr:rowOff>
    </xdr:to>
    <xdr:sp macro="" textlink="">
      <xdr:nvSpPr>
        <xdr:cNvPr id="925" name="楕円 924">
          <a:extLst>
            <a:ext uri="{FF2B5EF4-FFF2-40B4-BE49-F238E27FC236}">
              <a16:creationId xmlns:a16="http://schemas.microsoft.com/office/drawing/2014/main" id="{00000000-0008-0000-0600-00009D030000}"/>
            </a:ext>
          </a:extLst>
        </xdr:cNvPr>
        <xdr:cNvSpPr/>
      </xdr:nvSpPr>
      <xdr:spPr>
        <a:xfrm>
          <a:off x="21272500" y="17021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99</xdr:row>
      <xdr:rowOff>140806</xdr:rowOff>
    </xdr:from>
    <xdr:ext cx="249299" cy="259045"/>
    <xdr:sp macro="" textlink="">
      <xdr:nvSpPr>
        <xdr:cNvPr id="926" name="テキスト ボックス 925">
          <a:extLst>
            <a:ext uri="{FF2B5EF4-FFF2-40B4-BE49-F238E27FC236}">
              <a16:creationId xmlns:a16="http://schemas.microsoft.com/office/drawing/2014/main" id="{00000000-0008-0000-0600-00009E030000}"/>
            </a:ext>
          </a:extLst>
        </xdr:cNvPr>
        <xdr:cNvSpPr txBox="1"/>
      </xdr:nvSpPr>
      <xdr:spPr>
        <a:xfrm>
          <a:off x="21198650" y="171143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99</xdr:row>
      <xdr:rowOff>48079</xdr:rowOff>
    </xdr:from>
    <xdr:to>
      <xdr:col>107</xdr:col>
      <xdr:colOff>101600</xdr:colOff>
      <xdr:row>99</xdr:row>
      <xdr:rowOff>149679</xdr:rowOff>
    </xdr:to>
    <xdr:sp macro="" textlink="">
      <xdr:nvSpPr>
        <xdr:cNvPr id="927" name="楕円 926">
          <a:extLst>
            <a:ext uri="{FF2B5EF4-FFF2-40B4-BE49-F238E27FC236}">
              <a16:creationId xmlns:a16="http://schemas.microsoft.com/office/drawing/2014/main" id="{00000000-0008-0000-0600-00009F030000}"/>
            </a:ext>
          </a:extLst>
        </xdr:cNvPr>
        <xdr:cNvSpPr/>
      </xdr:nvSpPr>
      <xdr:spPr>
        <a:xfrm>
          <a:off x="20383500" y="17021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99</xdr:row>
      <xdr:rowOff>140806</xdr:rowOff>
    </xdr:from>
    <xdr:ext cx="249299" cy="259045"/>
    <xdr:sp macro="" textlink="">
      <xdr:nvSpPr>
        <xdr:cNvPr id="928" name="テキスト ボックス 927">
          <a:extLst>
            <a:ext uri="{FF2B5EF4-FFF2-40B4-BE49-F238E27FC236}">
              <a16:creationId xmlns:a16="http://schemas.microsoft.com/office/drawing/2014/main" id="{00000000-0008-0000-0600-0000A0030000}"/>
            </a:ext>
          </a:extLst>
        </xdr:cNvPr>
        <xdr:cNvSpPr txBox="1"/>
      </xdr:nvSpPr>
      <xdr:spPr>
        <a:xfrm>
          <a:off x="20309650" y="171143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99</xdr:row>
      <xdr:rowOff>48079</xdr:rowOff>
    </xdr:from>
    <xdr:to>
      <xdr:col>102</xdr:col>
      <xdr:colOff>165100</xdr:colOff>
      <xdr:row>99</xdr:row>
      <xdr:rowOff>149679</xdr:rowOff>
    </xdr:to>
    <xdr:sp macro="" textlink="">
      <xdr:nvSpPr>
        <xdr:cNvPr id="929" name="楕円 928">
          <a:extLst>
            <a:ext uri="{FF2B5EF4-FFF2-40B4-BE49-F238E27FC236}">
              <a16:creationId xmlns:a16="http://schemas.microsoft.com/office/drawing/2014/main" id="{00000000-0008-0000-0600-0000A1030000}"/>
            </a:ext>
          </a:extLst>
        </xdr:cNvPr>
        <xdr:cNvSpPr/>
      </xdr:nvSpPr>
      <xdr:spPr>
        <a:xfrm>
          <a:off x="19494500" y="17021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99</xdr:row>
      <xdr:rowOff>140806</xdr:rowOff>
    </xdr:from>
    <xdr:ext cx="249299" cy="259045"/>
    <xdr:sp macro="" textlink="">
      <xdr:nvSpPr>
        <xdr:cNvPr id="930" name="テキスト ボックス 929">
          <a:extLst>
            <a:ext uri="{FF2B5EF4-FFF2-40B4-BE49-F238E27FC236}">
              <a16:creationId xmlns:a16="http://schemas.microsoft.com/office/drawing/2014/main" id="{00000000-0008-0000-0600-0000A2030000}"/>
            </a:ext>
          </a:extLst>
        </xdr:cNvPr>
        <xdr:cNvSpPr txBox="1"/>
      </xdr:nvSpPr>
      <xdr:spPr>
        <a:xfrm>
          <a:off x="19420650" y="171143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99</xdr:row>
      <xdr:rowOff>48079</xdr:rowOff>
    </xdr:from>
    <xdr:to>
      <xdr:col>98</xdr:col>
      <xdr:colOff>38100</xdr:colOff>
      <xdr:row>99</xdr:row>
      <xdr:rowOff>149679</xdr:rowOff>
    </xdr:to>
    <xdr:sp macro="" textlink="">
      <xdr:nvSpPr>
        <xdr:cNvPr id="931" name="楕円 930">
          <a:extLst>
            <a:ext uri="{FF2B5EF4-FFF2-40B4-BE49-F238E27FC236}">
              <a16:creationId xmlns:a16="http://schemas.microsoft.com/office/drawing/2014/main" id="{00000000-0008-0000-0600-0000A3030000}"/>
            </a:ext>
          </a:extLst>
        </xdr:cNvPr>
        <xdr:cNvSpPr/>
      </xdr:nvSpPr>
      <xdr:spPr>
        <a:xfrm>
          <a:off x="18605500" y="17021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99</xdr:row>
      <xdr:rowOff>140806</xdr:rowOff>
    </xdr:from>
    <xdr:ext cx="249299" cy="259045"/>
    <xdr:sp macro="" textlink="">
      <xdr:nvSpPr>
        <xdr:cNvPr id="932" name="テキスト ボックス 931">
          <a:extLst>
            <a:ext uri="{FF2B5EF4-FFF2-40B4-BE49-F238E27FC236}">
              <a16:creationId xmlns:a16="http://schemas.microsoft.com/office/drawing/2014/main" id="{00000000-0008-0000-0600-0000A4030000}"/>
            </a:ext>
          </a:extLst>
        </xdr:cNvPr>
        <xdr:cNvSpPr txBox="1"/>
      </xdr:nvSpPr>
      <xdr:spPr>
        <a:xfrm>
          <a:off x="18531650" y="171143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3" name="正方形/長方形 932">
          <a:extLst>
            <a:ext uri="{FF2B5EF4-FFF2-40B4-BE49-F238E27FC236}">
              <a16:creationId xmlns:a16="http://schemas.microsoft.com/office/drawing/2014/main" id="{00000000-0008-0000-0600-0000A5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4" name="正方形/長方形 933">
          <a:extLst>
            <a:ext uri="{FF2B5EF4-FFF2-40B4-BE49-F238E27FC236}">
              <a16:creationId xmlns:a16="http://schemas.microsoft.com/office/drawing/2014/main" id="{00000000-0008-0000-0600-0000A6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5" name="テキスト ボックス 934">
          <a:extLst>
            <a:ext uri="{FF2B5EF4-FFF2-40B4-BE49-F238E27FC236}">
              <a16:creationId xmlns:a16="http://schemas.microsoft.com/office/drawing/2014/main" id="{00000000-0008-0000-0600-0000A7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・全ての構成項目について、いずれも類似団体平均と比べて住民一人当たりのコストは下回っている。</a:t>
          </a:r>
        </a:p>
        <a:p>
          <a:r>
            <a:rPr kumimoji="1" lang="ja-JP" altLang="en-US" sz="1300">
              <a:latin typeface="ＭＳ Ｐゴシック" panose="020B0600070205080204" pitchFamily="50" charset="-128"/>
              <a:ea typeface="ＭＳ Ｐゴシック" panose="020B0600070205080204" pitchFamily="50" charset="-128"/>
            </a:rPr>
            <a:t>・人件費については、ごみ処理業務や消防業務等を一部事務組合で行っていることで抑制されているものの、給与改定や増員の影響により上昇傾向である。</a:t>
          </a:r>
        </a:p>
        <a:p>
          <a:r>
            <a:rPr kumimoji="1" lang="ja-JP" altLang="en-US" sz="1300">
              <a:latin typeface="ＭＳ Ｐゴシック" panose="020B0600070205080204" pitchFamily="50" charset="-128"/>
              <a:ea typeface="ＭＳ Ｐゴシック" panose="020B0600070205080204" pitchFamily="50" charset="-128"/>
            </a:rPr>
            <a:t>・扶助費については、住民税非課税世帯等への臨時給付金の給付や生活保護扶助費等の増加により、住民一人当たりのコストが増加した。</a:t>
          </a:r>
        </a:p>
        <a:p>
          <a:r>
            <a:rPr kumimoji="1" lang="ja-JP" altLang="en-US" sz="1300">
              <a:latin typeface="ＭＳ Ｐゴシック" panose="020B0600070205080204" pitchFamily="50" charset="-128"/>
              <a:ea typeface="ＭＳ Ｐゴシック" panose="020B0600070205080204" pitchFamily="50" charset="-128"/>
            </a:rPr>
            <a:t>・公債費については、類似団体平均を下回って推移しているが、全国平均及び千葉県平均は上回っている。元金償還額、利子額ともに前年度から減少したが、今後も合併特例事業債等の借入見込みがあり、公債費の増加は後年の財政運営に多大な影響を及ぼすため、市債の新規発行は真に必要な場合に限定し、健全な財政運営に努める。</a:t>
          </a:r>
        </a:p>
        <a:p>
          <a:r>
            <a:rPr kumimoji="1" lang="ja-JP" altLang="en-US" sz="1300">
              <a:latin typeface="ＭＳ Ｐゴシック" panose="020B0600070205080204" pitchFamily="50" charset="-128"/>
              <a:ea typeface="ＭＳ Ｐゴシック" panose="020B0600070205080204" pitchFamily="50" charset="-128"/>
            </a:rPr>
            <a:t>・普通建設事業費については、道路・橋りょうの改良や補修に係る工事費等の減により前年度と比べて減少し、全国平均、千葉県平均及び類似団体平均のいずれも下回っている。普通建設事業費の増加は、後年度における公債費の増加に繋がることから、計画的かつ効率的な事業の実施に努め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千葉県匝瑳市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5</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33,797
33,083
101.48
16,744,893
15,685,856
1,050,806
9,888,213
12,705,086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7.3
5.7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R01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40</xdr:row>
      <xdr:rowOff>111777</xdr:rowOff>
    </xdr:from>
    <xdr:ext cx="248786"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513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31</xdr:row>
      <xdr:rowOff>130827</xdr:rowOff>
    </xdr:from>
    <xdr:ext cx="46717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92727</xdr:rowOff>
    </xdr:from>
    <xdr:ext cx="53129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30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id="{00000000-0008-0000-07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9970</xdr:rowOff>
    </xdr:from>
    <xdr:to>
      <xdr:col>24</xdr:col>
      <xdr:colOff>62865</xdr:colOff>
      <xdr:row>37</xdr:row>
      <xdr:rowOff>120650</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flipV="1">
          <a:off x="4633595" y="5153470"/>
          <a:ext cx="1270" cy="13108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124477</xdr:rowOff>
    </xdr:from>
    <xdr:ext cx="469744" cy="259045"/>
    <xdr:sp macro="" textlink="">
      <xdr:nvSpPr>
        <xdr:cNvPr id="57" name="議会費最小値テキスト">
          <a:extLst>
            <a:ext uri="{FF2B5EF4-FFF2-40B4-BE49-F238E27FC236}">
              <a16:creationId xmlns:a16="http://schemas.microsoft.com/office/drawing/2014/main" id="{00000000-0008-0000-0700-000039000000}"/>
            </a:ext>
          </a:extLst>
        </xdr:cNvPr>
        <xdr:cNvSpPr txBox="1"/>
      </xdr:nvSpPr>
      <xdr:spPr>
        <a:xfrm>
          <a:off x="4686300" y="6468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37</xdr:row>
      <xdr:rowOff>120650</xdr:rowOff>
    </xdr:from>
    <xdr:to>
      <xdr:col>24</xdr:col>
      <xdr:colOff>152400</xdr:colOff>
      <xdr:row>37</xdr:row>
      <xdr:rowOff>120650</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6464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28</xdr:row>
      <xdr:rowOff>128097</xdr:rowOff>
    </xdr:from>
    <xdr:ext cx="534377" cy="259045"/>
    <xdr:sp macro="" textlink="">
      <xdr:nvSpPr>
        <xdr:cNvPr id="59" name="議会費最大値テキスト">
          <a:extLst>
            <a:ext uri="{FF2B5EF4-FFF2-40B4-BE49-F238E27FC236}">
              <a16:creationId xmlns:a16="http://schemas.microsoft.com/office/drawing/2014/main" id="{00000000-0008-0000-0700-00003B000000}"/>
            </a:ext>
          </a:extLst>
        </xdr:cNvPr>
        <xdr:cNvSpPr txBox="1"/>
      </xdr:nvSpPr>
      <xdr:spPr>
        <a:xfrm>
          <a:off x="4686300" y="49286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10,281</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9970</xdr:rowOff>
    </xdr:from>
    <xdr:to>
      <xdr:col>24</xdr:col>
      <xdr:colOff>152400</xdr:colOff>
      <xdr:row>30</xdr:row>
      <xdr:rowOff>9970</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51534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35</xdr:row>
      <xdr:rowOff>113602</xdr:rowOff>
    </xdr:from>
    <xdr:to>
      <xdr:col>24</xdr:col>
      <xdr:colOff>63500</xdr:colOff>
      <xdr:row>36</xdr:row>
      <xdr:rowOff>10922</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flipV="1">
          <a:off x="3797300" y="6114352"/>
          <a:ext cx="838200" cy="687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45038</xdr:rowOff>
    </xdr:from>
    <xdr:ext cx="469744" cy="259045"/>
    <xdr:sp macro="" textlink="">
      <xdr:nvSpPr>
        <xdr:cNvPr id="62" name="議会費平均値テキスト">
          <a:extLst>
            <a:ext uri="{FF2B5EF4-FFF2-40B4-BE49-F238E27FC236}">
              <a16:creationId xmlns:a16="http://schemas.microsoft.com/office/drawing/2014/main" id="{00000000-0008-0000-0700-00003E000000}"/>
            </a:ext>
          </a:extLst>
        </xdr:cNvPr>
        <xdr:cNvSpPr txBox="1"/>
      </xdr:nvSpPr>
      <xdr:spPr>
        <a:xfrm>
          <a:off x="4686300" y="604578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66611</xdr:rowOff>
    </xdr:from>
    <xdr:to>
      <xdr:col>24</xdr:col>
      <xdr:colOff>114300</xdr:colOff>
      <xdr:row>35</xdr:row>
      <xdr:rowOff>168211</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4584700" y="6067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10922</xdr:rowOff>
    </xdr:from>
    <xdr:to>
      <xdr:col>19</xdr:col>
      <xdr:colOff>177800</xdr:colOff>
      <xdr:row>36</xdr:row>
      <xdr:rowOff>26924</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flipV="1">
          <a:off x="2908300" y="6183122"/>
          <a:ext cx="889000" cy="160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89853</xdr:rowOff>
    </xdr:from>
    <xdr:to>
      <xdr:col>20</xdr:col>
      <xdr:colOff>38100</xdr:colOff>
      <xdr:row>36</xdr:row>
      <xdr:rowOff>20003</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3746500" y="60906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34</xdr:row>
      <xdr:rowOff>36530</xdr:rowOff>
    </xdr:from>
    <xdr:ext cx="469744" cy="259045"/>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3562428" y="58658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35</xdr:row>
      <xdr:rowOff>163322</xdr:rowOff>
    </xdr:from>
    <xdr:to>
      <xdr:col>15</xdr:col>
      <xdr:colOff>50800</xdr:colOff>
      <xdr:row>36</xdr:row>
      <xdr:rowOff>26924</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a:off x="2019300" y="6164072"/>
          <a:ext cx="889000" cy="350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100521</xdr:rowOff>
    </xdr:from>
    <xdr:to>
      <xdr:col>15</xdr:col>
      <xdr:colOff>101600</xdr:colOff>
      <xdr:row>36</xdr:row>
      <xdr:rowOff>30671</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2857500" y="61012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34</xdr:row>
      <xdr:rowOff>47198</xdr:rowOff>
    </xdr:from>
    <xdr:ext cx="469744" cy="2590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2673428" y="58764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35</xdr:row>
      <xdr:rowOff>163322</xdr:rowOff>
    </xdr:from>
    <xdr:to>
      <xdr:col>10</xdr:col>
      <xdr:colOff>114300</xdr:colOff>
      <xdr:row>35</xdr:row>
      <xdr:rowOff>171133</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flipV="1">
          <a:off x="1130300" y="6164072"/>
          <a:ext cx="889000" cy="7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125666</xdr:rowOff>
    </xdr:from>
    <xdr:to>
      <xdr:col>10</xdr:col>
      <xdr:colOff>165100</xdr:colOff>
      <xdr:row>36</xdr:row>
      <xdr:rowOff>55816</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968500" y="6126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36</xdr:row>
      <xdr:rowOff>46943</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1784428" y="62191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86233</xdr:rowOff>
    </xdr:from>
    <xdr:to>
      <xdr:col>6</xdr:col>
      <xdr:colOff>38100</xdr:colOff>
      <xdr:row>36</xdr:row>
      <xdr:rowOff>16383</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079500" y="60869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34</xdr:row>
      <xdr:rowOff>32910</xdr:rowOff>
    </xdr:from>
    <xdr:ext cx="469744"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895428" y="58622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62802</xdr:rowOff>
    </xdr:from>
    <xdr:to>
      <xdr:col>24</xdr:col>
      <xdr:colOff>114300</xdr:colOff>
      <xdr:row>35</xdr:row>
      <xdr:rowOff>164402</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4584700" y="60635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85679</xdr:rowOff>
    </xdr:from>
    <xdr:ext cx="469744" cy="259045"/>
    <xdr:sp macro="" textlink="">
      <xdr:nvSpPr>
        <xdr:cNvPr id="81" name="議会費該当値テキスト">
          <a:extLst>
            <a:ext uri="{FF2B5EF4-FFF2-40B4-BE49-F238E27FC236}">
              <a16:creationId xmlns:a16="http://schemas.microsoft.com/office/drawing/2014/main" id="{00000000-0008-0000-0700-000051000000}"/>
            </a:ext>
          </a:extLst>
        </xdr:cNvPr>
        <xdr:cNvSpPr txBox="1"/>
      </xdr:nvSpPr>
      <xdr:spPr>
        <a:xfrm>
          <a:off x="4686300" y="59149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131572</xdr:rowOff>
    </xdr:from>
    <xdr:to>
      <xdr:col>20</xdr:col>
      <xdr:colOff>38100</xdr:colOff>
      <xdr:row>36</xdr:row>
      <xdr:rowOff>61722</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3746500" y="61323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36</xdr:row>
      <xdr:rowOff>52849</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3562428" y="62250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147574</xdr:rowOff>
    </xdr:from>
    <xdr:to>
      <xdr:col>15</xdr:col>
      <xdr:colOff>101600</xdr:colOff>
      <xdr:row>36</xdr:row>
      <xdr:rowOff>77724</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2857500" y="61483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36</xdr:row>
      <xdr:rowOff>68851</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2673428" y="62410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35</xdr:row>
      <xdr:rowOff>112522</xdr:rowOff>
    </xdr:from>
    <xdr:to>
      <xdr:col>10</xdr:col>
      <xdr:colOff>165100</xdr:colOff>
      <xdr:row>36</xdr:row>
      <xdr:rowOff>42672</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968500" y="6113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34</xdr:row>
      <xdr:rowOff>59199</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1784428" y="58884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120333</xdr:rowOff>
    </xdr:from>
    <xdr:to>
      <xdr:col>6</xdr:col>
      <xdr:colOff>38100</xdr:colOff>
      <xdr:row>36</xdr:row>
      <xdr:rowOff>50483</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079500" y="61210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36</xdr:row>
      <xdr:rowOff>41610</xdr:rowOff>
    </xdr:from>
    <xdr:ext cx="469744"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895428" y="62138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65,263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44,083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92727</xdr:rowOff>
    </xdr:from>
    <xdr:ext cx="685572"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76428" y="849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1" name="テキスト ボックス 110">
          <a:extLst>
            <a:ext uri="{FF2B5EF4-FFF2-40B4-BE49-F238E27FC236}">
              <a16:creationId xmlns:a16="http://schemas.microsoft.com/office/drawing/2014/main" id="{00000000-0008-0000-0700-00006F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総務費グラフ枠">
          <a:extLst>
            <a:ext uri="{FF2B5EF4-FFF2-40B4-BE49-F238E27FC236}">
              <a16:creationId xmlns:a16="http://schemas.microsoft.com/office/drawing/2014/main" id="{00000000-0008-0000-07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88775</xdr:rowOff>
    </xdr:from>
    <xdr:to>
      <xdr:col>24</xdr:col>
      <xdr:colOff>62865</xdr:colOff>
      <xdr:row>58</xdr:row>
      <xdr:rowOff>163379</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flipV="1">
          <a:off x="4633595" y="8661275"/>
          <a:ext cx="1270" cy="14462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167206</xdr:rowOff>
    </xdr:from>
    <xdr:ext cx="534377" cy="259045"/>
    <xdr:sp macro="" textlink="">
      <xdr:nvSpPr>
        <xdr:cNvPr id="114" name="総務費最小値テキスト">
          <a:extLst>
            <a:ext uri="{FF2B5EF4-FFF2-40B4-BE49-F238E27FC236}">
              <a16:creationId xmlns:a16="http://schemas.microsoft.com/office/drawing/2014/main" id="{00000000-0008-0000-0700-000072000000}"/>
            </a:ext>
          </a:extLst>
        </xdr:cNvPr>
        <xdr:cNvSpPr txBox="1"/>
      </xdr:nvSpPr>
      <xdr:spPr>
        <a:xfrm>
          <a:off x="4686300" y="101113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41,355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163379</xdr:rowOff>
    </xdr:from>
    <xdr:to>
      <xdr:col>24</xdr:col>
      <xdr:colOff>152400</xdr:colOff>
      <xdr:row>58</xdr:row>
      <xdr:rowOff>163379</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101074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35452</xdr:rowOff>
    </xdr:from>
    <xdr:ext cx="690189" cy="259045"/>
    <xdr:sp macro="" textlink="">
      <xdr:nvSpPr>
        <xdr:cNvPr id="116" name="総務費最大値テキスト">
          <a:extLst>
            <a:ext uri="{FF2B5EF4-FFF2-40B4-BE49-F238E27FC236}">
              <a16:creationId xmlns:a16="http://schemas.microsoft.com/office/drawing/2014/main" id="{00000000-0008-0000-0700-000074000000}"/>
            </a:ext>
          </a:extLst>
        </xdr:cNvPr>
        <xdr:cNvSpPr txBox="1"/>
      </xdr:nvSpPr>
      <xdr:spPr>
        <a:xfrm>
          <a:off x="4686300" y="8436502"/>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1,180,098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88775</xdr:rowOff>
    </xdr:from>
    <xdr:to>
      <xdr:col>24</xdr:col>
      <xdr:colOff>152400</xdr:colOff>
      <xdr:row>50</xdr:row>
      <xdr:rowOff>88775</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a:off x="4546600" y="86612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144549</xdr:rowOff>
    </xdr:from>
    <xdr:to>
      <xdr:col>24</xdr:col>
      <xdr:colOff>63500</xdr:colOff>
      <xdr:row>58</xdr:row>
      <xdr:rowOff>147307</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a:off x="3797300" y="10088649"/>
          <a:ext cx="838200" cy="27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16491</xdr:rowOff>
    </xdr:from>
    <xdr:ext cx="599010" cy="259045"/>
    <xdr:sp macro="" textlink="">
      <xdr:nvSpPr>
        <xdr:cNvPr id="119" name="総務費平均値テキスト">
          <a:extLst>
            <a:ext uri="{FF2B5EF4-FFF2-40B4-BE49-F238E27FC236}">
              <a16:creationId xmlns:a16="http://schemas.microsoft.com/office/drawing/2014/main" id="{00000000-0008-0000-0700-000077000000}"/>
            </a:ext>
          </a:extLst>
        </xdr:cNvPr>
        <xdr:cNvSpPr txBox="1"/>
      </xdr:nvSpPr>
      <xdr:spPr>
        <a:xfrm>
          <a:off x="4686300" y="978914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135,028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165064</xdr:rowOff>
    </xdr:from>
    <xdr:to>
      <xdr:col>24</xdr:col>
      <xdr:colOff>114300</xdr:colOff>
      <xdr:row>58</xdr:row>
      <xdr:rowOff>95214</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4584700" y="99377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144549</xdr:rowOff>
    </xdr:from>
    <xdr:to>
      <xdr:col>19</xdr:col>
      <xdr:colOff>177800</xdr:colOff>
      <xdr:row>58</xdr:row>
      <xdr:rowOff>147146</xdr:rowOff>
    </xdr:to>
    <xdr:cxnSp macro="">
      <xdr:nvCxnSpPr>
        <xdr:cNvPr id="121" name="直線コネクタ 120">
          <a:extLst>
            <a:ext uri="{FF2B5EF4-FFF2-40B4-BE49-F238E27FC236}">
              <a16:creationId xmlns:a16="http://schemas.microsoft.com/office/drawing/2014/main" id="{00000000-0008-0000-0700-000079000000}"/>
            </a:ext>
          </a:extLst>
        </xdr:cNvPr>
        <xdr:cNvCxnSpPr/>
      </xdr:nvCxnSpPr>
      <xdr:spPr>
        <a:xfrm flipV="1">
          <a:off x="2908300" y="10088649"/>
          <a:ext cx="889000" cy="25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169532</xdr:rowOff>
    </xdr:from>
    <xdr:to>
      <xdr:col>20</xdr:col>
      <xdr:colOff>38100</xdr:colOff>
      <xdr:row>58</xdr:row>
      <xdr:rowOff>99682</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3746500" y="99421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116209</xdr:rowOff>
    </xdr:from>
    <xdr:ext cx="599010" cy="259045"/>
    <xdr:sp macro="" textlink="">
      <xdr:nvSpPr>
        <xdr:cNvPr id="123" name="テキスト ボックス 122">
          <a:extLst>
            <a:ext uri="{FF2B5EF4-FFF2-40B4-BE49-F238E27FC236}">
              <a16:creationId xmlns:a16="http://schemas.microsoft.com/office/drawing/2014/main" id="{00000000-0008-0000-0700-00007B000000}"/>
            </a:ext>
          </a:extLst>
        </xdr:cNvPr>
        <xdr:cNvSpPr txBox="1"/>
      </xdr:nvSpPr>
      <xdr:spPr>
        <a:xfrm>
          <a:off x="3497795" y="97174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23896</xdr:rowOff>
    </xdr:from>
    <xdr:to>
      <xdr:col>15</xdr:col>
      <xdr:colOff>50800</xdr:colOff>
      <xdr:row>58</xdr:row>
      <xdr:rowOff>147146</xdr:rowOff>
    </xdr:to>
    <xdr:cxnSp macro="">
      <xdr:nvCxnSpPr>
        <xdr:cNvPr id="124" name="直線コネクタ 123">
          <a:extLst>
            <a:ext uri="{FF2B5EF4-FFF2-40B4-BE49-F238E27FC236}">
              <a16:creationId xmlns:a16="http://schemas.microsoft.com/office/drawing/2014/main" id="{00000000-0008-0000-0700-00007C000000}"/>
            </a:ext>
          </a:extLst>
        </xdr:cNvPr>
        <xdr:cNvCxnSpPr/>
      </xdr:nvCxnSpPr>
      <xdr:spPr>
        <a:xfrm>
          <a:off x="2019300" y="9967996"/>
          <a:ext cx="889000" cy="1232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166026</xdr:rowOff>
    </xdr:from>
    <xdr:to>
      <xdr:col>15</xdr:col>
      <xdr:colOff>101600</xdr:colOff>
      <xdr:row>58</xdr:row>
      <xdr:rowOff>96176</xdr:rowOff>
    </xdr:to>
    <xdr:sp macro="" textlink="">
      <xdr:nvSpPr>
        <xdr:cNvPr id="125" name="フローチャート: 判断 124">
          <a:extLst>
            <a:ext uri="{FF2B5EF4-FFF2-40B4-BE49-F238E27FC236}">
              <a16:creationId xmlns:a16="http://schemas.microsoft.com/office/drawing/2014/main" id="{00000000-0008-0000-0700-00007D000000}"/>
            </a:ext>
          </a:extLst>
        </xdr:cNvPr>
        <xdr:cNvSpPr/>
      </xdr:nvSpPr>
      <xdr:spPr>
        <a:xfrm>
          <a:off x="2857500" y="99386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112703</xdr:rowOff>
    </xdr:from>
    <xdr:ext cx="599010" cy="259045"/>
    <xdr:sp macro="" textlink="">
      <xdr:nvSpPr>
        <xdr:cNvPr id="126" name="テキスト ボックス 125">
          <a:extLst>
            <a:ext uri="{FF2B5EF4-FFF2-40B4-BE49-F238E27FC236}">
              <a16:creationId xmlns:a16="http://schemas.microsoft.com/office/drawing/2014/main" id="{00000000-0008-0000-0700-00007E000000}"/>
            </a:ext>
          </a:extLst>
        </xdr:cNvPr>
        <xdr:cNvSpPr txBox="1"/>
      </xdr:nvSpPr>
      <xdr:spPr>
        <a:xfrm>
          <a:off x="2608795" y="97139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134,271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23896</xdr:rowOff>
    </xdr:from>
    <xdr:to>
      <xdr:col>10</xdr:col>
      <xdr:colOff>114300</xdr:colOff>
      <xdr:row>58</xdr:row>
      <xdr:rowOff>153043</xdr:rowOff>
    </xdr:to>
    <xdr:cxnSp macro="">
      <xdr:nvCxnSpPr>
        <xdr:cNvPr id="127" name="直線コネクタ 126">
          <a:extLst>
            <a:ext uri="{FF2B5EF4-FFF2-40B4-BE49-F238E27FC236}">
              <a16:creationId xmlns:a16="http://schemas.microsoft.com/office/drawing/2014/main" id="{00000000-0008-0000-0700-00007F000000}"/>
            </a:ext>
          </a:extLst>
        </xdr:cNvPr>
        <xdr:cNvCxnSpPr/>
      </xdr:nvCxnSpPr>
      <xdr:spPr>
        <a:xfrm flipV="1">
          <a:off x="1130300" y="9967996"/>
          <a:ext cx="889000" cy="1291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68942</xdr:rowOff>
    </xdr:from>
    <xdr:to>
      <xdr:col>10</xdr:col>
      <xdr:colOff>165100</xdr:colOff>
      <xdr:row>57</xdr:row>
      <xdr:rowOff>170542</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968500" y="98415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15619</xdr:rowOff>
    </xdr:from>
    <xdr:ext cx="599010"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1719795" y="96168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210,715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36071</xdr:rowOff>
    </xdr:from>
    <xdr:to>
      <xdr:col>6</xdr:col>
      <xdr:colOff>38100</xdr:colOff>
      <xdr:row>58</xdr:row>
      <xdr:rowOff>137671</xdr:rowOff>
    </xdr:to>
    <xdr:sp macro="" textlink="">
      <xdr:nvSpPr>
        <xdr:cNvPr id="130" name="フローチャート: 判断 129">
          <a:extLst>
            <a:ext uri="{FF2B5EF4-FFF2-40B4-BE49-F238E27FC236}">
              <a16:creationId xmlns:a16="http://schemas.microsoft.com/office/drawing/2014/main" id="{00000000-0008-0000-0700-000082000000}"/>
            </a:ext>
          </a:extLst>
        </xdr:cNvPr>
        <xdr:cNvSpPr/>
      </xdr:nvSpPr>
      <xdr:spPr>
        <a:xfrm>
          <a:off x="1079500" y="9980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154198</xdr:rowOff>
    </xdr:from>
    <xdr:ext cx="59901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830795" y="97553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101,597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96507</xdr:rowOff>
    </xdr:from>
    <xdr:to>
      <xdr:col>24</xdr:col>
      <xdr:colOff>114300</xdr:colOff>
      <xdr:row>59</xdr:row>
      <xdr:rowOff>26657</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4584700" y="100406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58</xdr:row>
      <xdr:rowOff>11434</xdr:rowOff>
    </xdr:from>
    <xdr:ext cx="534377" cy="259045"/>
    <xdr:sp macro="" textlink="">
      <xdr:nvSpPr>
        <xdr:cNvPr id="138" name="総務費該当値テキスト">
          <a:extLst>
            <a:ext uri="{FF2B5EF4-FFF2-40B4-BE49-F238E27FC236}">
              <a16:creationId xmlns:a16="http://schemas.microsoft.com/office/drawing/2014/main" id="{00000000-0008-0000-0700-00008A000000}"/>
            </a:ext>
          </a:extLst>
        </xdr:cNvPr>
        <xdr:cNvSpPr txBox="1"/>
      </xdr:nvSpPr>
      <xdr:spPr>
        <a:xfrm>
          <a:off x="4686300" y="99555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54,010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93749</xdr:rowOff>
    </xdr:from>
    <xdr:to>
      <xdr:col>20</xdr:col>
      <xdr:colOff>38100</xdr:colOff>
      <xdr:row>59</xdr:row>
      <xdr:rowOff>23899</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3746500" y="100378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59</xdr:row>
      <xdr:rowOff>15026</xdr:rowOff>
    </xdr:from>
    <xdr:ext cx="534377"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3530111" y="101305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56,182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96346</xdr:rowOff>
    </xdr:from>
    <xdr:to>
      <xdr:col>15</xdr:col>
      <xdr:colOff>101600</xdr:colOff>
      <xdr:row>59</xdr:row>
      <xdr:rowOff>26496</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2857500" y="100404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59</xdr:row>
      <xdr:rowOff>17623</xdr:rowOff>
    </xdr:from>
    <xdr:ext cx="534377"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2641111" y="101331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144546</xdr:rowOff>
    </xdr:from>
    <xdr:to>
      <xdr:col>10</xdr:col>
      <xdr:colOff>165100</xdr:colOff>
      <xdr:row>58</xdr:row>
      <xdr:rowOff>74696</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968500" y="99171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58</xdr:row>
      <xdr:rowOff>65823</xdr:rowOff>
    </xdr:from>
    <xdr:ext cx="599010"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1719795" y="100099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151,184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102243</xdr:rowOff>
    </xdr:from>
    <xdr:to>
      <xdr:col>6</xdr:col>
      <xdr:colOff>38100</xdr:colOff>
      <xdr:row>59</xdr:row>
      <xdr:rowOff>32393</xdr:rowOff>
    </xdr:to>
    <xdr:sp macro="" textlink="">
      <xdr:nvSpPr>
        <xdr:cNvPr id="145" name="楕円 144">
          <a:extLst>
            <a:ext uri="{FF2B5EF4-FFF2-40B4-BE49-F238E27FC236}">
              <a16:creationId xmlns:a16="http://schemas.microsoft.com/office/drawing/2014/main" id="{00000000-0008-0000-0700-000091000000}"/>
            </a:ext>
          </a:extLst>
        </xdr:cNvPr>
        <xdr:cNvSpPr/>
      </xdr:nvSpPr>
      <xdr:spPr>
        <a:xfrm>
          <a:off x="1079500" y="100463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59</xdr:row>
      <xdr:rowOff>23520</xdr:rowOff>
    </xdr:from>
    <xdr:ext cx="534377" cy="259045"/>
    <xdr:sp macro="" textlink="">
      <xdr:nvSpPr>
        <xdr:cNvPr id="146" name="テキスト ボックス 145">
          <a:extLst>
            <a:ext uri="{FF2B5EF4-FFF2-40B4-BE49-F238E27FC236}">
              <a16:creationId xmlns:a16="http://schemas.microsoft.com/office/drawing/2014/main" id="{00000000-0008-0000-0700-000092000000}"/>
            </a:ext>
          </a:extLst>
        </xdr:cNvPr>
        <xdr:cNvSpPr txBox="1"/>
      </xdr:nvSpPr>
      <xdr:spPr>
        <a:xfrm>
          <a:off x="863111" y="101390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49,494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207,189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80</xdr:row>
      <xdr:rowOff>111777</xdr:rowOff>
    </xdr:from>
    <xdr:ext cx="248786"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513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139700</xdr:rowOff>
    </xdr:from>
    <xdr:to>
      <xdr:col>28</xdr:col>
      <xdr:colOff>114300</xdr:colOff>
      <xdr:row>78</xdr:row>
      <xdr:rowOff>139700</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77</xdr:row>
      <xdr:rowOff>168927</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3705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75</xdr:row>
      <xdr:rowOff>54627</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72</xdr:row>
      <xdr:rowOff>111777</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168927</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8" name="民生費グラフ枠">
          <a:extLst>
            <a:ext uri="{FF2B5EF4-FFF2-40B4-BE49-F238E27FC236}">
              <a16:creationId xmlns:a16="http://schemas.microsoft.com/office/drawing/2014/main" id="{00000000-0008-0000-0700-0000A8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13266</xdr:rowOff>
    </xdr:from>
    <xdr:to>
      <xdr:col>24</xdr:col>
      <xdr:colOff>62865</xdr:colOff>
      <xdr:row>77</xdr:row>
      <xdr:rowOff>42645</xdr:rowOff>
    </xdr:to>
    <xdr:cxnSp macro="">
      <xdr:nvCxnSpPr>
        <xdr:cNvPr id="169" name="直線コネクタ 168">
          <a:extLst>
            <a:ext uri="{FF2B5EF4-FFF2-40B4-BE49-F238E27FC236}">
              <a16:creationId xmlns:a16="http://schemas.microsoft.com/office/drawing/2014/main" id="{00000000-0008-0000-0700-0000A9000000}"/>
            </a:ext>
          </a:extLst>
        </xdr:cNvPr>
        <xdr:cNvCxnSpPr/>
      </xdr:nvCxnSpPr>
      <xdr:spPr>
        <a:xfrm flipV="1">
          <a:off x="4633595" y="12186216"/>
          <a:ext cx="1270" cy="10580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46472</xdr:rowOff>
    </xdr:from>
    <xdr:ext cx="599010" cy="259045"/>
    <xdr:sp macro="" textlink="">
      <xdr:nvSpPr>
        <xdr:cNvPr id="170" name="民生費最小値テキスト">
          <a:extLst>
            <a:ext uri="{FF2B5EF4-FFF2-40B4-BE49-F238E27FC236}">
              <a16:creationId xmlns:a16="http://schemas.microsoft.com/office/drawing/2014/main" id="{00000000-0008-0000-0700-0000AA000000}"/>
            </a:ext>
          </a:extLst>
        </xdr:cNvPr>
        <xdr:cNvSpPr txBox="1"/>
      </xdr:nvSpPr>
      <xdr:spPr>
        <a:xfrm>
          <a:off x="4686300" y="132481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158,728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42645</xdr:rowOff>
    </xdr:from>
    <xdr:to>
      <xdr:col>24</xdr:col>
      <xdr:colOff>152400</xdr:colOff>
      <xdr:row>77</xdr:row>
      <xdr:rowOff>42645</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a:off x="4546600" y="132442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131393</xdr:rowOff>
    </xdr:from>
    <xdr:ext cx="599010" cy="259045"/>
    <xdr:sp macro="" textlink="">
      <xdr:nvSpPr>
        <xdr:cNvPr id="172" name="民生費最大値テキスト">
          <a:extLst>
            <a:ext uri="{FF2B5EF4-FFF2-40B4-BE49-F238E27FC236}">
              <a16:creationId xmlns:a16="http://schemas.microsoft.com/office/drawing/2014/main" id="{00000000-0008-0000-0700-0000AC000000}"/>
            </a:ext>
          </a:extLst>
        </xdr:cNvPr>
        <xdr:cNvSpPr txBox="1"/>
      </xdr:nvSpPr>
      <xdr:spPr>
        <a:xfrm>
          <a:off x="4686300" y="119614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390,154</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71</xdr:row>
      <xdr:rowOff>13266</xdr:rowOff>
    </xdr:from>
    <xdr:to>
      <xdr:col>24</xdr:col>
      <xdr:colOff>152400</xdr:colOff>
      <xdr:row>71</xdr:row>
      <xdr:rowOff>13266</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a:off x="4546600" y="121862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93934</xdr:rowOff>
    </xdr:from>
    <xdr:to>
      <xdr:col>24</xdr:col>
      <xdr:colOff>63500</xdr:colOff>
      <xdr:row>76</xdr:row>
      <xdr:rowOff>170213</xdr:rowOff>
    </xdr:to>
    <xdr:cxnSp macro="">
      <xdr:nvCxnSpPr>
        <xdr:cNvPr id="174" name="直線コネクタ 173">
          <a:extLst>
            <a:ext uri="{FF2B5EF4-FFF2-40B4-BE49-F238E27FC236}">
              <a16:creationId xmlns:a16="http://schemas.microsoft.com/office/drawing/2014/main" id="{00000000-0008-0000-0700-0000AE000000}"/>
            </a:ext>
          </a:extLst>
        </xdr:cNvPr>
        <xdr:cNvCxnSpPr/>
      </xdr:nvCxnSpPr>
      <xdr:spPr>
        <a:xfrm flipV="1">
          <a:off x="3797300" y="13124134"/>
          <a:ext cx="838200" cy="762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74</xdr:row>
      <xdr:rowOff>76719</xdr:rowOff>
    </xdr:from>
    <xdr:ext cx="599010" cy="259045"/>
    <xdr:sp macro="" textlink="">
      <xdr:nvSpPr>
        <xdr:cNvPr id="175" name="民生費平均値テキスト">
          <a:extLst>
            <a:ext uri="{FF2B5EF4-FFF2-40B4-BE49-F238E27FC236}">
              <a16:creationId xmlns:a16="http://schemas.microsoft.com/office/drawing/2014/main" id="{00000000-0008-0000-0700-0000AF000000}"/>
            </a:ext>
          </a:extLst>
        </xdr:cNvPr>
        <xdr:cNvSpPr txBox="1"/>
      </xdr:nvSpPr>
      <xdr:spPr>
        <a:xfrm>
          <a:off x="4686300" y="1276401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220,168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53842</xdr:rowOff>
    </xdr:from>
    <xdr:to>
      <xdr:col>24</xdr:col>
      <xdr:colOff>114300</xdr:colOff>
      <xdr:row>75</xdr:row>
      <xdr:rowOff>155442</xdr:rowOff>
    </xdr:to>
    <xdr:sp macro="" textlink="">
      <xdr:nvSpPr>
        <xdr:cNvPr id="176" name="フローチャート: 判断 175">
          <a:extLst>
            <a:ext uri="{FF2B5EF4-FFF2-40B4-BE49-F238E27FC236}">
              <a16:creationId xmlns:a16="http://schemas.microsoft.com/office/drawing/2014/main" id="{00000000-0008-0000-0700-0000B0000000}"/>
            </a:ext>
          </a:extLst>
        </xdr:cNvPr>
        <xdr:cNvSpPr/>
      </xdr:nvSpPr>
      <xdr:spPr>
        <a:xfrm>
          <a:off x="4584700" y="129125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76</xdr:row>
      <xdr:rowOff>115103</xdr:rowOff>
    </xdr:from>
    <xdr:to>
      <xdr:col>19</xdr:col>
      <xdr:colOff>177800</xdr:colOff>
      <xdr:row>76</xdr:row>
      <xdr:rowOff>170213</xdr:rowOff>
    </xdr:to>
    <xdr:cxnSp macro="">
      <xdr:nvCxnSpPr>
        <xdr:cNvPr id="177" name="直線コネクタ 176">
          <a:extLst>
            <a:ext uri="{FF2B5EF4-FFF2-40B4-BE49-F238E27FC236}">
              <a16:creationId xmlns:a16="http://schemas.microsoft.com/office/drawing/2014/main" id="{00000000-0008-0000-0700-0000B1000000}"/>
            </a:ext>
          </a:extLst>
        </xdr:cNvPr>
        <xdr:cNvCxnSpPr/>
      </xdr:nvCxnSpPr>
      <xdr:spPr>
        <a:xfrm>
          <a:off x="2908300" y="13145303"/>
          <a:ext cx="889000" cy="551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75</xdr:row>
      <xdr:rowOff>110517</xdr:rowOff>
    </xdr:from>
    <xdr:to>
      <xdr:col>20</xdr:col>
      <xdr:colOff>38100</xdr:colOff>
      <xdr:row>76</xdr:row>
      <xdr:rowOff>40667</xdr:rowOff>
    </xdr:to>
    <xdr:sp macro="" textlink="">
      <xdr:nvSpPr>
        <xdr:cNvPr id="178" name="フローチャート: 判断 177">
          <a:extLst>
            <a:ext uri="{FF2B5EF4-FFF2-40B4-BE49-F238E27FC236}">
              <a16:creationId xmlns:a16="http://schemas.microsoft.com/office/drawing/2014/main" id="{00000000-0008-0000-0700-0000B2000000}"/>
            </a:ext>
          </a:extLst>
        </xdr:cNvPr>
        <xdr:cNvSpPr/>
      </xdr:nvSpPr>
      <xdr:spPr>
        <a:xfrm>
          <a:off x="3746500" y="129692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74</xdr:row>
      <xdr:rowOff>57194</xdr:rowOff>
    </xdr:from>
    <xdr:ext cx="599010" cy="259045"/>
    <xdr:sp macro="" textlink="">
      <xdr:nvSpPr>
        <xdr:cNvPr id="179" name="テキスト ボックス 178">
          <a:extLst>
            <a:ext uri="{FF2B5EF4-FFF2-40B4-BE49-F238E27FC236}">
              <a16:creationId xmlns:a16="http://schemas.microsoft.com/office/drawing/2014/main" id="{00000000-0008-0000-0700-0000B3000000}"/>
            </a:ext>
          </a:extLst>
        </xdr:cNvPr>
        <xdr:cNvSpPr txBox="1"/>
      </xdr:nvSpPr>
      <xdr:spPr>
        <a:xfrm>
          <a:off x="3497795" y="127444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207,772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76</xdr:row>
      <xdr:rowOff>115103</xdr:rowOff>
    </xdr:from>
    <xdr:to>
      <xdr:col>15</xdr:col>
      <xdr:colOff>50800</xdr:colOff>
      <xdr:row>77</xdr:row>
      <xdr:rowOff>63416</xdr:rowOff>
    </xdr:to>
    <xdr:cxnSp macro="">
      <xdr:nvCxnSpPr>
        <xdr:cNvPr id="180" name="直線コネクタ 179">
          <a:extLst>
            <a:ext uri="{FF2B5EF4-FFF2-40B4-BE49-F238E27FC236}">
              <a16:creationId xmlns:a16="http://schemas.microsoft.com/office/drawing/2014/main" id="{00000000-0008-0000-0700-0000B4000000}"/>
            </a:ext>
          </a:extLst>
        </xdr:cNvPr>
        <xdr:cNvCxnSpPr/>
      </xdr:nvCxnSpPr>
      <xdr:spPr>
        <a:xfrm flipV="1">
          <a:off x="2019300" y="13145303"/>
          <a:ext cx="889000" cy="1197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75</xdr:row>
      <xdr:rowOff>70173</xdr:rowOff>
    </xdr:from>
    <xdr:to>
      <xdr:col>15</xdr:col>
      <xdr:colOff>101600</xdr:colOff>
      <xdr:row>76</xdr:row>
      <xdr:rowOff>322</xdr:rowOff>
    </xdr:to>
    <xdr:sp macro="" textlink="">
      <xdr:nvSpPr>
        <xdr:cNvPr id="181" name="フローチャート: 判断 180">
          <a:extLst>
            <a:ext uri="{FF2B5EF4-FFF2-40B4-BE49-F238E27FC236}">
              <a16:creationId xmlns:a16="http://schemas.microsoft.com/office/drawing/2014/main" id="{00000000-0008-0000-0700-0000B5000000}"/>
            </a:ext>
          </a:extLst>
        </xdr:cNvPr>
        <xdr:cNvSpPr/>
      </xdr:nvSpPr>
      <xdr:spPr>
        <a:xfrm>
          <a:off x="2857500" y="12928923"/>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74</xdr:row>
      <xdr:rowOff>16850</xdr:rowOff>
    </xdr:from>
    <xdr:ext cx="599010" cy="259045"/>
    <xdr:sp macro="" textlink="">
      <xdr:nvSpPr>
        <xdr:cNvPr id="182" name="テキスト ボックス 181">
          <a:extLst>
            <a:ext uri="{FF2B5EF4-FFF2-40B4-BE49-F238E27FC236}">
              <a16:creationId xmlns:a16="http://schemas.microsoft.com/office/drawing/2014/main" id="{00000000-0008-0000-0700-0000B6000000}"/>
            </a:ext>
          </a:extLst>
        </xdr:cNvPr>
        <xdr:cNvSpPr txBox="1"/>
      </xdr:nvSpPr>
      <xdr:spPr>
        <a:xfrm>
          <a:off x="2608795" y="127041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216,596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63416</xdr:rowOff>
    </xdr:from>
    <xdr:to>
      <xdr:col>10</xdr:col>
      <xdr:colOff>114300</xdr:colOff>
      <xdr:row>77</xdr:row>
      <xdr:rowOff>114453</xdr:rowOff>
    </xdr:to>
    <xdr:cxnSp macro="">
      <xdr:nvCxnSpPr>
        <xdr:cNvPr id="183" name="直線コネクタ 182">
          <a:extLst>
            <a:ext uri="{FF2B5EF4-FFF2-40B4-BE49-F238E27FC236}">
              <a16:creationId xmlns:a16="http://schemas.microsoft.com/office/drawing/2014/main" id="{00000000-0008-0000-0700-0000B7000000}"/>
            </a:ext>
          </a:extLst>
        </xdr:cNvPr>
        <xdr:cNvCxnSpPr/>
      </xdr:nvCxnSpPr>
      <xdr:spPr>
        <a:xfrm flipV="1">
          <a:off x="1130300" y="13265066"/>
          <a:ext cx="889000" cy="510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26127</xdr:rowOff>
    </xdr:from>
    <xdr:to>
      <xdr:col>10</xdr:col>
      <xdr:colOff>165100</xdr:colOff>
      <xdr:row>76</xdr:row>
      <xdr:rowOff>127727</xdr:rowOff>
    </xdr:to>
    <xdr:sp macro="" textlink="">
      <xdr:nvSpPr>
        <xdr:cNvPr id="184" name="フローチャート: 判断 183">
          <a:extLst>
            <a:ext uri="{FF2B5EF4-FFF2-40B4-BE49-F238E27FC236}">
              <a16:creationId xmlns:a16="http://schemas.microsoft.com/office/drawing/2014/main" id="{00000000-0008-0000-0700-0000B8000000}"/>
            </a:ext>
          </a:extLst>
        </xdr:cNvPr>
        <xdr:cNvSpPr/>
      </xdr:nvSpPr>
      <xdr:spPr>
        <a:xfrm>
          <a:off x="1968500" y="130563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74</xdr:row>
      <xdr:rowOff>144253</xdr:rowOff>
    </xdr:from>
    <xdr:ext cx="599010" cy="259045"/>
    <xdr:sp macro="" textlink="">
      <xdr:nvSpPr>
        <xdr:cNvPr id="185" name="テキスト ボックス 184">
          <a:extLst>
            <a:ext uri="{FF2B5EF4-FFF2-40B4-BE49-F238E27FC236}">
              <a16:creationId xmlns:a16="http://schemas.microsoft.com/office/drawing/2014/main" id="{00000000-0008-0000-0700-0000B9000000}"/>
            </a:ext>
          </a:extLst>
        </xdr:cNvPr>
        <xdr:cNvSpPr txBox="1"/>
      </xdr:nvSpPr>
      <xdr:spPr>
        <a:xfrm>
          <a:off x="1719795" y="128315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188,730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40798</xdr:rowOff>
    </xdr:from>
    <xdr:to>
      <xdr:col>6</xdr:col>
      <xdr:colOff>38100</xdr:colOff>
      <xdr:row>76</xdr:row>
      <xdr:rowOff>142398</xdr:rowOff>
    </xdr:to>
    <xdr:sp macro="" textlink="">
      <xdr:nvSpPr>
        <xdr:cNvPr id="186" name="フローチャート: 判断 185">
          <a:extLst>
            <a:ext uri="{FF2B5EF4-FFF2-40B4-BE49-F238E27FC236}">
              <a16:creationId xmlns:a16="http://schemas.microsoft.com/office/drawing/2014/main" id="{00000000-0008-0000-0700-0000BA000000}"/>
            </a:ext>
          </a:extLst>
        </xdr:cNvPr>
        <xdr:cNvSpPr/>
      </xdr:nvSpPr>
      <xdr:spPr>
        <a:xfrm>
          <a:off x="1079500" y="130709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74</xdr:row>
      <xdr:rowOff>158925</xdr:rowOff>
    </xdr:from>
    <xdr:ext cx="59901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830795" y="128462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185,521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700-0000BC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43134</xdr:rowOff>
    </xdr:from>
    <xdr:to>
      <xdr:col>24</xdr:col>
      <xdr:colOff>114300</xdr:colOff>
      <xdr:row>76</xdr:row>
      <xdr:rowOff>144734</xdr:rowOff>
    </xdr:to>
    <xdr:sp macro="" textlink="">
      <xdr:nvSpPr>
        <xdr:cNvPr id="193" name="楕円 192">
          <a:extLst>
            <a:ext uri="{FF2B5EF4-FFF2-40B4-BE49-F238E27FC236}">
              <a16:creationId xmlns:a16="http://schemas.microsoft.com/office/drawing/2014/main" id="{00000000-0008-0000-0700-0000C1000000}"/>
            </a:ext>
          </a:extLst>
        </xdr:cNvPr>
        <xdr:cNvSpPr/>
      </xdr:nvSpPr>
      <xdr:spPr>
        <a:xfrm>
          <a:off x="4584700" y="130733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129511</xdr:rowOff>
    </xdr:from>
    <xdr:ext cx="599010" cy="259045"/>
    <xdr:sp macro="" textlink="">
      <xdr:nvSpPr>
        <xdr:cNvPr id="194" name="民生費該当値テキスト">
          <a:extLst>
            <a:ext uri="{FF2B5EF4-FFF2-40B4-BE49-F238E27FC236}">
              <a16:creationId xmlns:a16="http://schemas.microsoft.com/office/drawing/2014/main" id="{00000000-0008-0000-0700-0000C2000000}"/>
            </a:ext>
          </a:extLst>
        </xdr:cNvPr>
        <xdr:cNvSpPr txBox="1"/>
      </xdr:nvSpPr>
      <xdr:spPr>
        <a:xfrm>
          <a:off x="4686300" y="129882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185,010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119413</xdr:rowOff>
    </xdr:from>
    <xdr:to>
      <xdr:col>20</xdr:col>
      <xdr:colOff>38100</xdr:colOff>
      <xdr:row>77</xdr:row>
      <xdr:rowOff>49563</xdr:rowOff>
    </xdr:to>
    <xdr:sp macro="" textlink="">
      <xdr:nvSpPr>
        <xdr:cNvPr id="195" name="楕円 194">
          <a:extLst>
            <a:ext uri="{FF2B5EF4-FFF2-40B4-BE49-F238E27FC236}">
              <a16:creationId xmlns:a16="http://schemas.microsoft.com/office/drawing/2014/main" id="{00000000-0008-0000-0700-0000C3000000}"/>
            </a:ext>
          </a:extLst>
        </xdr:cNvPr>
        <xdr:cNvSpPr/>
      </xdr:nvSpPr>
      <xdr:spPr>
        <a:xfrm>
          <a:off x="3746500" y="131496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40690</xdr:rowOff>
    </xdr:from>
    <xdr:ext cx="599010" cy="25904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3497795" y="132423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168,326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76</xdr:row>
      <xdr:rowOff>64303</xdr:rowOff>
    </xdr:from>
    <xdr:to>
      <xdr:col>15</xdr:col>
      <xdr:colOff>101600</xdr:colOff>
      <xdr:row>76</xdr:row>
      <xdr:rowOff>165903</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2857500" y="130945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76</xdr:row>
      <xdr:rowOff>157030</xdr:rowOff>
    </xdr:from>
    <xdr:ext cx="599010" cy="2590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2608795" y="131872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180,380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12616</xdr:rowOff>
    </xdr:from>
    <xdr:to>
      <xdr:col>10</xdr:col>
      <xdr:colOff>165100</xdr:colOff>
      <xdr:row>77</xdr:row>
      <xdr:rowOff>114216</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1968500" y="132142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105343</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1719795" y="133069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154,185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63653</xdr:rowOff>
    </xdr:from>
    <xdr:to>
      <xdr:col>6</xdr:col>
      <xdr:colOff>38100</xdr:colOff>
      <xdr:row>77</xdr:row>
      <xdr:rowOff>165253</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1079500" y="132653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77</xdr:row>
      <xdr:rowOff>156380</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830795" y="133580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3" name="正方形/長方形 202">
          <a:extLst>
            <a:ext uri="{FF2B5EF4-FFF2-40B4-BE49-F238E27FC236}">
              <a16:creationId xmlns:a16="http://schemas.microsoft.com/office/drawing/2014/main" id="{00000000-0008-0000-0700-0000CB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4" name="正方形/長方形 203">
          <a:extLst>
            <a:ext uri="{FF2B5EF4-FFF2-40B4-BE49-F238E27FC236}">
              <a16:creationId xmlns:a16="http://schemas.microsoft.com/office/drawing/2014/main" id="{00000000-0008-0000-0700-0000CC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44,238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1" name="テキスト ボックス 210">
          <a:extLst>
            <a:ext uri="{FF2B5EF4-FFF2-40B4-BE49-F238E27FC236}">
              <a16:creationId xmlns:a16="http://schemas.microsoft.com/office/drawing/2014/main" id="{00000000-0008-0000-0700-0000D3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2" name="直線コネクタ 211">
          <a:extLst>
            <a:ext uri="{FF2B5EF4-FFF2-40B4-BE49-F238E27FC236}">
              <a16:creationId xmlns:a16="http://schemas.microsoft.com/office/drawing/2014/main" id="{00000000-0008-0000-0700-0000D4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98</xdr:row>
      <xdr:rowOff>139700</xdr:rowOff>
    </xdr:from>
    <xdr:to>
      <xdr:col>28</xdr:col>
      <xdr:colOff>114300</xdr:colOff>
      <xdr:row>98</xdr:row>
      <xdr:rowOff>139700</xdr:rowOff>
    </xdr:to>
    <xdr:cxnSp macro="">
      <xdr:nvCxnSpPr>
        <xdr:cNvPr id="213" name="直線コネクタ 212">
          <a:extLst>
            <a:ext uri="{FF2B5EF4-FFF2-40B4-BE49-F238E27FC236}">
              <a16:creationId xmlns:a16="http://schemas.microsoft.com/office/drawing/2014/main" id="{00000000-0008-0000-0700-0000D5000000}"/>
            </a:ext>
          </a:extLst>
        </xdr:cNvPr>
        <xdr:cNvCxnSpPr/>
      </xdr:nvCxnSpPr>
      <xdr:spPr>
        <a:xfrm>
          <a:off x="762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97</xdr:row>
      <xdr:rowOff>168927</xdr:rowOff>
    </xdr:from>
    <xdr:ext cx="248786" cy="259045"/>
    <xdr:sp macro="" textlink="">
      <xdr:nvSpPr>
        <xdr:cNvPr id="214" name="テキスト ボックス 213">
          <a:extLst>
            <a:ext uri="{FF2B5EF4-FFF2-40B4-BE49-F238E27FC236}">
              <a16:creationId xmlns:a16="http://schemas.microsoft.com/office/drawing/2014/main" id="{00000000-0008-0000-0700-0000D6000000}"/>
            </a:ext>
          </a:extLst>
        </xdr:cNvPr>
        <xdr:cNvSpPr txBox="1"/>
      </xdr:nvSpPr>
      <xdr:spPr>
        <a:xfrm>
          <a:off x="513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96</xdr:row>
      <xdr:rowOff>25400</xdr:rowOff>
    </xdr:from>
    <xdr:to>
      <xdr:col>28</xdr:col>
      <xdr:colOff>114300</xdr:colOff>
      <xdr:row>96</xdr:row>
      <xdr:rowOff>25400</xdr:rowOff>
    </xdr:to>
    <xdr:cxnSp macro="">
      <xdr:nvCxnSpPr>
        <xdr:cNvPr id="215" name="直線コネクタ 214">
          <a:extLst>
            <a:ext uri="{FF2B5EF4-FFF2-40B4-BE49-F238E27FC236}">
              <a16:creationId xmlns:a16="http://schemas.microsoft.com/office/drawing/2014/main" id="{00000000-0008-0000-0700-0000D7000000}"/>
            </a:ext>
          </a:extLst>
        </xdr:cNvPr>
        <xdr:cNvCxnSpPr/>
      </xdr:nvCxnSpPr>
      <xdr:spPr>
        <a:xfrm>
          <a:off x="762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95</xdr:row>
      <xdr:rowOff>54627</xdr:rowOff>
    </xdr:from>
    <xdr:ext cx="595419" cy="259045"/>
    <xdr:sp macro="" textlink="">
      <xdr:nvSpPr>
        <xdr:cNvPr id="216" name="テキスト ボックス 215">
          <a:extLst>
            <a:ext uri="{FF2B5EF4-FFF2-40B4-BE49-F238E27FC236}">
              <a16:creationId xmlns:a16="http://schemas.microsoft.com/office/drawing/2014/main" id="{00000000-0008-0000-0700-0000D8000000}"/>
            </a:ext>
          </a:extLst>
        </xdr:cNvPr>
        <xdr:cNvSpPr txBox="1"/>
      </xdr:nvSpPr>
      <xdr:spPr>
        <a:xfrm>
          <a:off x="166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82550</xdr:rowOff>
    </xdr:from>
    <xdr:to>
      <xdr:col>28</xdr:col>
      <xdr:colOff>114300</xdr:colOff>
      <xdr:row>93</xdr:row>
      <xdr:rowOff>82550</xdr:rowOff>
    </xdr:to>
    <xdr:cxnSp macro="">
      <xdr:nvCxnSpPr>
        <xdr:cNvPr id="217" name="直線コネクタ 216">
          <a:extLst>
            <a:ext uri="{FF2B5EF4-FFF2-40B4-BE49-F238E27FC236}">
              <a16:creationId xmlns:a16="http://schemas.microsoft.com/office/drawing/2014/main" id="{00000000-0008-0000-0700-0000D9000000}"/>
            </a:ext>
          </a:extLst>
        </xdr:cNvPr>
        <xdr:cNvCxnSpPr/>
      </xdr:nvCxnSpPr>
      <xdr:spPr>
        <a:xfrm>
          <a:off x="762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92</xdr:row>
      <xdr:rowOff>111777</xdr:rowOff>
    </xdr:from>
    <xdr:ext cx="595419" cy="259045"/>
    <xdr:sp macro="" textlink="">
      <xdr:nvSpPr>
        <xdr:cNvPr id="218" name="テキスト ボックス 217">
          <a:extLst>
            <a:ext uri="{FF2B5EF4-FFF2-40B4-BE49-F238E27FC236}">
              <a16:creationId xmlns:a16="http://schemas.microsoft.com/office/drawing/2014/main" id="{00000000-0008-0000-0700-0000DA000000}"/>
            </a:ext>
          </a:extLst>
        </xdr:cNvPr>
        <xdr:cNvSpPr txBox="1"/>
      </xdr:nvSpPr>
      <xdr:spPr>
        <a:xfrm>
          <a:off x="166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139700</xdr:rowOff>
    </xdr:from>
    <xdr:to>
      <xdr:col>28</xdr:col>
      <xdr:colOff>114300</xdr:colOff>
      <xdr:row>90</xdr:row>
      <xdr:rowOff>139700</xdr:rowOff>
    </xdr:to>
    <xdr:cxnSp macro="">
      <xdr:nvCxnSpPr>
        <xdr:cNvPr id="219" name="直線コネクタ 218">
          <a:extLst>
            <a:ext uri="{FF2B5EF4-FFF2-40B4-BE49-F238E27FC236}">
              <a16:creationId xmlns:a16="http://schemas.microsoft.com/office/drawing/2014/main" id="{00000000-0008-0000-0700-0000DB000000}"/>
            </a:ext>
          </a:extLst>
        </xdr:cNvPr>
        <xdr:cNvCxnSpPr/>
      </xdr:nvCxnSpPr>
      <xdr:spPr>
        <a:xfrm>
          <a:off x="762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168927</xdr:rowOff>
    </xdr:from>
    <xdr:ext cx="595419" cy="259045"/>
    <xdr:sp macro=""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166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1" name="直線コネクタ 220">
          <a:extLst>
            <a:ext uri="{FF2B5EF4-FFF2-40B4-BE49-F238E27FC236}">
              <a16:creationId xmlns:a16="http://schemas.microsoft.com/office/drawing/2014/main" id="{00000000-0008-0000-0700-0000DD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2" name="テキスト ボックス 221">
          <a:extLst>
            <a:ext uri="{FF2B5EF4-FFF2-40B4-BE49-F238E27FC236}">
              <a16:creationId xmlns:a16="http://schemas.microsoft.com/office/drawing/2014/main" id="{00000000-0008-0000-0700-0000DE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3" name="衛生費グラフ枠">
          <a:extLst>
            <a:ext uri="{FF2B5EF4-FFF2-40B4-BE49-F238E27FC236}">
              <a16:creationId xmlns:a16="http://schemas.microsoft.com/office/drawing/2014/main" id="{00000000-0008-0000-0700-0000DF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92</xdr:row>
      <xdr:rowOff>26310</xdr:rowOff>
    </xdr:from>
    <xdr:to>
      <xdr:col>24</xdr:col>
      <xdr:colOff>62865</xdr:colOff>
      <xdr:row>98</xdr:row>
      <xdr:rowOff>4488</xdr:rowOff>
    </xdr:to>
    <xdr:cxnSp macro="">
      <xdr:nvCxnSpPr>
        <xdr:cNvPr id="224" name="直線コネクタ 223">
          <a:extLst>
            <a:ext uri="{FF2B5EF4-FFF2-40B4-BE49-F238E27FC236}">
              <a16:creationId xmlns:a16="http://schemas.microsoft.com/office/drawing/2014/main" id="{00000000-0008-0000-0700-0000E0000000}"/>
            </a:ext>
          </a:extLst>
        </xdr:cNvPr>
        <xdr:cNvCxnSpPr/>
      </xdr:nvCxnSpPr>
      <xdr:spPr>
        <a:xfrm flipV="1">
          <a:off x="4633595" y="15799710"/>
          <a:ext cx="1270" cy="10068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8315</xdr:rowOff>
    </xdr:from>
    <xdr:ext cx="534377" cy="259045"/>
    <xdr:sp macro="" textlink="">
      <xdr:nvSpPr>
        <xdr:cNvPr id="225" name="衛生費最小値テキスト">
          <a:extLst>
            <a:ext uri="{FF2B5EF4-FFF2-40B4-BE49-F238E27FC236}">
              <a16:creationId xmlns:a16="http://schemas.microsoft.com/office/drawing/2014/main" id="{00000000-0008-0000-0700-0000E1000000}"/>
            </a:ext>
          </a:extLst>
        </xdr:cNvPr>
        <xdr:cNvSpPr txBox="1"/>
      </xdr:nvSpPr>
      <xdr:spPr>
        <a:xfrm>
          <a:off x="4686300" y="168104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29,574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4488</xdr:rowOff>
    </xdr:from>
    <xdr:to>
      <xdr:col>24</xdr:col>
      <xdr:colOff>152400</xdr:colOff>
      <xdr:row>98</xdr:row>
      <xdr:rowOff>4488</xdr:rowOff>
    </xdr:to>
    <xdr:cxnSp macro="">
      <xdr:nvCxnSpPr>
        <xdr:cNvPr id="226" name="直線コネクタ 225">
          <a:extLst>
            <a:ext uri="{FF2B5EF4-FFF2-40B4-BE49-F238E27FC236}">
              <a16:creationId xmlns:a16="http://schemas.microsoft.com/office/drawing/2014/main" id="{00000000-0008-0000-0700-0000E2000000}"/>
            </a:ext>
          </a:extLst>
        </xdr:cNvPr>
        <xdr:cNvCxnSpPr/>
      </xdr:nvCxnSpPr>
      <xdr:spPr>
        <a:xfrm>
          <a:off x="4546600" y="168065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90</xdr:row>
      <xdr:rowOff>144437</xdr:rowOff>
    </xdr:from>
    <xdr:ext cx="599010" cy="259045"/>
    <xdr:sp macro="" textlink="">
      <xdr:nvSpPr>
        <xdr:cNvPr id="227" name="衛生費最大値テキスト">
          <a:extLst>
            <a:ext uri="{FF2B5EF4-FFF2-40B4-BE49-F238E27FC236}">
              <a16:creationId xmlns:a16="http://schemas.microsoft.com/office/drawing/2014/main" id="{00000000-0008-0000-0700-0000E3000000}"/>
            </a:ext>
          </a:extLst>
        </xdr:cNvPr>
        <xdr:cNvSpPr txBox="1"/>
      </xdr:nvSpPr>
      <xdr:spPr>
        <a:xfrm>
          <a:off x="4686300" y="155749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249,801</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92</xdr:row>
      <xdr:rowOff>26310</xdr:rowOff>
    </xdr:from>
    <xdr:to>
      <xdr:col>24</xdr:col>
      <xdr:colOff>152400</xdr:colOff>
      <xdr:row>92</xdr:row>
      <xdr:rowOff>26310</xdr:rowOff>
    </xdr:to>
    <xdr:cxnSp macro="">
      <xdr:nvCxnSpPr>
        <xdr:cNvPr id="228" name="直線コネクタ 227">
          <a:extLst>
            <a:ext uri="{FF2B5EF4-FFF2-40B4-BE49-F238E27FC236}">
              <a16:creationId xmlns:a16="http://schemas.microsoft.com/office/drawing/2014/main" id="{00000000-0008-0000-0700-0000E4000000}"/>
            </a:ext>
          </a:extLst>
        </xdr:cNvPr>
        <xdr:cNvCxnSpPr/>
      </xdr:nvCxnSpPr>
      <xdr:spPr>
        <a:xfrm>
          <a:off x="4546600" y="157997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67577</xdr:rowOff>
    </xdr:from>
    <xdr:to>
      <xdr:col>24</xdr:col>
      <xdr:colOff>63500</xdr:colOff>
      <xdr:row>97</xdr:row>
      <xdr:rowOff>78499</xdr:rowOff>
    </xdr:to>
    <xdr:cxnSp macro="">
      <xdr:nvCxnSpPr>
        <xdr:cNvPr id="229" name="直線コネクタ 228">
          <a:extLst>
            <a:ext uri="{FF2B5EF4-FFF2-40B4-BE49-F238E27FC236}">
              <a16:creationId xmlns:a16="http://schemas.microsoft.com/office/drawing/2014/main" id="{00000000-0008-0000-0700-0000E5000000}"/>
            </a:ext>
          </a:extLst>
        </xdr:cNvPr>
        <xdr:cNvCxnSpPr/>
      </xdr:nvCxnSpPr>
      <xdr:spPr>
        <a:xfrm flipV="1">
          <a:off x="3797300" y="16698227"/>
          <a:ext cx="838200" cy="109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144018</xdr:rowOff>
    </xdr:from>
    <xdr:ext cx="534377" cy="259045"/>
    <xdr:sp macro="" textlink="">
      <xdr:nvSpPr>
        <xdr:cNvPr id="230" name="衛生費平均値テキスト">
          <a:extLst>
            <a:ext uri="{FF2B5EF4-FFF2-40B4-BE49-F238E27FC236}">
              <a16:creationId xmlns:a16="http://schemas.microsoft.com/office/drawing/2014/main" id="{00000000-0008-0000-0700-0000E6000000}"/>
            </a:ext>
          </a:extLst>
        </xdr:cNvPr>
        <xdr:cNvSpPr txBox="1"/>
      </xdr:nvSpPr>
      <xdr:spPr>
        <a:xfrm>
          <a:off x="4686300" y="1643176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67,948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121141</xdr:rowOff>
    </xdr:from>
    <xdr:to>
      <xdr:col>24</xdr:col>
      <xdr:colOff>114300</xdr:colOff>
      <xdr:row>97</xdr:row>
      <xdr:rowOff>51291</xdr:rowOff>
    </xdr:to>
    <xdr:sp macro="" textlink="">
      <xdr:nvSpPr>
        <xdr:cNvPr id="231" name="フローチャート: 判断 230">
          <a:extLst>
            <a:ext uri="{FF2B5EF4-FFF2-40B4-BE49-F238E27FC236}">
              <a16:creationId xmlns:a16="http://schemas.microsoft.com/office/drawing/2014/main" id="{00000000-0008-0000-0700-0000E7000000}"/>
            </a:ext>
          </a:extLst>
        </xdr:cNvPr>
        <xdr:cNvSpPr/>
      </xdr:nvSpPr>
      <xdr:spPr>
        <a:xfrm>
          <a:off x="4584700" y="165803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56361</xdr:rowOff>
    </xdr:from>
    <xdr:to>
      <xdr:col>19</xdr:col>
      <xdr:colOff>177800</xdr:colOff>
      <xdr:row>97</xdr:row>
      <xdr:rowOff>78499</xdr:rowOff>
    </xdr:to>
    <xdr:cxnSp macro="">
      <xdr:nvCxnSpPr>
        <xdr:cNvPr id="232" name="直線コネクタ 231">
          <a:extLst>
            <a:ext uri="{FF2B5EF4-FFF2-40B4-BE49-F238E27FC236}">
              <a16:creationId xmlns:a16="http://schemas.microsoft.com/office/drawing/2014/main" id="{00000000-0008-0000-0700-0000E8000000}"/>
            </a:ext>
          </a:extLst>
        </xdr:cNvPr>
        <xdr:cNvCxnSpPr/>
      </xdr:nvCxnSpPr>
      <xdr:spPr>
        <a:xfrm>
          <a:off x="2908300" y="16687011"/>
          <a:ext cx="889000" cy="221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130725</xdr:rowOff>
    </xdr:from>
    <xdr:to>
      <xdr:col>20</xdr:col>
      <xdr:colOff>38100</xdr:colOff>
      <xdr:row>97</xdr:row>
      <xdr:rowOff>60875</xdr:rowOff>
    </xdr:to>
    <xdr:sp macro="" textlink="">
      <xdr:nvSpPr>
        <xdr:cNvPr id="233" name="フローチャート: 判断 232">
          <a:extLst>
            <a:ext uri="{FF2B5EF4-FFF2-40B4-BE49-F238E27FC236}">
              <a16:creationId xmlns:a16="http://schemas.microsoft.com/office/drawing/2014/main" id="{00000000-0008-0000-0700-0000E9000000}"/>
            </a:ext>
          </a:extLst>
        </xdr:cNvPr>
        <xdr:cNvSpPr/>
      </xdr:nvSpPr>
      <xdr:spPr>
        <a:xfrm>
          <a:off x="3746500" y="165899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77402</xdr:rowOff>
    </xdr:from>
    <xdr:ext cx="534377" cy="259045"/>
    <xdr:sp macro="" textlink="">
      <xdr:nvSpPr>
        <xdr:cNvPr id="234" name="テキスト ボックス 233">
          <a:extLst>
            <a:ext uri="{FF2B5EF4-FFF2-40B4-BE49-F238E27FC236}">
              <a16:creationId xmlns:a16="http://schemas.microsoft.com/office/drawing/2014/main" id="{00000000-0008-0000-0700-0000EA000000}"/>
            </a:ext>
          </a:extLst>
        </xdr:cNvPr>
        <xdr:cNvSpPr txBox="1"/>
      </xdr:nvSpPr>
      <xdr:spPr>
        <a:xfrm>
          <a:off x="3530111" y="163651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95</xdr:row>
      <xdr:rowOff>61835</xdr:rowOff>
    </xdr:from>
    <xdr:to>
      <xdr:col>15</xdr:col>
      <xdr:colOff>50800</xdr:colOff>
      <xdr:row>97</xdr:row>
      <xdr:rowOff>56361</xdr:rowOff>
    </xdr:to>
    <xdr:cxnSp macro="">
      <xdr:nvCxnSpPr>
        <xdr:cNvPr id="235" name="直線コネクタ 234">
          <a:extLst>
            <a:ext uri="{FF2B5EF4-FFF2-40B4-BE49-F238E27FC236}">
              <a16:creationId xmlns:a16="http://schemas.microsoft.com/office/drawing/2014/main" id="{00000000-0008-0000-0700-0000EB000000}"/>
            </a:ext>
          </a:extLst>
        </xdr:cNvPr>
        <xdr:cNvCxnSpPr/>
      </xdr:nvCxnSpPr>
      <xdr:spPr>
        <a:xfrm>
          <a:off x="2019300" y="16349585"/>
          <a:ext cx="889000" cy="3374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136627</xdr:rowOff>
    </xdr:from>
    <xdr:to>
      <xdr:col>15</xdr:col>
      <xdr:colOff>101600</xdr:colOff>
      <xdr:row>97</xdr:row>
      <xdr:rowOff>66777</xdr:rowOff>
    </xdr:to>
    <xdr:sp macro="" textlink="">
      <xdr:nvSpPr>
        <xdr:cNvPr id="236" name="フローチャート: 判断 235">
          <a:extLst>
            <a:ext uri="{FF2B5EF4-FFF2-40B4-BE49-F238E27FC236}">
              <a16:creationId xmlns:a16="http://schemas.microsoft.com/office/drawing/2014/main" id="{00000000-0008-0000-0700-0000EC000000}"/>
            </a:ext>
          </a:extLst>
        </xdr:cNvPr>
        <xdr:cNvSpPr/>
      </xdr:nvSpPr>
      <xdr:spPr>
        <a:xfrm>
          <a:off x="2857500" y="165958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83304</xdr:rowOff>
    </xdr:from>
    <xdr:ext cx="534377" cy="259045"/>
    <xdr:sp macro="" textlink="">
      <xdr:nvSpPr>
        <xdr:cNvPr id="237" name="テキスト ボックス 236">
          <a:extLst>
            <a:ext uri="{FF2B5EF4-FFF2-40B4-BE49-F238E27FC236}">
              <a16:creationId xmlns:a16="http://schemas.microsoft.com/office/drawing/2014/main" id="{00000000-0008-0000-0700-0000ED000000}"/>
            </a:ext>
          </a:extLst>
        </xdr:cNvPr>
        <xdr:cNvSpPr txBox="1"/>
      </xdr:nvSpPr>
      <xdr:spPr>
        <a:xfrm>
          <a:off x="2641111" y="163710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95</xdr:row>
      <xdr:rowOff>61835</xdr:rowOff>
    </xdr:from>
    <xdr:to>
      <xdr:col>10</xdr:col>
      <xdr:colOff>114300</xdr:colOff>
      <xdr:row>97</xdr:row>
      <xdr:rowOff>9937</xdr:rowOff>
    </xdr:to>
    <xdr:cxnSp macro="">
      <xdr:nvCxnSpPr>
        <xdr:cNvPr id="238" name="直線コネクタ 237">
          <a:extLst>
            <a:ext uri="{FF2B5EF4-FFF2-40B4-BE49-F238E27FC236}">
              <a16:creationId xmlns:a16="http://schemas.microsoft.com/office/drawing/2014/main" id="{00000000-0008-0000-0700-0000EE000000}"/>
            </a:ext>
          </a:extLst>
        </xdr:cNvPr>
        <xdr:cNvCxnSpPr/>
      </xdr:nvCxnSpPr>
      <xdr:spPr>
        <a:xfrm flipV="1">
          <a:off x="1130300" y="16349585"/>
          <a:ext cx="889000" cy="2910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171165</xdr:rowOff>
    </xdr:from>
    <xdr:to>
      <xdr:col>10</xdr:col>
      <xdr:colOff>165100</xdr:colOff>
      <xdr:row>97</xdr:row>
      <xdr:rowOff>101315</xdr:rowOff>
    </xdr:to>
    <xdr:sp macro="" textlink="">
      <xdr:nvSpPr>
        <xdr:cNvPr id="239" name="フローチャート: 判断 238">
          <a:extLst>
            <a:ext uri="{FF2B5EF4-FFF2-40B4-BE49-F238E27FC236}">
              <a16:creationId xmlns:a16="http://schemas.microsoft.com/office/drawing/2014/main" id="{00000000-0008-0000-0700-0000EF000000}"/>
            </a:ext>
          </a:extLst>
        </xdr:cNvPr>
        <xdr:cNvSpPr/>
      </xdr:nvSpPr>
      <xdr:spPr>
        <a:xfrm>
          <a:off x="1968500" y="166303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92442</xdr:rowOff>
    </xdr:from>
    <xdr:ext cx="534377" cy="259045"/>
    <xdr:sp macro="" textlink="">
      <xdr:nvSpPr>
        <xdr:cNvPr id="240" name="テキスト ボックス 239">
          <a:extLst>
            <a:ext uri="{FF2B5EF4-FFF2-40B4-BE49-F238E27FC236}">
              <a16:creationId xmlns:a16="http://schemas.microsoft.com/office/drawing/2014/main" id="{00000000-0008-0000-0700-0000F0000000}"/>
            </a:ext>
          </a:extLst>
        </xdr:cNvPr>
        <xdr:cNvSpPr txBox="1"/>
      </xdr:nvSpPr>
      <xdr:spPr>
        <a:xfrm>
          <a:off x="1752111" y="167230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57,007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5964</xdr:rowOff>
    </xdr:from>
    <xdr:to>
      <xdr:col>6</xdr:col>
      <xdr:colOff>38100</xdr:colOff>
      <xdr:row>97</xdr:row>
      <xdr:rowOff>107564</xdr:rowOff>
    </xdr:to>
    <xdr:sp macro="" textlink="">
      <xdr:nvSpPr>
        <xdr:cNvPr id="241" name="フローチャート: 判断 240">
          <a:extLst>
            <a:ext uri="{FF2B5EF4-FFF2-40B4-BE49-F238E27FC236}">
              <a16:creationId xmlns:a16="http://schemas.microsoft.com/office/drawing/2014/main" id="{00000000-0008-0000-0700-0000F1000000}"/>
            </a:ext>
          </a:extLst>
        </xdr:cNvPr>
        <xdr:cNvSpPr/>
      </xdr:nvSpPr>
      <xdr:spPr>
        <a:xfrm>
          <a:off x="1079500" y="166366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98691</xdr:rowOff>
    </xdr:from>
    <xdr:ext cx="534377" cy="259045"/>
    <xdr:sp macro="" textlink="">
      <xdr:nvSpPr>
        <xdr:cNvPr id="242" name="テキスト ボックス 241">
          <a:extLst>
            <a:ext uri="{FF2B5EF4-FFF2-40B4-BE49-F238E27FC236}">
              <a16:creationId xmlns:a16="http://schemas.microsoft.com/office/drawing/2014/main" id="{00000000-0008-0000-0700-0000F2000000}"/>
            </a:ext>
          </a:extLst>
        </xdr:cNvPr>
        <xdr:cNvSpPr txBox="1"/>
      </xdr:nvSpPr>
      <xdr:spPr>
        <a:xfrm>
          <a:off x="863111" y="167293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3" name="テキスト ボックス 242">
          <a:extLst>
            <a:ext uri="{FF2B5EF4-FFF2-40B4-BE49-F238E27FC236}">
              <a16:creationId xmlns:a16="http://schemas.microsoft.com/office/drawing/2014/main" id="{00000000-0008-0000-0700-0000F3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4" name="テキスト ボックス 243">
          <a:extLst>
            <a:ext uri="{FF2B5EF4-FFF2-40B4-BE49-F238E27FC236}">
              <a16:creationId xmlns:a16="http://schemas.microsoft.com/office/drawing/2014/main" id="{00000000-0008-0000-0700-0000F4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16777</xdr:rowOff>
    </xdr:from>
    <xdr:to>
      <xdr:col>24</xdr:col>
      <xdr:colOff>114300</xdr:colOff>
      <xdr:row>97</xdr:row>
      <xdr:rowOff>118377</xdr:rowOff>
    </xdr:to>
    <xdr:sp macro="" textlink="">
      <xdr:nvSpPr>
        <xdr:cNvPr id="248" name="楕円 247">
          <a:extLst>
            <a:ext uri="{FF2B5EF4-FFF2-40B4-BE49-F238E27FC236}">
              <a16:creationId xmlns:a16="http://schemas.microsoft.com/office/drawing/2014/main" id="{00000000-0008-0000-0700-0000F8000000}"/>
            </a:ext>
          </a:extLst>
        </xdr:cNvPr>
        <xdr:cNvSpPr/>
      </xdr:nvSpPr>
      <xdr:spPr>
        <a:xfrm>
          <a:off x="4584700" y="166474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103154</xdr:rowOff>
    </xdr:from>
    <xdr:ext cx="534377" cy="259045"/>
    <xdr:sp macro="" textlink="">
      <xdr:nvSpPr>
        <xdr:cNvPr id="249" name="衛生費該当値テキスト">
          <a:extLst>
            <a:ext uri="{FF2B5EF4-FFF2-40B4-BE49-F238E27FC236}">
              <a16:creationId xmlns:a16="http://schemas.microsoft.com/office/drawing/2014/main" id="{00000000-0008-0000-0700-0000F9000000}"/>
            </a:ext>
          </a:extLst>
        </xdr:cNvPr>
        <xdr:cNvSpPr txBox="1"/>
      </xdr:nvSpPr>
      <xdr:spPr>
        <a:xfrm>
          <a:off x="4686300" y="165623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53,275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27699</xdr:rowOff>
    </xdr:from>
    <xdr:to>
      <xdr:col>20</xdr:col>
      <xdr:colOff>38100</xdr:colOff>
      <xdr:row>97</xdr:row>
      <xdr:rowOff>129299</xdr:rowOff>
    </xdr:to>
    <xdr:sp macro="" textlink="">
      <xdr:nvSpPr>
        <xdr:cNvPr id="250" name="楕円 249">
          <a:extLst>
            <a:ext uri="{FF2B5EF4-FFF2-40B4-BE49-F238E27FC236}">
              <a16:creationId xmlns:a16="http://schemas.microsoft.com/office/drawing/2014/main" id="{00000000-0008-0000-0700-0000FA000000}"/>
            </a:ext>
          </a:extLst>
        </xdr:cNvPr>
        <xdr:cNvSpPr/>
      </xdr:nvSpPr>
      <xdr:spPr>
        <a:xfrm>
          <a:off x="3746500" y="166583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120426</xdr:rowOff>
    </xdr:from>
    <xdr:ext cx="534377" cy="259045"/>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3530111" y="167510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50,886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5561</xdr:rowOff>
    </xdr:from>
    <xdr:to>
      <xdr:col>15</xdr:col>
      <xdr:colOff>101600</xdr:colOff>
      <xdr:row>97</xdr:row>
      <xdr:rowOff>107161</xdr:rowOff>
    </xdr:to>
    <xdr:sp macro="" textlink="">
      <xdr:nvSpPr>
        <xdr:cNvPr id="252" name="楕円 251">
          <a:extLst>
            <a:ext uri="{FF2B5EF4-FFF2-40B4-BE49-F238E27FC236}">
              <a16:creationId xmlns:a16="http://schemas.microsoft.com/office/drawing/2014/main" id="{00000000-0008-0000-0700-0000FC000000}"/>
            </a:ext>
          </a:extLst>
        </xdr:cNvPr>
        <xdr:cNvSpPr/>
      </xdr:nvSpPr>
      <xdr:spPr>
        <a:xfrm>
          <a:off x="2857500" y="166362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98288</xdr:rowOff>
    </xdr:from>
    <xdr:ext cx="534377"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2641111" y="167289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55,728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95</xdr:row>
      <xdr:rowOff>11035</xdr:rowOff>
    </xdr:from>
    <xdr:to>
      <xdr:col>10</xdr:col>
      <xdr:colOff>165100</xdr:colOff>
      <xdr:row>95</xdr:row>
      <xdr:rowOff>112635</xdr:rowOff>
    </xdr:to>
    <xdr:sp macro="" textlink="">
      <xdr:nvSpPr>
        <xdr:cNvPr id="254" name="楕円 253">
          <a:extLst>
            <a:ext uri="{FF2B5EF4-FFF2-40B4-BE49-F238E27FC236}">
              <a16:creationId xmlns:a16="http://schemas.microsoft.com/office/drawing/2014/main" id="{00000000-0008-0000-0700-0000FE000000}"/>
            </a:ext>
          </a:extLst>
        </xdr:cNvPr>
        <xdr:cNvSpPr/>
      </xdr:nvSpPr>
      <xdr:spPr>
        <a:xfrm>
          <a:off x="1968500" y="16298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93</xdr:row>
      <xdr:rowOff>129162</xdr:rowOff>
    </xdr:from>
    <xdr:ext cx="599010" cy="259045"/>
    <xdr:sp macro="" textlink="">
      <xdr:nvSpPr>
        <xdr:cNvPr id="255" name="テキスト ボックス 254">
          <a:extLst>
            <a:ext uri="{FF2B5EF4-FFF2-40B4-BE49-F238E27FC236}">
              <a16:creationId xmlns:a16="http://schemas.microsoft.com/office/drawing/2014/main" id="{00000000-0008-0000-0700-0000FF000000}"/>
            </a:ext>
          </a:extLst>
        </xdr:cNvPr>
        <xdr:cNvSpPr txBox="1"/>
      </xdr:nvSpPr>
      <xdr:spPr>
        <a:xfrm>
          <a:off x="1719795" y="160740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129,531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130587</xdr:rowOff>
    </xdr:from>
    <xdr:to>
      <xdr:col>6</xdr:col>
      <xdr:colOff>38100</xdr:colOff>
      <xdr:row>97</xdr:row>
      <xdr:rowOff>60737</xdr:rowOff>
    </xdr:to>
    <xdr:sp macro="" textlink="">
      <xdr:nvSpPr>
        <xdr:cNvPr id="256" name="楕円 255">
          <a:extLst>
            <a:ext uri="{FF2B5EF4-FFF2-40B4-BE49-F238E27FC236}">
              <a16:creationId xmlns:a16="http://schemas.microsoft.com/office/drawing/2014/main" id="{00000000-0008-0000-0700-000000010000}"/>
            </a:ext>
          </a:extLst>
        </xdr:cNvPr>
        <xdr:cNvSpPr/>
      </xdr:nvSpPr>
      <xdr:spPr>
        <a:xfrm>
          <a:off x="1079500" y="165897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77264</xdr:rowOff>
    </xdr:from>
    <xdr:ext cx="534377" cy="259045"/>
    <xdr:sp macro="" textlink="">
      <xdr:nvSpPr>
        <xdr:cNvPr id="257" name="テキスト ボックス 256">
          <a:extLst>
            <a:ext uri="{FF2B5EF4-FFF2-40B4-BE49-F238E27FC236}">
              <a16:creationId xmlns:a16="http://schemas.microsoft.com/office/drawing/2014/main" id="{00000000-0008-0000-0700-000001010000}"/>
            </a:ext>
          </a:extLst>
        </xdr:cNvPr>
        <xdr:cNvSpPr txBox="1"/>
      </xdr:nvSpPr>
      <xdr:spPr>
        <a:xfrm>
          <a:off x="863111" y="163650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65,882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58" name="正方形/長方形 257">
          <a:extLst>
            <a:ext uri="{FF2B5EF4-FFF2-40B4-BE49-F238E27FC236}">
              <a16:creationId xmlns:a16="http://schemas.microsoft.com/office/drawing/2014/main" id="{00000000-0008-0000-0700-000002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59" name="正方形/長方形 258">
          <a:extLst>
            <a:ext uri="{FF2B5EF4-FFF2-40B4-BE49-F238E27FC236}">
              <a16:creationId xmlns:a16="http://schemas.microsoft.com/office/drawing/2014/main" id="{00000000-0008-0000-0700-000003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0" name="正方形/長方形 259">
          <a:extLst>
            <a:ext uri="{FF2B5EF4-FFF2-40B4-BE49-F238E27FC236}">
              <a16:creationId xmlns:a16="http://schemas.microsoft.com/office/drawing/2014/main" id="{00000000-0008-0000-0700-000004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1" name="正方形/長方形 260">
          <a:extLst>
            <a:ext uri="{FF2B5EF4-FFF2-40B4-BE49-F238E27FC236}">
              <a16:creationId xmlns:a16="http://schemas.microsoft.com/office/drawing/2014/main" id="{00000000-0008-0000-0700-000005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6" name="テキスト ボックス 265">
          <a:extLst>
            <a:ext uri="{FF2B5EF4-FFF2-40B4-BE49-F238E27FC236}">
              <a16:creationId xmlns:a16="http://schemas.microsoft.com/office/drawing/2014/main" id="{00000000-0008-0000-0700-00000A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7" name="直線コネクタ 266">
          <a:extLst>
            <a:ext uri="{FF2B5EF4-FFF2-40B4-BE49-F238E27FC236}">
              <a16:creationId xmlns:a16="http://schemas.microsoft.com/office/drawing/2014/main" id="{00000000-0008-0000-0700-00000B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68" name="直線コネクタ 267">
          <a:extLst>
            <a:ext uri="{FF2B5EF4-FFF2-40B4-BE49-F238E27FC236}">
              <a16:creationId xmlns:a16="http://schemas.microsoft.com/office/drawing/2014/main" id="{00000000-0008-0000-0700-00000C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69" name="テキスト ボックス 268">
          <a:extLst>
            <a:ext uri="{FF2B5EF4-FFF2-40B4-BE49-F238E27FC236}">
              <a16:creationId xmlns:a16="http://schemas.microsoft.com/office/drawing/2014/main" id="{00000000-0008-0000-0700-00000D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0" name="直線コネクタ 269">
          <a:extLst>
            <a:ext uri="{FF2B5EF4-FFF2-40B4-BE49-F238E27FC236}">
              <a16:creationId xmlns:a16="http://schemas.microsoft.com/office/drawing/2014/main" id="{00000000-0008-0000-0700-00000E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144434</xdr:rowOff>
    </xdr:from>
    <xdr:ext cx="467179" cy="259045"/>
    <xdr:sp macro="" textlink="">
      <xdr:nvSpPr>
        <xdr:cNvPr id="271" name="テキスト ボックス 270">
          <a:extLst>
            <a:ext uri="{FF2B5EF4-FFF2-40B4-BE49-F238E27FC236}">
              <a16:creationId xmlns:a16="http://schemas.microsoft.com/office/drawing/2014/main" id="{00000000-0008-0000-0700-00000F010000}"/>
            </a:ext>
          </a:extLst>
        </xdr:cNvPr>
        <xdr:cNvSpPr txBox="1"/>
      </xdr:nvSpPr>
      <xdr:spPr>
        <a:xfrm>
          <a:off x="6136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2" name="直線コネクタ 271">
          <a:extLst>
            <a:ext uri="{FF2B5EF4-FFF2-40B4-BE49-F238E27FC236}">
              <a16:creationId xmlns:a16="http://schemas.microsoft.com/office/drawing/2014/main" id="{00000000-0008-0000-0700-000010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160763</xdr:rowOff>
    </xdr:from>
    <xdr:ext cx="467179" cy="259045"/>
    <xdr:sp macro="" textlink="">
      <xdr:nvSpPr>
        <xdr:cNvPr id="273" name="テキスト ボックス 272">
          <a:extLst>
            <a:ext uri="{FF2B5EF4-FFF2-40B4-BE49-F238E27FC236}">
              <a16:creationId xmlns:a16="http://schemas.microsoft.com/office/drawing/2014/main" id="{00000000-0008-0000-0700-000011010000}"/>
            </a:ext>
          </a:extLst>
        </xdr:cNvPr>
        <xdr:cNvSpPr txBox="1"/>
      </xdr:nvSpPr>
      <xdr:spPr>
        <a:xfrm>
          <a:off x="6136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74" name="直線コネクタ 273">
          <a:extLst>
            <a:ext uri="{FF2B5EF4-FFF2-40B4-BE49-F238E27FC236}">
              <a16:creationId xmlns:a16="http://schemas.microsoft.com/office/drawing/2014/main" id="{00000000-0008-0000-0700-000012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5641</xdr:rowOff>
    </xdr:from>
    <xdr:ext cx="467179" cy="259045"/>
    <xdr:sp macro="" textlink="">
      <xdr:nvSpPr>
        <xdr:cNvPr id="275" name="テキスト ボックス 274">
          <a:extLst>
            <a:ext uri="{FF2B5EF4-FFF2-40B4-BE49-F238E27FC236}">
              <a16:creationId xmlns:a16="http://schemas.microsoft.com/office/drawing/2014/main" id="{00000000-0008-0000-0700-000013010000}"/>
            </a:ext>
          </a:extLst>
        </xdr:cNvPr>
        <xdr:cNvSpPr txBox="1"/>
      </xdr:nvSpPr>
      <xdr:spPr>
        <a:xfrm>
          <a:off x="6136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21970</xdr:rowOff>
    </xdr:from>
    <xdr:ext cx="467179" cy="259045"/>
    <xdr:sp macro="" textlink="">
      <xdr:nvSpPr>
        <xdr:cNvPr id="277" name="テキスト ボックス 276">
          <a:extLst>
            <a:ext uri="{FF2B5EF4-FFF2-40B4-BE49-F238E27FC236}">
              <a16:creationId xmlns:a16="http://schemas.microsoft.com/office/drawing/2014/main" id="{00000000-0008-0000-0700-000015010000}"/>
            </a:ext>
          </a:extLst>
        </xdr:cNvPr>
        <xdr:cNvSpPr txBox="1"/>
      </xdr:nvSpPr>
      <xdr:spPr>
        <a:xfrm>
          <a:off x="6136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78" name="直線コネクタ 277">
          <a:extLst>
            <a:ext uri="{FF2B5EF4-FFF2-40B4-BE49-F238E27FC236}">
              <a16:creationId xmlns:a16="http://schemas.microsoft.com/office/drawing/2014/main" id="{00000000-0008-0000-0700-000016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38299</xdr:rowOff>
    </xdr:from>
    <xdr:ext cx="467179" cy="259045"/>
    <xdr:sp macro="" textlink="">
      <xdr:nvSpPr>
        <xdr:cNvPr id="279" name="テキスト ボックス 278">
          <a:extLst>
            <a:ext uri="{FF2B5EF4-FFF2-40B4-BE49-F238E27FC236}">
              <a16:creationId xmlns:a16="http://schemas.microsoft.com/office/drawing/2014/main" id="{00000000-0008-0000-0700-000017010000}"/>
            </a:ext>
          </a:extLst>
        </xdr:cNvPr>
        <xdr:cNvSpPr txBox="1"/>
      </xdr:nvSpPr>
      <xdr:spPr>
        <a:xfrm>
          <a:off x="6136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0" name="直線コネクタ 279">
          <a:extLst>
            <a:ext uri="{FF2B5EF4-FFF2-40B4-BE49-F238E27FC236}">
              <a16:creationId xmlns:a16="http://schemas.microsoft.com/office/drawing/2014/main" id="{00000000-0008-0000-0700-000018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1" name="テキスト ボックス 280">
          <a:extLst>
            <a:ext uri="{FF2B5EF4-FFF2-40B4-BE49-F238E27FC236}">
              <a16:creationId xmlns:a16="http://schemas.microsoft.com/office/drawing/2014/main" id="{00000000-0008-0000-0700-000019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2" name="労働費グラフ枠">
          <a:extLst>
            <a:ext uri="{FF2B5EF4-FFF2-40B4-BE49-F238E27FC236}">
              <a16:creationId xmlns:a16="http://schemas.microsoft.com/office/drawing/2014/main" id="{00000000-0008-0000-0700-00001A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42382</xdr:rowOff>
    </xdr:from>
    <xdr:to>
      <xdr:col>54</xdr:col>
      <xdr:colOff>189865</xdr:colOff>
      <xdr:row>39</xdr:row>
      <xdr:rowOff>98878</xdr:rowOff>
    </xdr:to>
    <xdr:cxnSp macro="">
      <xdr:nvCxnSpPr>
        <xdr:cNvPr id="283" name="直線コネクタ 282">
          <a:extLst>
            <a:ext uri="{FF2B5EF4-FFF2-40B4-BE49-F238E27FC236}">
              <a16:creationId xmlns:a16="http://schemas.microsoft.com/office/drawing/2014/main" id="{00000000-0008-0000-0700-00001B010000}"/>
            </a:ext>
          </a:extLst>
        </xdr:cNvPr>
        <xdr:cNvCxnSpPr/>
      </xdr:nvCxnSpPr>
      <xdr:spPr>
        <a:xfrm flipV="1">
          <a:off x="10475595" y="5185882"/>
          <a:ext cx="1270" cy="15995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102705</xdr:rowOff>
    </xdr:from>
    <xdr:ext cx="249299" cy="259045"/>
    <xdr:sp macro="" textlink="">
      <xdr:nvSpPr>
        <xdr:cNvPr id="284" name="労働費最小値テキスト">
          <a:extLst>
            <a:ext uri="{FF2B5EF4-FFF2-40B4-BE49-F238E27FC236}">
              <a16:creationId xmlns:a16="http://schemas.microsoft.com/office/drawing/2014/main" id="{00000000-0008-0000-0700-00001C010000}"/>
            </a:ext>
          </a:extLst>
        </xdr:cNvPr>
        <xdr:cNvSpPr txBox="1"/>
      </xdr:nvSpPr>
      <xdr:spPr>
        <a:xfrm>
          <a:off x="10528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98878</xdr:rowOff>
    </xdr:from>
    <xdr:to>
      <xdr:col>55</xdr:col>
      <xdr:colOff>88900</xdr:colOff>
      <xdr:row>39</xdr:row>
      <xdr:rowOff>98878</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a:off x="10388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160509</xdr:rowOff>
    </xdr:from>
    <xdr:ext cx="469744" cy="259045"/>
    <xdr:sp macro="" textlink="">
      <xdr:nvSpPr>
        <xdr:cNvPr id="286" name="労働費最大値テキスト">
          <a:extLst>
            <a:ext uri="{FF2B5EF4-FFF2-40B4-BE49-F238E27FC236}">
              <a16:creationId xmlns:a16="http://schemas.microsoft.com/office/drawing/2014/main" id="{00000000-0008-0000-0700-00001E010000}"/>
            </a:ext>
          </a:extLst>
        </xdr:cNvPr>
        <xdr:cNvSpPr txBox="1"/>
      </xdr:nvSpPr>
      <xdr:spPr>
        <a:xfrm>
          <a:off x="10528300" y="49611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4,898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42382</xdr:rowOff>
    </xdr:from>
    <xdr:to>
      <xdr:col>55</xdr:col>
      <xdr:colOff>88900</xdr:colOff>
      <xdr:row>30</xdr:row>
      <xdr:rowOff>42382</xdr:rowOff>
    </xdr:to>
    <xdr:cxnSp macro="">
      <xdr:nvCxnSpPr>
        <xdr:cNvPr id="287" name="直線コネクタ 286">
          <a:extLst>
            <a:ext uri="{FF2B5EF4-FFF2-40B4-BE49-F238E27FC236}">
              <a16:creationId xmlns:a16="http://schemas.microsoft.com/office/drawing/2014/main" id="{00000000-0008-0000-0700-00001F010000}"/>
            </a:ext>
          </a:extLst>
        </xdr:cNvPr>
        <xdr:cNvCxnSpPr/>
      </xdr:nvCxnSpPr>
      <xdr:spPr>
        <a:xfrm>
          <a:off x="10388600" y="51858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39</xdr:row>
      <xdr:rowOff>98878</xdr:rowOff>
    </xdr:from>
    <xdr:to>
      <xdr:col>55</xdr:col>
      <xdr:colOff>0</xdr:colOff>
      <xdr:row>39</xdr:row>
      <xdr:rowOff>98878</xdr:rowOff>
    </xdr:to>
    <xdr:cxnSp macro="">
      <xdr:nvCxnSpPr>
        <xdr:cNvPr id="288" name="直線コネクタ 287">
          <a:extLst>
            <a:ext uri="{FF2B5EF4-FFF2-40B4-BE49-F238E27FC236}">
              <a16:creationId xmlns:a16="http://schemas.microsoft.com/office/drawing/2014/main" id="{00000000-0008-0000-0700-000020010000}"/>
            </a:ext>
          </a:extLst>
        </xdr:cNvPr>
        <xdr:cNvCxnSpPr/>
      </xdr:nvCxnSpPr>
      <xdr:spPr>
        <a:xfrm>
          <a:off x="9639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154884</xdr:rowOff>
    </xdr:from>
    <xdr:ext cx="378565" cy="259045"/>
    <xdr:sp macro="" textlink="">
      <xdr:nvSpPr>
        <xdr:cNvPr id="289" name="労働費平均値テキスト">
          <a:extLst>
            <a:ext uri="{FF2B5EF4-FFF2-40B4-BE49-F238E27FC236}">
              <a16:creationId xmlns:a16="http://schemas.microsoft.com/office/drawing/2014/main" id="{00000000-0008-0000-0700-000021010000}"/>
            </a:ext>
          </a:extLst>
        </xdr:cNvPr>
        <xdr:cNvSpPr txBox="1"/>
      </xdr:nvSpPr>
      <xdr:spPr>
        <a:xfrm>
          <a:off x="10528300" y="6327084"/>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132007</xdr:rowOff>
    </xdr:from>
    <xdr:to>
      <xdr:col>55</xdr:col>
      <xdr:colOff>50800</xdr:colOff>
      <xdr:row>38</xdr:row>
      <xdr:rowOff>62157</xdr:rowOff>
    </xdr:to>
    <xdr:sp macro="" textlink="">
      <xdr:nvSpPr>
        <xdr:cNvPr id="290" name="フローチャート: 判断 289">
          <a:extLst>
            <a:ext uri="{FF2B5EF4-FFF2-40B4-BE49-F238E27FC236}">
              <a16:creationId xmlns:a16="http://schemas.microsoft.com/office/drawing/2014/main" id="{00000000-0008-0000-0700-000022010000}"/>
            </a:ext>
          </a:extLst>
        </xdr:cNvPr>
        <xdr:cNvSpPr/>
      </xdr:nvSpPr>
      <xdr:spPr>
        <a:xfrm>
          <a:off x="10426700" y="64756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98878</xdr:rowOff>
    </xdr:from>
    <xdr:to>
      <xdr:col>50</xdr:col>
      <xdr:colOff>114300</xdr:colOff>
      <xdr:row>39</xdr:row>
      <xdr:rowOff>98878</xdr:rowOff>
    </xdr:to>
    <xdr:cxnSp macro="">
      <xdr:nvCxnSpPr>
        <xdr:cNvPr id="291" name="直線コネクタ 290">
          <a:extLst>
            <a:ext uri="{FF2B5EF4-FFF2-40B4-BE49-F238E27FC236}">
              <a16:creationId xmlns:a16="http://schemas.microsoft.com/office/drawing/2014/main" id="{00000000-0008-0000-0700-000023010000}"/>
            </a:ext>
          </a:extLst>
        </xdr:cNvPr>
        <xdr:cNvCxnSpPr/>
      </xdr:nvCxnSpPr>
      <xdr:spPr>
        <a:xfrm>
          <a:off x="8750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119271</xdr:rowOff>
    </xdr:from>
    <xdr:to>
      <xdr:col>50</xdr:col>
      <xdr:colOff>165100</xdr:colOff>
      <xdr:row>38</xdr:row>
      <xdr:rowOff>49421</xdr:rowOff>
    </xdr:to>
    <xdr:sp macro="" textlink="">
      <xdr:nvSpPr>
        <xdr:cNvPr id="292" name="フローチャート: 判断 291">
          <a:extLst>
            <a:ext uri="{FF2B5EF4-FFF2-40B4-BE49-F238E27FC236}">
              <a16:creationId xmlns:a16="http://schemas.microsoft.com/office/drawing/2014/main" id="{00000000-0008-0000-0700-000024010000}"/>
            </a:ext>
          </a:extLst>
        </xdr:cNvPr>
        <xdr:cNvSpPr/>
      </xdr:nvSpPr>
      <xdr:spPr>
        <a:xfrm>
          <a:off x="9588500" y="64629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36</xdr:row>
      <xdr:rowOff>65948</xdr:rowOff>
    </xdr:from>
    <xdr:ext cx="378565" cy="259045"/>
    <xdr:sp macro="" textlink="">
      <xdr:nvSpPr>
        <xdr:cNvPr id="293" name="テキスト ボックス 292">
          <a:extLst>
            <a:ext uri="{FF2B5EF4-FFF2-40B4-BE49-F238E27FC236}">
              <a16:creationId xmlns:a16="http://schemas.microsoft.com/office/drawing/2014/main" id="{00000000-0008-0000-0700-000025010000}"/>
            </a:ext>
          </a:extLst>
        </xdr:cNvPr>
        <xdr:cNvSpPr txBox="1"/>
      </xdr:nvSpPr>
      <xdr:spPr>
        <a:xfrm>
          <a:off x="9450017" y="623814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39</xdr:row>
      <xdr:rowOff>98878</xdr:rowOff>
    </xdr:from>
    <xdr:to>
      <xdr:col>45</xdr:col>
      <xdr:colOff>177800</xdr:colOff>
      <xdr:row>39</xdr:row>
      <xdr:rowOff>98878</xdr:rowOff>
    </xdr:to>
    <xdr:cxnSp macro="">
      <xdr:nvCxnSpPr>
        <xdr:cNvPr id="294" name="直線コネクタ 293">
          <a:extLst>
            <a:ext uri="{FF2B5EF4-FFF2-40B4-BE49-F238E27FC236}">
              <a16:creationId xmlns:a16="http://schemas.microsoft.com/office/drawing/2014/main" id="{00000000-0008-0000-0700-000026010000}"/>
            </a:ext>
          </a:extLst>
        </xdr:cNvPr>
        <xdr:cNvCxnSpPr/>
      </xdr:nvCxnSpPr>
      <xdr:spPr>
        <a:xfrm>
          <a:off x="7861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132987</xdr:rowOff>
    </xdr:from>
    <xdr:to>
      <xdr:col>46</xdr:col>
      <xdr:colOff>38100</xdr:colOff>
      <xdr:row>38</xdr:row>
      <xdr:rowOff>63137</xdr:rowOff>
    </xdr:to>
    <xdr:sp macro="" textlink="">
      <xdr:nvSpPr>
        <xdr:cNvPr id="295" name="フローチャート: 判断 294">
          <a:extLst>
            <a:ext uri="{FF2B5EF4-FFF2-40B4-BE49-F238E27FC236}">
              <a16:creationId xmlns:a16="http://schemas.microsoft.com/office/drawing/2014/main" id="{00000000-0008-0000-0700-000027010000}"/>
            </a:ext>
          </a:extLst>
        </xdr:cNvPr>
        <xdr:cNvSpPr/>
      </xdr:nvSpPr>
      <xdr:spPr>
        <a:xfrm>
          <a:off x="8699500" y="64766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36</xdr:row>
      <xdr:rowOff>79664</xdr:rowOff>
    </xdr:from>
    <xdr:ext cx="378565" cy="259045"/>
    <xdr:sp macro="" textlink="">
      <xdr:nvSpPr>
        <xdr:cNvPr id="296" name="テキスト ボックス 295">
          <a:extLst>
            <a:ext uri="{FF2B5EF4-FFF2-40B4-BE49-F238E27FC236}">
              <a16:creationId xmlns:a16="http://schemas.microsoft.com/office/drawing/2014/main" id="{00000000-0008-0000-0700-000028010000}"/>
            </a:ext>
          </a:extLst>
        </xdr:cNvPr>
        <xdr:cNvSpPr txBox="1"/>
      </xdr:nvSpPr>
      <xdr:spPr>
        <a:xfrm>
          <a:off x="8561017" y="625186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39</xdr:row>
      <xdr:rowOff>98878</xdr:rowOff>
    </xdr:from>
    <xdr:to>
      <xdr:col>41</xdr:col>
      <xdr:colOff>50800</xdr:colOff>
      <xdr:row>39</xdr:row>
      <xdr:rowOff>98878</xdr:rowOff>
    </xdr:to>
    <xdr:cxnSp macro="">
      <xdr:nvCxnSpPr>
        <xdr:cNvPr id="297" name="直線コネクタ 296">
          <a:extLst>
            <a:ext uri="{FF2B5EF4-FFF2-40B4-BE49-F238E27FC236}">
              <a16:creationId xmlns:a16="http://schemas.microsoft.com/office/drawing/2014/main" id="{00000000-0008-0000-0700-000029010000}"/>
            </a:ext>
          </a:extLst>
        </xdr:cNvPr>
        <xdr:cNvCxnSpPr/>
      </xdr:nvCxnSpPr>
      <xdr:spPr>
        <a:xfrm>
          <a:off x="6972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158133</xdr:rowOff>
    </xdr:from>
    <xdr:to>
      <xdr:col>41</xdr:col>
      <xdr:colOff>101600</xdr:colOff>
      <xdr:row>38</xdr:row>
      <xdr:rowOff>88283</xdr:rowOff>
    </xdr:to>
    <xdr:sp macro="" textlink="">
      <xdr:nvSpPr>
        <xdr:cNvPr id="298" name="フローチャート: 判断 297">
          <a:extLst>
            <a:ext uri="{FF2B5EF4-FFF2-40B4-BE49-F238E27FC236}">
              <a16:creationId xmlns:a16="http://schemas.microsoft.com/office/drawing/2014/main" id="{00000000-0008-0000-0700-00002A010000}"/>
            </a:ext>
          </a:extLst>
        </xdr:cNvPr>
        <xdr:cNvSpPr/>
      </xdr:nvSpPr>
      <xdr:spPr>
        <a:xfrm>
          <a:off x="7810500" y="65017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36</xdr:row>
      <xdr:rowOff>104810</xdr:rowOff>
    </xdr:from>
    <xdr:ext cx="378565" cy="259045"/>
    <xdr:sp macro="" textlink="">
      <xdr:nvSpPr>
        <xdr:cNvPr id="299" name="テキスト ボックス 298">
          <a:extLst>
            <a:ext uri="{FF2B5EF4-FFF2-40B4-BE49-F238E27FC236}">
              <a16:creationId xmlns:a16="http://schemas.microsoft.com/office/drawing/2014/main" id="{00000000-0008-0000-0700-00002B010000}"/>
            </a:ext>
          </a:extLst>
        </xdr:cNvPr>
        <xdr:cNvSpPr txBox="1"/>
      </xdr:nvSpPr>
      <xdr:spPr>
        <a:xfrm>
          <a:off x="7672017" y="627701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154541</xdr:rowOff>
    </xdr:from>
    <xdr:to>
      <xdr:col>36</xdr:col>
      <xdr:colOff>165100</xdr:colOff>
      <xdr:row>38</xdr:row>
      <xdr:rowOff>84691</xdr:rowOff>
    </xdr:to>
    <xdr:sp macro="" textlink="">
      <xdr:nvSpPr>
        <xdr:cNvPr id="300" name="フローチャート: 判断 299">
          <a:extLst>
            <a:ext uri="{FF2B5EF4-FFF2-40B4-BE49-F238E27FC236}">
              <a16:creationId xmlns:a16="http://schemas.microsoft.com/office/drawing/2014/main" id="{00000000-0008-0000-0700-00002C010000}"/>
            </a:ext>
          </a:extLst>
        </xdr:cNvPr>
        <xdr:cNvSpPr/>
      </xdr:nvSpPr>
      <xdr:spPr>
        <a:xfrm>
          <a:off x="6921500" y="64981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36</xdr:row>
      <xdr:rowOff>101218</xdr:rowOff>
    </xdr:from>
    <xdr:ext cx="378565"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6783017" y="627341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48078</xdr:rowOff>
    </xdr:from>
    <xdr:to>
      <xdr:col>55</xdr:col>
      <xdr:colOff>50800</xdr:colOff>
      <xdr:row>39</xdr:row>
      <xdr:rowOff>149678</xdr:rowOff>
    </xdr:to>
    <xdr:sp macro="" textlink="">
      <xdr:nvSpPr>
        <xdr:cNvPr id="307" name="楕円 306">
          <a:extLst>
            <a:ext uri="{FF2B5EF4-FFF2-40B4-BE49-F238E27FC236}">
              <a16:creationId xmlns:a16="http://schemas.microsoft.com/office/drawing/2014/main" id="{00000000-0008-0000-0700-000033010000}"/>
            </a:ext>
          </a:extLst>
        </xdr:cNvPr>
        <xdr:cNvSpPr/>
      </xdr:nvSpPr>
      <xdr:spPr>
        <a:xfrm>
          <a:off x="10426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134455</xdr:rowOff>
    </xdr:from>
    <xdr:ext cx="249299" cy="259045"/>
    <xdr:sp macro="" textlink="">
      <xdr:nvSpPr>
        <xdr:cNvPr id="308" name="労働費該当値テキスト">
          <a:extLst>
            <a:ext uri="{FF2B5EF4-FFF2-40B4-BE49-F238E27FC236}">
              <a16:creationId xmlns:a16="http://schemas.microsoft.com/office/drawing/2014/main" id="{00000000-0008-0000-0700-000034010000}"/>
            </a:ext>
          </a:extLst>
        </xdr:cNvPr>
        <xdr:cNvSpPr txBox="1"/>
      </xdr:nvSpPr>
      <xdr:spPr>
        <a:xfrm>
          <a:off x="10528300" y="66495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48078</xdr:rowOff>
    </xdr:from>
    <xdr:to>
      <xdr:col>50</xdr:col>
      <xdr:colOff>165100</xdr:colOff>
      <xdr:row>39</xdr:row>
      <xdr:rowOff>149678</xdr:rowOff>
    </xdr:to>
    <xdr:sp macro="" textlink="">
      <xdr:nvSpPr>
        <xdr:cNvPr id="309" name="楕円 308">
          <a:extLst>
            <a:ext uri="{FF2B5EF4-FFF2-40B4-BE49-F238E27FC236}">
              <a16:creationId xmlns:a16="http://schemas.microsoft.com/office/drawing/2014/main" id="{00000000-0008-0000-0700-000035010000}"/>
            </a:ext>
          </a:extLst>
        </xdr:cNvPr>
        <xdr:cNvSpPr/>
      </xdr:nvSpPr>
      <xdr:spPr>
        <a:xfrm>
          <a:off x="9588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180150</xdr:colOff>
      <xdr:row>39</xdr:row>
      <xdr:rowOff>140805</xdr:rowOff>
    </xdr:from>
    <xdr:ext cx="249299"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9514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39</xdr:row>
      <xdr:rowOff>48078</xdr:rowOff>
    </xdr:from>
    <xdr:to>
      <xdr:col>46</xdr:col>
      <xdr:colOff>38100</xdr:colOff>
      <xdr:row>39</xdr:row>
      <xdr:rowOff>149678</xdr:rowOff>
    </xdr:to>
    <xdr:sp macro="" textlink="">
      <xdr:nvSpPr>
        <xdr:cNvPr id="311" name="楕円 310">
          <a:extLst>
            <a:ext uri="{FF2B5EF4-FFF2-40B4-BE49-F238E27FC236}">
              <a16:creationId xmlns:a16="http://schemas.microsoft.com/office/drawing/2014/main" id="{00000000-0008-0000-0700-000037010000}"/>
            </a:ext>
          </a:extLst>
        </xdr:cNvPr>
        <xdr:cNvSpPr/>
      </xdr:nvSpPr>
      <xdr:spPr>
        <a:xfrm>
          <a:off x="8699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45</xdr:col>
      <xdr:colOff>53150</xdr:colOff>
      <xdr:row>39</xdr:row>
      <xdr:rowOff>140805</xdr:rowOff>
    </xdr:from>
    <xdr:ext cx="249299"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8625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39</xdr:row>
      <xdr:rowOff>48078</xdr:rowOff>
    </xdr:from>
    <xdr:to>
      <xdr:col>41</xdr:col>
      <xdr:colOff>101600</xdr:colOff>
      <xdr:row>39</xdr:row>
      <xdr:rowOff>149678</xdr:rowOff>
    </xdr:to>
    <xdr:sp macro="" textlink="">
      <xdr:nvSpPr>
        <xdr:cNvPr id="313" name="楕円 312">
          <a:extLst>
            <a:ext uri="{FF2B5EF4-FFF2-40B4-BE49-F238E27FC236}">
              <a16:creationId xmlns:a16="http://schemas.microsoft.com/office/drawing/2014/main" id="{00000000-0008-0000-0700-000039010000}"/>
            </a:ext>
          </a:extLst>
        </xdr:cNvPr>
        <xdr:cNvSpPr/>
      </xdr:nvSpPr>
      <xdr:spPr>
        <a:xfrm>
          <a:off x="7810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116650</xdr:colOff>
      <xdr:row>39</xdr:row>
      <xdr:rowOff>140805</xdr:rowOff>
    </xdr:from>
    <xdr:ext cx="249299" cy="259045"/>
    <xdr:sp macro="" textlink="">
      <xdr:nvSpPr>
        <xdr:cNvPr id="314" name="テキスト ボックス 313">
          <a:extLst>
            <a:ext uri="{FF2B5EF4-FFF2-40B4-BE49-F238E27FC236}">
              <a16:creationId xmlns:a16="http://schemas.microsoft.com/office/drawing/2014/main" id="{00000000-0008-0000-0700-00003A010000}"/>
            </a:ext>
          </a:extLst>
        </xdr:cNvPr>
        <xdr:cNvSpPr txBox="1"/>
      </xdr:nvSpPr>
      <xdr:spPr>
        <a:xfrm>
          <a:off x="7736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39</xdr:row>
      <xdr:rowOff>48078</xdr:rowOff>
    </xdr:from>
    <xdr:to>
      <xdr:col>36</xdr:col>
      <xdr:colOff>165100</xdr:colOff>
      <xdr:row>39</xdr:row>
      <xdr:rowOff>149678</xdr:rowOff>
    </xdr:to>
    <xdr:sp macro="" textlink="">
      <xdr:nvSpPr>
        <xdr:cNvPr id="315" name="楕円 314">
          <a:extLst>
            <a:ext uri="{FF2B5EF4-FFF2-40B4-BE49-F238E27FC236}">
              <a16:creationId xmlns:a16="http://schemas.microsoft.com/office/drawing/2014/main" id="{00000000-0008-0000-0700-00003B010000}"/>
            </a:ext>
          </a:extLst>
        </xdr:cNvPr>
        <xdr:cNvSpPr/>
      </xdr:nvSpPr>
      <xdr:spPr>
        <a:xfrm>
          <a:off x="6921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180150</xdr:colOff>
      <xdr:row>39</xdr:row>
      <xdr:rowOff>140805</xdr:rowOff>
    </xdr:from>
    <xdr:ext cx="249299" cy="259045"/>
    <xdr:sp macro="" textlink="">
      <xdr:nvSpPr>
        <xdr:cNvPr id="316" name="テキスト ボックス 315">
          <a:extLst>
            <a:ext uri="{FF2B5EF4-FFF2-40B4-BE49-F238E27FC236}">
              <a16:creationId xmlns:a16="http://schemas.microsoft.com/office/drawing/2014/main" id="{00000000-0008-0000-0700-00003C010000}"/>
            </a:ext>
          </a:extLst>
        </xdr:cNvPr>
        <xdr:cNvSpPr txBox="1"/>
      </xdr:nvSpPr>
      <xdr:spPr>
        <a:xfrm>
          <a:off x="6847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7" name="正方形/長方形 316">
          <a:extLst>
            <a:ext uri="{FF2B5EF4-FFF2-40B4-BE49-F238E27FC236}">
              <a16:creationId xmlns:a16="http://schemas.microsoft.com/office/drawing/2014/main" id="{00000000-0008-0000-0700-00003D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8" name="正方形/長方形 317">
          <a:extLst>
            <a:ext uri="{FF2B5EF4-FFF2-40B4-BE49-F238E27FC236}">
              <a16:creationId xmlns:a16="http://schemas.microsoft.com/office/drawing/2014/main" id="{00000000-0008-0000-0700-00003E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5" name="テキスト ボックス 324">
          <a:extLst>
            <a:ext uri="{FF2B5EF4-FFF2-40B4-BE49-F238E27FC236}">
              <a16:creationId xmlns:a16="http://schemas.microsoft.com/office/drawing/2014/main" id="{00000000-0008-0000-0700-000045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6" name="直線コネクタ 325">
          <a:extLst>
            <a:ext uri="{FF2B5EF4-FFF2-40B4-BE49-F238E27FC236}">
              <a16:creationId xmlns:a16="http://schemas.microsoft.com/office/drawing/2014/main" id="{00000000-0008-0000-0700-000046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7" name="直線コネクタ 326">
          <a:extLst>
            <a:ext uri="{FF2B5EF4-FFF2-40B4-BE49-F238E27FC236}">
              <a16:creationId xmlns:a16="http://schemas.microsoft.com/office/drawing/2014/main" id="{00000000-0008-0000-0700-000047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28" name="テキスト ボックス 327">
          <a:extLst>
            <a:ext uri="{FF2B5EF4-FFF2-40B4-BE49-F238E27FC236}">
              <a16:creationId xmlns:a16="http://schemas.microsoft.com/office/drawing/2014/main" id="{00000000-0008-0000-0700-000048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29" name="直線コネクタ 328">
          <a:extLst>
            <a:ext uri="{FF2B5EF4-FFF2-40B4-BE49-F238E27FC236}">
              <a16:creationId xmlns:a16="http://schemas.microsoft.com/office/drawing/2014/main" id="{00000000-0008-0000-0700-000049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0" name="テキスト ボックス 329">
          <a:extLst>
            <a:ext uri="{FF2B5EF4-FFF2-40B4-BE49-F238E27FC236}">
              <a16:creationId xmlns:a16="http://schemas.microsoft.com/office/drawing/2014/main" id="{00000000-0008-0000-0700-00004A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1" name="直線コネクタ 330">
          <a:extLst>
            <a:ext uri="{FF2B5EF4-FFF2-40B4-BE49-F238E27FC236}">
              <a16:creationId xmlns:a16="http://schemas.microsoft.com/office/drawing/2014/main" id="{00000000-0008-0000-0700-00004B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32" name="テキスト ボックス 331">
          <a:extLst>
            <a:ext uri="{FF2B5EF4-FFF2-40B4-BE49-F238E27FC236}">
              <a16:creationId xmlns:a16="http://schemas.microsoft.com/office/drawing/2014/main" id="{00000000-0008-0000-0700-00004C010000}"/>
            </a:ext>
          </a:extLst>
        </xdr:cNvPr>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3" name="直線コネクタ 332">
          <a:extLst>
            <a:ext uri="{FF2B5EF4-FFF2-40B4-BE49-F238E27FC236}">
              <a16:creationId xmlns:a16="http://schemas.microsoft.com/office/drawing/2014/main" id="{00000000-0008-0000-0700-00004D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130827</xdr:rowOff>
    </xdr:from>
    <xdr:ext cx="595419" cy="259045"/>
    <xdr:sp macro="" textlink="">
      <xdr:nvSpPr>
        <xdr:cNvPr id="334" name="テキスト ボックス 333">
          <a:extLst>
            <a:ext uri="{FF2B5EF4-FFF2-40B4-BE49-F238E27FC236}">
              <a16:creationId xmlns:a16="http://schemas.microsoft.com/office/drawing/2014/main" id="{00000000-0008-0000-0700-00004E010000}"/>
            </a:ext>
          </a:extLst>
        </xdr:cNvPr>
        <xdr:cNvSpPr txBox="1"/>
      </xdr:nvSpPr>
      <xdr:spPr>
        <a:xfrm>
          <a:off x="6008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5" name="直線コネクタ 334">
          <a:extLst>
            <a:ext uri="{FF2B5EF4-FFF2-40B4-BE49-F238E27FC236}">
              <a16:creationId xmlns:a16="http://schemas.microsoft.com/office/drawing/2014/main" id="{00000000-0008-0000-0700-00004F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36" name="テキスト ボックス 335">
          <a:extLst>
            <a:ext uri="{FF2B5EF4-FFF2-40B4-BE49-F238E27FC236}">
              <a16:creationId xmlns:a16="http://schemas.microsoft.com/office/drawing/2014/main" id="{00000000-0008-0000-0700-000050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7" name="直線コネクタ 336">
          <a:extLst>
            <a:ext uri="{FF2B5EF4-FFF2-40B4-BE49-F238E27FC236}">
              <a16:creationId xmlns:a16="http://schemas.microsoft.com/office/drawing/2014/main" id="{00000000-0008-0000-0700-000051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38" name="テキスト ボックス 337">
          <a:extLst>
            <a:ext uri="{FF2B5EF4-FFF2-40B4-BE49-F238E27FC236}">
              <a16:creationId xmlns:a16="http://schemas.microsoft.com/office/drawing/2014/main" id="{00000000-0008-0000-0700-000052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9" name="農林水産業費グラフ枠">
          <a:extLst>
            <a:ext uri="{FF2B5EF4-FFF2-40B4-BE49-F238E27FC236}">
              <a16:creationId xmlns:a16="http://schemas.microsoft.com/office/drawing/2014/main" id="{00000000-0008-0000-0700-000053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26261</xdr:rowOff>
    </xdr:from>
    <xdr:to>
      <xdr:col>54</xdr:col>
      <xdr:colOff>189865</xdr:colOff>
      <xdr:row>58</xdr:row>
      <xdr:rowOff>170165</xdr:rowOff>
    </xdr:to>
    <xdr:cxnSp macro="">
      <xdr:nvCxnSpPr>
        <xdr:cNvPr id="340" name="直線コネクタ 339">
          <a:extLst>
            <a:ext uri="{FF2B5EF4-FFF2-40B4-BE49-F238E27FC236}">
              <a16:creationId xmlns:a16="http://schemas.microsoft.com/office/drawing/2014/main" id="{00000000-0008-0000-0700-000054010000}"/>
            </a:ext>
          </a:extLst>
        </xdr:cNvPr>
        <xdr:cNvCxnSpPr/>
      </xdr:nvCxnSpPr>
      <xdr:spPr>
        <a:xfrm flipV="1">
          <a:off x="10475595" y="8770211"/>
          <a:ext cx="1270" cy="13440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2542</xdr:rowOff>
    </xdr:from>
    <xdr:ext cx="469744" cy="259045"/>
    <xdr:sp macro="" textlink="">
      <xdr:nvSpPr>
        <xdr:cNvPr id="341" name="農林水産業費最小値テキスト">
          <a:extLst>
            <a:ext uri="{FF2B5EF4-FFF2-40B4-BE49-F238E27FC236}">
              <a16:creationId xmlns:a16="http://schemas.microsoft.com/office/drawing/2014/main" id="{00000000-0008-0000-0700-000055010000}"/>
            </a:ext>
          </a:extLst>
        </xdr:cNvPr>
        <xdr:cNvSpPr txBox="1"/>
      </xdr:nvSpPr>
      <xdr:spPr>
        <a:xfrm>
          <a:off x="10528300" y="101180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170165</xdr:rowOff>
    </xdr:from>
    <xdr:to>
      <xdr:col>55</xdr:col>
      <xdr:colOff>88900</xdr:colOff>
      <xdr:row>58</xdr:row>
      <xdr:rowOff>170165</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a:off x="10388600" y="101142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144388</xdr:rowOff>
    </xdr:from>
    <xdr:ext cx="599010" cy="259045"/>
    <xdr:sp macro="" textlink="">
      <xdr:nvSpPr>
        <xdr:cNvPr id="343" name="農林水産業費最大値テキスト">
          <a:extLst>
            <a:ext uri="{FF2B5EF4-FFF2-40B4-BE49-F238E27FC236}">
              <a16:creationId xmlns:a16="http://schemas.microsoft.com/office/drawing/2014/main" id="{00000000-0008-0000-0700-000057010000}"/>
            </a:ext>
          </a:extLst>
        </xdr:cNvPr>
        <xdr:cNvSpPr txBox="1"/>
      </xdr:nvSpPr>
      <xdr:spPr>
        <a:xfrm>
          <a:off x="10528300" y="85454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182,387</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26261</xdr:rowOff>
    </xdr:from>
    <xdr:to>
      <xdr:col>55</xdr:col>
      <xdr:colOff>88900</xdr:colOff>
      <xdr:row>51</xdr:row>
      <xdr:rowOff>26261</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a:off x="10388600" y="87702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45761</xdr:rowOff>
    </xdr:from>
    <xdr:to>
      <xdr:col>55</xdr:col>
      <xdr:colOff>0</xdr:colOff>
      <xdr:row>58</xdr:row>
      <xdr:rowOff>57061</xdr:rowOff>
    </xdr:to>
    <xdr:cxnSp macro="">
      <xdr:nvCxnSpPr>
        <xdr:cNvPr id="345" name="直線コネクタ 344">
          <a:extLst>
            <a:ext uri="{FF2B5EF4-FFF2-40B4-BE49-F238E27FC236}">
              <a16:creationId xmlns:a16="http://schemas.microsoft.com/office/drawing/2014/main" id="{00000000-0008-0000-0700-000059010000}"/>
            </a:ext>
          </a:extLst>
        </xdr:cNvPr>
        <xdr:cNvCxnSpPr/>
      </xdr:nvCxnSpPr>
      <xdr:spPr>
        <a:xfrm flipV="1">
          <a:off x="9639300" y="9989861"/>
          <a:ext cx="838200" cy="11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47678</xdr:rowOff>
    </xdr:from>
    <xdr:ext cx="534377" cy="259045"/>
    <xdr:sp macro="" textlink="">
      <xdr:nvSpPr>
        <xdr:cNvPr id="346" name="農林水産業費平均値テキスト">
          <a:extLst>
            <a:ext uri="{FF2B5EF4-FFF2-40B4-BE49-F238E27FC236}">
              <a16:creationId xmlns:a16="http://schemas.microsoft.com/office/drawing/2014/main" id="{00000000-0008-0000-0700-00005A010000}"/>
            </a:ext>
          </a:extLst>
        </xdr:cNvPr>
        <xdr:cNvSpPr txBox="1"/>
      </xdr:nvSpPr>
      <xdr:spPr>
        <a:xfrm>
          <a:off x="10528300" y="964887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40,912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24801</xdr:rowOff>
    </xdr:from>
    <xdr:to>
      <xdr:col>55</xdr:col>
      <xdr:colOff>50800</xdr:colOff>
      <xdr:row>57</xdr:row>
      <xdr:rowOff>126401</xdr:rowOff>
    </xdr:to>
    <xdr:sp macro="" textlink="">
      <xdr:nvSpPr>
        <xdr:cNvPr id="347" name="フローチャート: 判断 346">
          <a:extLst>
            <a:ext uri="{FF2B5EF4-FFF2-40B4-BE49-F238E27FC236}">
              <a16:creationId xmlns:a16="http://schemas.microsoft.com/office/drawing/2014/main" id="{00000000-0008-0000-0700-00005B010000}"/>
            </a:ext>
          </a:extLst>
        </xdr:cNvPr>
        <xdr:cNvSpPr/>
      </xdr:nvSpPr>
      <xdr:spPr>
        <a:xfrm>
          <a:off x="10426700" y="97974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163268</xdr:rowOff>
    </xdr:from>
    <xdr:to>
      <xdr:col>50</xdr:col>
      <xdr:colOff>114300</xdr:colOff>
      <xdr:row>58</xdr:row>
      <xdr:rowOff>57061</xdr:rowOff>
    </xdr:to>
    <xdr:cxnSp macro="">
      <xdr:nvCxnSpPr>
        <xdr:cNvPr id="348" name="直線コネクタ 347">
          <a:extLst>
            <a:ext uri="{FF2B5EF4-FFF2-40B4-BE49-F238E27FC236}">
              <a16:creationId xmlns:a16="http://schemas.microsoft.com/office/drawing/2014/main" id="{00000000-0008-0000-0700-00005C010000}"/>
            </a:ext>
          </a:extLst>
        </xdr:cNvPr>
        <xdr:cNvCxnSpPr/>
      </xdr:nvCxnSpPr>
      <xdr:spPr>
        <a:xfrm>
          <a:off x="8750300" y="9935918"/>
          <a:ext cx="889000" cy="652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41412</xdr:rowOff>
    </xdr:from>
    <xdr:to>
      <xdr:col>50</xdr:col>
      <xdr:colOff>165100</xdr:colOff>
      <xdr:row>57</xdr:row>
      <xdr:rowOff>143012</xdr:rowOff>
    </xdr:to>
    <xdr:sp macro="" textlink="">
      <xdr:nvSpPr>
        <xdr:cNvPr id="349" name="フローチャート: 判断 348">
          <a:extLst>
            <a:ext uri="{FF2B5EF4-FFF2-40B4-BE49-F238E27FC236}">
              <a16:creationId xmlns:a16="http://schemas.microsoft.com/office/drawing/2014/main" id="{00000000-0008-0000-0700-00005D010000}"/>
            </a:ext>
          </a:extLst>
        </xdr:cNvPr>
        <xdr:cNvSpPr/>
      </xdr:nvSpPr>
      <xdr:spPr>
        <a:xfrm>
          <a:off x="9588500" y="98140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55</xdr:row>
      <xdr:rowOff>159539</xdr:rowOff>
    </xdr:from>
    <xdr:ext cx="534377" cy="259045"/>
    <xdr:sp macro="" textlink="">
      <xdr:nvSpPr>
        <xdr:cNvPr id="350" name="テキスト ボックス 349">
          <a:extLst>
            <a:ext uri="{FF2B5EF4-FFF2-40B4-BE49-F238E27FC236}">
              <a16:creationId xmlns:a16="http://schemas.microsoft.com/office/drawing/2014/main" id="{00000000-0008-0000-0700-00005E010000}"/>
            </a:ext>
          </a:extLst>
        </xdr:cNvPr>
        <xdr:cNvSpPr txBox="1"/>
      </xdr:nvSpPr>
      <xdr:spPr>
        <a:xfrm>
          <a:off x="9372111" y="95892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38,732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163268</xdr:rowOff>
    </xdr:from>
    <xdr:to>
      <xdr:col>45</xdr:col>
      <xdr:colOff>177800</xdr:colOff>
      <xdr:row>58</xdr:row>
      <xdr:rowOff>17452</xdr:rowOff>
    </xdr:to>
    <xdr:cxnSp macro="">
      <xdr:nvCxnSpPr>
        <xdr:cNvPr id="351" name="直線コネクタ 350">
          <a:extLst>
            <a:ext uri="{FF2B5EF4-FFF2-40B4-BE49-F238E27FC236}">
              <a16:creationId xmlns:a16="http://schemas.microsoft.com/office/drawing/2014/main" id="{00000000-0008-0000-0700-00005F010000}"/>
            </a:ext>
          </a:extLst>
        </xdr:cNvPr>
        <xdr:cNvCxnSpPr/>
      </xdr:nvCxnSpPr>
      <xdr:spPr>
        <a:xfrm flipV="1">
          <a:off x="7861300" y="9935918"/>
          <a:ext cx="889000" cy="256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37960</xdr:rowOff>
    </xdr:from>
    <xdr:to>
      <xdr:col>46</xdr:col>
      <xdr:colOff>38100</xdr:colOff>
      <xdr:row>57</xdr:row>
      <xdr:rowOff>139560</xdr:rowOff>
    </xdr:to>
    <xdr:sp macro="" textlink="">
      <xdr:nvSpPr>
        <xdr:cNvPr id="352" name="フローチャート: 判断 351">
          <a:extLst>
            <a:ext uri="{FF2B5EF4-FFF2-40B4-BE49-F238E27FC236}">
              <a16:creationId xmlns:a16="http://schemas.microsoft.com/office/drawing/2014/main" id="{00000000-0008-0000-0700-000060010000}"/>
            </a:ext>
          </a:extLst>
        </xdr:cNvPr>
        <xdr:cNvSpPr/>
      </xdr:nvSpPr>
      <xdr:spPr>
        <a:xfrm>
          <a:off x="8699500" y="98106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156087</xdr:rowOff>
    </xdr:from>
    <xdr:ext cx="534377" cy="259045"/>
    <xdr:sp macro="" textlink="">
      <xdr:nvSpPr>
        <xdr:cNvPr id="353" name="テキスト ボックス 352">
          <a:extLst>
            <a:ext uri="{FF2B5EF4-FFF2-40B4-BE49-F238E27FC236}">
              <a16:creationId xmlns:a16="http://schemas.microsoft.com/office/drawing/2014/main" id="{00000000-0008-0000-0700-000061010000}"/>
            </a:ext>
          </a:extLst>
        </xdr:cNvPr>
        <xdr:cNvSpPr txBox="1"/>
      </xdr:nvSpPr>
      <xdr:spPr>
        <a:xfrm>
          <a:off x="8483111" y="95858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17452</xdr:rowOff>
    </xdr:from>
    <xdr:to>
      <xdr:col>41</xdr:col>
      <xdr:colOff>50800</xdr:colOff>
      <xdr:row>58</xdr:row>
      <xdr:rowOff>94841</xdr:rowOff>
    </xdr:to>
    <xdr:cxnSp macro="">
      <xdr:nvCxnSpPr>
        <xdr:cNvPr id="354" name="直線コネクタ 353">
          <a:extLst>
            <a:ext uri="{FF2B5EF4-FFF2-40B4-BE49-F238E27FC236}">
              <a16:creationId xmlns:a16="http://schemas.microsoft.com/office/drawing/2014/main" id="{00000000-0008-0000-0700-000062010000}"/>
            </a:ext>
          </a:extLst>
        </xdr:cNvPr>
        <xdr:cNvCxnSpPr/>
      </xdr:nvCxnSpPr>
      <xdr:spPr>
        <a:xfrm flipV="1">
          <a:off x="6972300" y="9961552"/>
          <a:ext cx="889000" cy="773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44780</xdr:rowOff>
    </xdr:from>
    <xdr:to>
      <xdr:col>41</xdr:col>
      <xdr:colOff>101600</xdr:colOff>
      <xdr:row>57</xdr:row>
      <xdr:rowOff>146380</xdr:rowOff>
    </xdr:to>
    <xdr:sp macro="" textlink="">
      <xdr:nvSpPr>
        <xdr:cNvPr id="355" name="フローチャート: 判断 354">
          <a:extLst>
            <a:ext uri="{FF2B5EF4-FFF2-40B4-BE49-F238E27FC236}">
              <a16:creationId xmlns:a16="http://schemas.microsoft.com/office/drawing/2014/main" id="{00000000-0008-0000-0700-000063010000}"/>
            </a:ext>
          </a:extLst>
        </xdr:cNvPr>
        <xdr:cNvSpPr/>
      </xdr:nvSpPr>
      <xdr:spPr>
        <a:xfrm>
          <a:off x="7810500" y="9817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55</xdr:row>
      <xdr:rowOff>162907</xdr:rowOff>
    </xdr:from>
    <xdr:ext cx="534377" cy="259045"/>
    <xdr:sp macro="" textlink="">
      <xdr:nvSpPr>
        <xdr:cNvPr id="356" name="テキスト ボックス 355">
          <a:extLst>
            <a:ext uri="{FF2B5EF4-FFF2-40B4-BE49-F238E27FC236}">
              <a16:creationId xmlns:a16="http://schemas.microsoft.com/office/drawing/2014/main" id="{00000000-0008-0000-0700-000064010000}"/>
            </a:ext>
          </a:extLst>
        </xdr:cNvPr>
        <xdr:cNvSpPr txBox="1"/>
      </xdr:nvSpPr>
      <xdr:spPr>
        <a:xfrm>
          <a:off x="7594111" y="95926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38,290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66947</xdr:rowOff>
    </xdr:from>
    <xdr:to>
      <xdr:col>36</xdr:col>
      <xdr:colOff>165100</xdr:colOff>
      <xdr:row>57</xdr:row>
      <xdr:rowOff>168547</xdr:rowOff>
    </xdr:to>
    <xdr:sp macro="" textlink="">
      <xdr:nvSpPr>
        <xdr:cNvPr id="357" name="フローチャート: 判断 356">
          <a:extLst>
            <a:ext uri="{FF2B5EF4-FFF2-40B4-BE49-F238E27FC236}">
              <a16:creationId xmlns:a16="http://schemas.microsoft.com/office/drawing/2014/main" id="{00000000-0008-0000-0700-000065010000}"/>
            </a:ext>
          </a:extLst>
        </xdr:cNvPr>
        <xdr:cNvSpPr/>
      </xdr:nvSpPr>
      <xdr:spPr>
        <a:xfrm>
          <a:off x="6921500" y="98395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13624</xdr:rowOff>
    </xdr:from>
    <xdr:ext cx="534377" cy="259045"/>
    <xdr:sp macro="" textlink="">
      <xdr:nvSpPr>
        <xdr:cNvPr id="358" name="テキスト ボックス 357">
          <a:extLst>
            <a:ext uri="{FF2B5EF4-FFF2-40B4-BE49-F238E27FC236}">
              <a16:creationId xmlns:a16="http://schemas.microsoft.com/office/drawing/2014/main" id="{00000000-0008-0000-0700-000066010000}"/>
            </a:ext>
          </a:extLst>
        </xdr:cNvPr>
        <xdr:cNvSpPr txBox="1"/>
      </xdr:nvSpPr>
      <xdr:spPr>
        <a:xfrm>
          <a:off x="6705111" y="96148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35,381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166411</xdr:rowOff>
    </xdr:from>
    <xdr:to>
      <xdr:col>55</xdr:col>
      <xdr:colOff>50800</xdr:colOff>
      <xdr:row>58</xdr:row>
      <xdr:rowOff>96561</xdr:rowOff>
    </xdr:to>
    <xdr:sp macro="" textlink="">
      <xdr:nvSpPr>
        <xdr:cNvPr id="364" name="楕円 363">
          <a:extLst>
            <a:ext uri="{FF2B5EF4-FFF2-40B4-BE49-F238E27FC236}">
              <a16:creationId xmlns:a16="http://schemas.microsoft.com/office/drawing/2014/main" id="{00000000-0008-0000-0700-00006C010000}"/>
            </a:ext>
          </a:extLst>
        </xdr:cNvPr>
        <xdr:cNvSpPr/>
      </xdr:nvSpPr>
      <xdr:spPr>
        <a:xfrm>
          <a:off x="10426700" y="99390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81338</xdr:rowOff>
    </xdr:from>
    <xdr:ext cx="534377" cy="259045"/>
    <xdr:sp macro="" textlink="">
      <xdr:nvSpPr>
        <xdr:cNvPr id="365" name="農林水産業費該当値テキスト">
          <a:extLst>
            <a:ext uri="{FF2B5EF4-FFF2-40B4-BE49-F238E27FC236}">
              <a16:creationId xmlns:a16="http://schemas.microsoft.com/office/drawing/2014/main" id="{00000000-0008-0000-0700-00006D010000}"/>
            </a:ext>
          </a:extLst>
        </xdr:cNvPr>
        <xdr:cNvSpPr txBox="1"/>
      </xdr:nvSpPr>
      <xdr:spPr>
        <a:xfrm>
          <a:off x="10528300" y="98539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22,328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6261</xdr:rowOff>
    </xdr:from>
    <xdr:to>
      <xdr:col>50</xdr:col>
      <xdr:colOff>165100</xdr:colOff>
      <xdr:row>58</xdr:row>
      <xdr:rowOff>107861</xdr:rowOff>
    </xdr:to>
    <xdr:sp macro="" textlink="">
      <xdr:nvSpPr>
        <xdr:cNvPr id="366" name="楕円 365">
          <a:extLst>
            <a:ext uri="{FF2B5EF4-FFF2-40B4-BE49-F238E27FC236}">
              <a16:creationId xmlns:a16="http://schemas.microsoft.com/office/drawing/2014/main" id="{00000000-0008-0000-0700-00006E010000}"/>
            </a:ext>
          </a:extLst>
        </xdr:cNvPr>
        <xdr:cNvSpPr/>
      </xdr:nvSpPr>
      <xdr:spPr>
        <a:xfrm>
          <a:off x="9588500" y="99503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58</xdr:row>
      <xdr:rowOff>98988</xdr:rowOff>
    </xdr:from>
    <xdr:ext cx="534377"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9372111" y="100430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20,845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112468</xdr:rowOff>
    </xdr:from>
    <xdr:to>
      <xdr:col>46</xdr:col>
      <xdr:colOff>38100</xdr:colOff>
      <xdr:row>58</xdr:row>
      <xdr:rowOff>42618</xdr:rowOff>
    </xdr:to>
    <xdr:sp macro="" textlink="">
      <xdr:nvSpPr>
        <xdr:cNvPr id="368" name="楕円 367">
          <a:extLst>
            <a:ext uri="{FF2B5EF4-FFF2-40B4-BE49-F238E27FC236}">
              <a16:creationId xmlns:a16="http://schemas.microsoft.com/office/drawing/2014/main" id="{00000000-0008-0000-0700-000070010000}"/>
            </a:ext>
          </a:extLst>
        </xdr:cNvPr>
        <xdr:cNvSpPr/>
      </xdr:nvSpPr>
      <xdr:spPr>
        <a:xfrm>
          <a:off x="8699500" y="98851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33745</xdr:rowOff>
    </xdr:from>
    <xdr:ext cx="534377"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8483111" y="99778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29,407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138102</xdr:rowOff>
    </xdr:from>
    <xdr:to>
      <xdr:col>41</xdr:col>
      <xdr:colOff>101600</xdr:colOff>
      <xdr:row>58</xdr:row>
      <xdr:rowOff>68252</xdr:rowOff>
    </xdr:to>
    <xdr:sp macro="" textlink="">
      <xdr:nvSpPr>
        <xdr:cNvPr id="370" name="楕円 369">
          <a:extLst>
            <a:ext uri="{FF2B5EF4-FFF2-40B4-BE49-F238E27FC236}">
              <a16:creationId xmlns:a16="http://schemas.microsoft.com/office/drawing/2014/main" id="{00000000-0008-0000-0700-000072010000}"/>
            </a:ext>
          </a:extLst>
        </xdr:cNvPr>
        <xdr:cNvSpPr/>
      </xdr:nvSpPr>
      <xdr:spPr>
        <a:xfrm>
          <a:off x="7810500" y="99107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59379</xdr:rowOff>
    </xdr:from>
    <xdr:ext cx="534377" cy="259045"/>
    <xdr:sp macro="" textlink="">
      <xdr:nvSpPr>
        <xdr:cNvPr id="371" name="テキスト ボックス 370">
          <a:extLst>
            <a:ext uri="{FF2B5EF4-FFF2-40B4-BE49-F238E27FC236}">
              <a16:creationId xmlns:a16="http://schemas.microsoft.com/office/drawing/2014/main" id="{00000000-0008-0000-0700-000073010000}"/>
            </a:ext>
          </a:extLst>
        </xdr:cNvPr>
        <xdr:cNvSpPr txBox="1"/>
      </xdr:nvSpPr>
      <xdr:spPr>
        <a:xfrm>
          <a:off x="7594111" y="100034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26,043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44041</xdr:rowOff>
    </xdr:from>
    <xdr:to>
      <xdr:col>36</xdr:col>
      <xdr:colOff>165100</xdr:colOff>
      <xdr:row>58</xdr:row>
      <xdr:rowOff>145641</xdr:rowOff>
    </xdr:to>
    <xdr:sp macro="" textlink="">
      <xdr:nvSpPr>
        <xdr:cNvPr id="372" name="楕円 371">
          <a:extLst>
            <a:ext uri="{FF2B5EF4-FFF2-40B4-BE49-F238E27FC236}">
              <a16:creationId xmlns:a16="http://schemas.microsoft.com/office/drawing/2014/main" id="{00000000-0008-0000-0700-000074010000}"/>
            </a:ext>
          </a:extLst>
        </xdr:cNvPr>
        <xdr:cNvSpPr/>
      </xdr:nvSpPr>
      <xdr:spPr>
        <a:xfrm>
          <a:off x="6921500" y="99881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58</xdr:row>
      <xdr:rowOff>136768</xdr:rowOff>
    </xdr:from>
    <xdr:ext cx="534377" cy="259045"/>
    <xdr:sp macro="" textlink="">
      <xdr:nvSpPr>
        <xdr:cNvPr id="373" name="テキスト ボックス 372">
          <a:extLst>
            <a:ext uri="{FF2B5EF4-FFF2-40B4-BE49-F238E27FC236}">
              <a16:creationId xmlns:a16="http://schemas.microsoft.com/office/drawing/2014/main" id="{00000000-0008-0000-0700-000075010000}"/>
            </a:ext>
          </a:extLst>
        </xdr:cNvPr>
        <xdr:cNvSpPr txBox="1"/>
      </xdr:nvSpPr>
      <xdr:spPr>
        <a:xfrm>
          <a:off x="6705111" y="100808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4" name="正方形/長方形 373">
          <a:extLst>
            <a:ext uri="{FF2B5EF4-FFF2-40B4-BE49-F238E27FC236}">
              <a16:creationId xmlns:a16="http://schemas.microsoft.com/office/drawing/2014/main" id="{00000000-0008-0000-0700-000076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5" name="正方形/長方形 374">
          <a:extLst>
            <a:ext uri="{FF2B5EF4-FFF2-40B4-BE49-F238E27FC236}">
              <a16:creationId xmlns:a16="http://schemas.microsoft.com/office/drawing/2014/main" id="{00000000-0008-0000-0700-000077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6" name="正方形/長方形 375">
          <a:extLst>
            <a:ext uri="{FF2B5EF4-FFF2-40B4-BE49-F238E27FC236}">
              <a16:creationId xmlns:a16="http://schemas.microsoft.com/office/drawing/2014/main" id="{00000000-0008-0000-0700-000078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18,653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2" name="テキスト ボックス 381">
          <a:extLst>
            <a:ext uri="{FF2B5EF4-FFF2-40B4-BE49-F238E27FC236}">
              <a16:creationId xmlns:a16="http://schemas.microsoft.com/office/drawing/2014/main" id="{00000000-0008-0000-0700-00007E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3" name="直線コネクタ 382">
          <a:extLst>
            <a:ext uri="{FF2B5EF4-FFF2-40B4-BE49-F238E27FC236}">
              <a16:creationId xmlns:a16="http://schemas.microsoft.com/office/drawing/2014/main" id="{00000000-0008-0000-0700-00007F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84" name="直線コネクタ 383">
          <a:extLst>
            <a:ext uri="{FF2B5EF4-FFF2-40B4-BE49-F238E27FC236}">
              <a16:creationId xmlns:a16="http://schemas.microsoft.com/office/drawing/2014/main" id="{00000000-0008-0000-0700-000080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85" name="テキスト ボックス 384">
          <a:extLst>
            <a:ext uri="{FF2B5EF4-FFF2-40B4-BE49-F238E27FC236}">
              <a16:creationId xmlns:a16="http://schemas.microsoft.com/office/drawing/2014/main" id="{00000000-0008-0000-0700-000081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86" name="直線コネクタ 385">
          <a:extLst>
            <a:ext uri="{FF2B5EF4-FFF2-40B4-BE49-F238E27FC236}">
              <a16:creationId xmlns:a16="http://schemas.microsoft.com/office/drawing/2014/main" id="{00000000-0008-0000-0700-000082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75</xdr:row>
      <xdr:rowOff>54627</xdr:rowOff>
    </xdr:from>
    <xdr:ext cx="595419" cy="259045"/>
    <xdr:sp macro="" textlink="">
      <xdr:nvSpPr>
        <xdr:cNvPr id="387" name="テキスト ボックス 386">
          <a:extLst>
            <a:ext uri="{FF2B5EF4-FFF2-40B4-BE49-F238E27FC236}">
              <a16:creationId xmlns:a16="http://schemas.microsoft.com/office/drawing/2014/main" id="{00000000-0008-0000-0700-000083010000}"/>
            </a:ext>
          </a:extLst>
        </xdr:cNvPr>
        <xdr:cNvSpPr txBox="1"/>
      </xdr:nvSpPr>
      <xdr:spPr>
        <a:xfrm>
          <a:off x="6008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88" name="直線コネクタ 387">
          <a:extLst>
            <a:ext uri="{FF2B5EF4-FFF2-40B4-BE49-F238E27FC236}">
              <a16:creationId xmlns:a16="http://schemas.microsoft.com/office/drawing/2014/main" id="{00000000-0008-0000-0700-000084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72</xdr:row>
      <xdr:rowOff>111777</xdr:rowOff>
    </xdr:from>
    <xdr:ext cx="595419" cy="259045"/>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008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168927</xdr:rowOff>
    </xdr:from>
    <xdr:ext cx="595419" cy="259045"/>
    <xdr:sp macro="" textlink="">
      <xdr:nvSpPr>
        <xdr:cNvPr id="391" name="テキスト ボックス 390">
          <a:extLst>
            <a:ext uri="{FF2B5EF4-FFF2-40B4-BE49-F238E27FC236}">
              <a16:creationId xmlns:a16="http://schemas.microsoft.com/office/drawing/2014/main" id="{00000000-0008-0000-0700-000087010000}"/>
            </a:ext>
          </a:extLst>
        </xdr:cNvPr>
        <xdr:cNvSpPr txBox="1"/>
      </xdr:nvSpPr>
      <xdr:spPr>
        <a:xfrm>
          <a:off x="6008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2" name="直線コネクタ 391">
          <a:extLst>
            <a:ext uri="{FF2B5EF4-FFF2-40B4-BE49-F238E27FC236}">
              <a16:creationId xmlns:a16="http://schemas.microsoft.com/office/drawing/2014/main" id="{00000000-0008-0000-0700-000088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3" name="テキスト ボックス 392">
          <a:extLst>
            <a:ext uri="{FF2B5EF4-FFF2-40B4-BE49-F238E27FC236}">
              <a16:creationId xmlns:a16="http://schemas.microsoft.com/office/drawing/2014/main" id="{00000000-0008-0000-0700-000089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4" name="商工費グラフ枠">
          <a:extLst>
            <a:ext uri="{FF2B5EF4-FFF2-40B4-BE49-F238E27FC236}">
              <a16:creationId xmlns:a16="http://schemas.microsoft.com/office/drawing/2014/main" id="{00000000-0008-0000-0700-00008A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28902</xdr:rowOff>
    </xdr:from>
    <xdr:to>
      <xdr:col>54</xdr:col>
      <xdr:colOff>189865</xdr:colOff>
      <xdr:row>78</xdr:row>
      <xdr:rowOff>120634</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flipV="1">
          <a:off x="10475595" y="12201852"/>
          <a:ext cx="1270" cy="12918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124461</xdr:rowOff>
    </xdr:from>
    <xdr:ext cx="469744" cy="259045"/>
    <xdr:sp macro="" textlink="">
      <xdr:nvSpPr>
        <xdr:cNvPr id="396" name="商工費最小値テキスト">
          <a:extLst>
            <a:ext uri="{FF2B5EF4-FFF2-40B4-BE49-F238E27FC236}">
              <a16:creationId xmlns:a16="http://schemas.microsoft.com/office/drawing/2014/main" id="{00000000-0008-0000-0700-00008C010000}"/>
            </a:ext>
          </a:extLst>
        </xdr:cNvPr>
        <xdr:cNvSpPr txBox="1"/>
      </xdr:nvSpPr>
      <xdr:spPr>
        <a:xfrm>
          <a:off x="10528300" y="134975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120634</xdr:rowOff>
    </xdr:from>
    <xdr:to>
      <xdr:col>55</xdr:col>
      <xdr:colOff>88900</xdr:colOff>
      <xdr:row>78</xdr:row>
      <xdr:rowOff>120634</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a:off x="10388600" y="134937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147029</xdr:rowOff>
    </xdr:from>
    <xdr:ext cx="599010" cy="259045"/>
    <xdr:sp macro="" textlink="">
      <xdr:nvSpPr>
        <xdr:cNvPr id="398" name="商工費最大値テキスト">
          <a:extLst>
            <a:ext uri="{FF2B5EF4-FFF2-40B4-BE49-F238E27FC236}">
              <a16:creationId xmlns:a16="http://schemas.microsoft.com/office/drawing/2014/main" id="{00000000-0008-0000-0700-00008E010000}"/>
            </a:ext>
          </a:extLst>
        </xdr:cNvPr>
        <xdr:cNvSpPr txBox="1"/>
      </xdr:nvSpPr>
      <xdr:spPr>
        <a:xfrm>
          <a:off x="10528300" y="119770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286,734</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71</xdr:row>
      <xdr:rowOff>28902</xdr:rowOff>
    </xdr:from>
    <xdr:to>
      <xdr:col>55</xdr:col>
      <xdr:colOff>88900</xdr:colOff>
      <xdr:row>71</xdr:row>
      <xdr:rowOff>28902</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a:off x="10388600" y="122018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93912</xdr:rowOff>
    </xdr:from>
    <xdr:to>
      <xdr:col>55</xdr:col>
      <xdr:colOff>0</xdr:colOff>
      <xdr:row>78</xdr:row>
      <xdr:rowOff>96600</xdr:rowOff>
    </xdr:to>
    <xdr:cxnSp macro="">
      <xdr:nvCxnSpPr>
        <xdr:cNvPr id="400" name="直線コネクタ 399">
          <a:extLst>
            <a:ext uri="{FF2B5EF4-FFF2-40B4-BE49-F238E27FC236}">
              <a16:creationId xmlns:a16="http://schemas.microsoft.com/office/drawing/2014/main" id="{00000000-0008-0000-0700-000090010000}"/>
            </a:ext>
          </a:extLst>
        </xdr:cNvPr>
        <xdr:cNvCxnSpPr/>
      </xdr:nvCxnSpPr>
      <xdr:spPr>
        <a:xfrm flipV="1">
          <a:off x="9639300" y="13467012"/>
          <a:ext cx="838200" cy="26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155371</xdr:rowOff>
    </xdr:from>
    <xdr:ext cx="534377" cy="259045"/>
    <xdr:sp macro="" textlink="">
      <xdr:nvSpPr>
        <xdr:cNvPr id="401" name="商工費平均値テキスト">
          <a:extLst>
            <a:ext uri="{FF2B5EF4-FFF2-40B4-BE49-F238E27FC236}">
              <a16:creationId xmlns:a16="http://schemas.microsoft.com/office/drawing/2014/main" id="{00000000-0008-0000-0700-000091010000}"/>
            </a:ext>
          </a:extLst>
        </xdr:cNvPr>
        <xdr:cNvSpPr txBox="1"/>
      </xdr:nvSpPr>
      <xdr:spPr>
        <a:xfrm>
          <a:off x="10528300" y="1318557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27,965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132494</xdr:rowOff>
    </xdr:from>
    <xdr:to>
      <xdr:col>55</xdr:col>
      <xdr:colOff>50800</xdr:colOff>
      <xdr:row>78</xdr:row>
      <xdr:rowOff>62644</xdr:rowOff>
    </xdr:to>
    <xdr:sp macro="" textlink="">
      <xdr:nvSpPr>
        <xdr:cNvPr id="402" name="フローチャート: 判断 401">
          <a:extLst>
            <a:ext uri="{FF2B5EF4-FFF2-40B4-BE49-F238E27FC236}">
              <a16:creationId xmlns:a16="http://schemas.microsoft.com/office/drawing/2014/main" id="{00000000-0008-0000-0700-000092010000}"/>
            </a:ext>
          </a:extLst>
        </xdr:cNvPr>
        <xdr:cNvSpPr/>
      </xdr:nvSpPr>
      <xdr:spPr>
        <a:xfrm>
          <a:off x="10426700" y="133341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96600</xdr:rowOff>
    </xdr:from>
    <xdr:to>
      <xdr:col>50</xdr:col>
      <xdr:colOff>114300</xdr:colOff>
      <xdr:row>78</xdr:row>
      <xdr:rowOff>107304</xdr:rowOff>
    </xdr:to>
    <xdr:cxnSp macro="">
      <xdr:nvCxnSpPr>
        <xdr:cNvPr id="403" name="直線コネクタ 402">
          <a:extLst>
            <a:ext uri="{FF2B5EF4-FFF2-40B4-BE49-F238E27FC236}">
              <a16:creationId xmlns:a16="http://schemas.microsoft.com/office/drawing/2014/main" id="{00000000-0008-0000-0700-000093010000}"/>
            </a:ext>
          </a:extLst>
        </xdr:cNvPr>
        <xdr:cNvCxnSpPr/>
      </xdr:nvCxnSpPr>
      <xdr:spPr>
        <a:xfrm flipV="1">
          <a:off x="8750300" y="13469700"/>
          <a:ext cx="889000" cy="107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123337</xdr:rowOff>
    </xdr:from>
    <xdr:to>
      <xdr:col>50</xdr:col>
      <xdr:colOff>165100</xdr:colOff>
      <xdr:row>78</xdr:row>
      <xdr:rowOff>53487</xdr:rowOff>
    </xdr:to>
    <xdr:sp macro="" textlink="">
      <xdr:nvSpPr>
        <xdr:cNvPr id="404" name="フローチャート: 判断 403">
          <a:extLst>
            <a:ext uri="{FF2B5EF4-FFF2-40B4-BE49-F238E27FC236}">
              <a16:creationId xmlns:a16="http://schemas.microsoft.com/office/drawing/2014/main" id="{00000000-0008-0000-0700-000094010000}"/>
            </a:ext>
          </a:extLst>
        </xdr:cNvPr>
        <xdr:cNvSpPr/>
      </xdr:nvSpPr>
      <xdr:spPr>
        <a:xfrm>
          <a:off x="9588500" y="133249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70014</xdr:rowOff>
    </xdr:from>
    <xdr:ext cx="534377" cy="259045"/>
    <xdr:sp macro="" textlink="">
      <xdr:nvSpPr>
        <xdr:cNvPr id="405" name="テキスト ボックス 404">
          <a:extLst>
            <a:ext uri="{FF2B5EF4-FFF2-40B4-BE49-F238E27FC236}">
              <a16:creationId xmlns:a16="http://schemas.microsoft.com/office/drawing/2014/main" id="{00000000-0008-0000-0700-000095010000}"/>
            </a:ext>
          </a:extLst>
        </xdr:cNvPr>
        <xdr:cNvSpPr txBox="1"/>
      </xdr:nvSpPr>
      <xdr:spPr>
        <a:xfrm>
          <a:off x="9372111" y="131002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29,968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88257</xdr:rowOff>
    </xdr:from>
    <xdr:to>
      <xdr:col>45</xdr:col>
      <xdr:colOff>177800</xdr:colOff>
      <xdr:row>78</xdr:row>
      <xdr:rowOff>107304</xdr:rowOff>
    </xdr:to>
    <xdr:cxnSp macro="">
      <xdr:nvCxnSpPr>
        <xdr:cNvPr id="406" name="直線コネクタ 405">
          <a:extLst>
            <a:ext uri="{FF2B5EF4-FFF2-40B4-BE49-F238E27FC236}">
              <a16:creationId xmlns:a16="http://schemas.microsoft.com/office/drawing/2014/main" id="{00000000-0008-0000-0700-000096010000}"/>
            </a:ext>
          </a:extLst>
        </xdr:cNvPr>
        <xdr:cNvCxnSpPr/>
      </xdr:nvCxnSpPr>
      <xdr:spPr>
        <a:xfrm>
          <a:off x="7861300" y="13461357"/>
          <a:ext cx="889000" cy="190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119176</xdr:rowOff>
    </xdr:from>
    <xdr:to>
      <xdr:col>46</xdr:col>
      <xdr:colOff>38100</xdr:colOff>
      <xdr:row>78</xdr:row>
      <xdr:rowOff>49326</xdr:rowOff>
    </xdr:to>
    <xdr:sp macro="" textlink="">
      <xdr:nvSpPr>
        <xdr:cNvPr id="407" name="フローチャート: 判断 406">
          <a:extLst>
            <a:ext uri="{FF2B5EF4-FFF2-40B4-BE49-F238E27FC236}">
              <a16:creationId xmlns:a16="http://schemas.microsoft.com/office/drawing/2014/main" id="{00000000-0008-0000-0700-000097010000}"/>
            </a:ext>
          </a:extLst>
        </xdr:cNvPr>
        <xdr:cNvSpPr/>
      </xdr:nvSpPr>
      <xdr:spPr>
        <a:xfrm>
          <a:off x="8699500" y="133208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65853</xdr:rowOff>
    </xdr:from>
    <xdr:ext cx="534377" cy="259045"/>
    <xdr:sp macro="" textlink="">
      <xdr:nvSpPr>
        <xdr:cNvPr id="408" name="テキスト ボックス 407">
          <a:extLst>
            <a:ext uri="{FF2B5EF4-FFF2-40B4-BE49-F238E27FC236}">
              <a16:creationId xmlns:a16="http://schemas.microsoft.com/office/drawing/2014/main" id="{00000000-0008-0000-0700-000098010000}"/>
            </a:ext>
          </a:extLst>
        </xdr:cNvPr>
        <xdr:cNvSpPr txBox="1"/>
      </xdr:nvSpPr>
      <xdr:spPr>
        <a:xfrm>
          <a:off x="8483111" y="130960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30,878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88257</xdr:rowOff>
    </xdr:from>
    <xdr:to>
      <xdr:col>41</xdr:col>
      <xdr:colOff>50800</xdr:colOff>
      <xdr:row>78</xdr:row>
      <xdr:rowOff>114156</xdr:rowOff>
    </xdr:to>
    <xdr:cxnSp macro="">
      <xdr:nvCxnSpPr>
        <xdr:cNvPr id="409" name="直線コネクタ 408">
          <a:extLst>
            <a:ext uri="{FF2B5EF4-FFF2-40B4-BE49-F238E27FC236}">
              <a16:creationId xmlns:a16="http://schemas.microsoft.com/office/drawing/2014/main" id="{00000000-0008-0000-0700-000099010000}"/>
            </a:ext>
          </a:extLst>
        </xdr:cNvPr>
        <xdr:cNvCxnSpPr/>
      </xdr:nvCxnSpPr>
      <xdr:spPr>
        <a:xfrm flipV="1">
          <a:off x="6972300" y="13461357"/>
          <a:ext cx="889000" cy="258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112016</xdr:rowOff>
    </xdr:from>
    <xdr:to>
      <xdr:col>41</xdr:col>
      <xdr:colOff>101600</xdr:colOff>
      <xdr:row>78</xdr:row>
      <xdr:rowOff>42166</xdr:rowOff>
    </xdr:to>
    <xdr:sp macro="" textlink="">
      <xdr:nvSpPr>
        <xdr:cNvPr id="410" name="フローチャート: 判断 409">
          <a:extLst>
            <a:ext uri="{FF2B5EF4-FFF2-40B4-BE49-F238E27FC236}">
              <a16:creationId xmlns:a16="http://schemas.microsoft.com/office/drawing/2014/main" id="{00000000-0008-0000-0700-00009A010000}"/>
            </a:ext>
          </a:extLst>
        </xdr:cNvPr>
        <xdr:cNvSpPr/>
      </xdr:nvSpPr>
      <xdr:spPr>
        <a:xfrm>
          <a:off x="7810500" y="133136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58693</xdr:rowOff>
    </xdr:from>
    <xdr:ext cx="534377" cy="259045"/>
    <xdr:sp macro="" textlink="">
      <xdr:nvSpPr>
        <xdr:cNvPr id="411" name="テキスト ボックス 410">
          <a:extLst>
            <a:ext uri="{FF2B5EF4-FFF2-40B4-BE49-F238E27FC236}">
              <a16:creationId xmlns:a16="http://schemas.microsoft.com/office/drawing/2014/main" id="{00000000-0008-0000-0700-00009B010000}"/>
            </a:ext>
          </a:extLst>
        </xdr:cNvPr>
        <xdr:cNvSpPr txBox="1"/>
      </xdr:nvSpPr>
      <xdr:spPr>
        <a:xfrm>
          <a:off x="7594111" y="130888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32,444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161348</xdr:rowOff>
    </xdr:from>
    <xdr:to>
      <xdr:col>36</xdr:col>
      <xdr:colOff>165100</xdr:colOff>
      <xdr:row>78</xdr:row>
      <xdr:rowOff>91498</xdr:rowOff>
    </xdr:to>
    <xdr:sp macro="" textlink="">
      <xdr:nvSpPr>
        <xdr:cNvPr id="412" name="フローチャート: 判断 411">
          <a:extLst>
            <a:ext uri="{FF2B5EF4-FFF2-40B4-BE49-F238E27FC236}">
              <a16:creationId xmlns:a16="http://schemas.microsoft.com/office/drawing/2014/main" id="{00000000-0008-0000-0700-00009C010000}"/>
            </a:ext>
          </a:extLst>
        </xdr:cNvPr>
        <xdr:cNvSpPr/>
      </xdr:nvSpPr>
      <xdr:spPr>
        <a:xfrm>
          <a:off x="6921500" y="133629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108025</xdr:rowOff>
    </xdr:from>
    <xdr:ext cx="534377" cy="259045"/>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6705111" y="131382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4" name="テキスト ボックス 413">
          <a:extLst>
            <a:ext uri="{FF2B5EF4-FFF2-40B4-BE49-F238E27FC236}">
              <a16:creationId xmlns:a16="http://schemas.microsoft.com/office/drawing/2014/main" id="{00000000-0008-0000-0700-00009E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5" name="テキスト ボックス 414">
          <a:extLst>
            <a:ext uri="{FF2B5EF4-FFF2-40B4-BE49-F238E27FC236}">
              <a16:creationId xmlns:a16="http://schemas.microsoft.com/office/drawing/2014/main" id="{00000000-0008-0000-0700-00009F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43112</xdr:rowOff>
    </xdr:from>
    <xdr:to>
      <xdr:col>55</xdr:col>
      <xdr:colOff>50800</xdr:colOff>
      <xdr:row>78</xdr:row>
      <xdr:rowOff>144712</xdr:rowOff>
    </xdr:to>
    <xdr:sp macro="" textlink="">
      <xdr:nvSpPr>
        <xdr:cNvPr id="419" name="楕円 418">
          <a:extLst>
            <a:ext uri="{FF2B5EF4-FFF2-40B4-BE49-F238E27FC236}">
              <a16:creationId xmlns:a16="http://schemas.microsoft.com/office/drawing/2014/main" id="{00000000-0008-0000-0700-0000A3010000}"/>
            </a:ext>
          </a:extLst>
        </xdr:cNvPr>
        <xdr:cNvSpPr/>
      </xdr:nvSpPr>
      <xdr:spPr>
        <a:xfrm>
          <a:off x="10426700" y="134162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129489</xdr:rowOff>
    </xdr:from>
    <xdr:ext cx="534377" cy="259045"/>
    <xdr:sp macro="" textlink="">
      <xdr:nvSpPr>
        <xdr:cNvPr id="420" name="商工費該当値テキスト">
          <a:extLst>
            <a:ext uri="{FF2B5EF4-FFF2-40B4-BE49-F238E27FC236}">
              <a16:creationId xmlns:a16="http://schemas.microsoft.com/office/drawing/2014/main" id="{00000000-0008-0000-0700-0000A4010000}"/>
            </a:ext>
          </a:extLst>
        </xdr:cNvPr>
        <xdr:cNvSpPr txBox="1"/>
      </xdr:nvSpPr>
      <xdr:spPr>
        <a:xfrm>
          <a:off x="10528300" y="133311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45800</xdr:rowOff>
    </xdr:from>
    <xdr:to>
      <xdr:col>50</xdr:col>
      <xdr:colOff>165100</xdr:colOff>
      <xdr:row>78</xdr:row>
      <xdr:rowOff>147400</xdr:rowOff>
    </xdr:to>
    <xdr:sp macro="" textlink="">
      <xdr:nvSpPr>
        <xdr:cNvPr id="421" name="楕円 420">
          <a:extLst>
            <a:ext uri="{FF2B5EF4-FFF2-40B4-BE49-F238E27FC236}">
              <a16:creationId xmlns:a16="http://schemas.microsoft.com/office/drawing/2014/main" id="{00000000-0008-0000-0700-0000A5010000}"/>
            </a:ext>
          </a:extLst>
        </xdr:cNvPr>
        <xdr:cNvSpPr/>
      </xdr:nvSpPr>
      <xdr:spPr>
        <a:xfrm>
          <a:off x="9588500" y="13418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78</xdr:row>
      <xdr:rowOff>138527</xdr:rowOff>
    </xdr:from>
    <xdr:ext cx="469744"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9404428" y="13511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56504</xdr:rowOff>
    </xdr:from>
    <xdr:to>
      <xdr:col>46</xdr:col>
      <xdr:colOff>38100</xdr:colOff>
      <xdr:row>78</xdr:row>
      <xdr:rowOff>158104</xdr:rowOff>
    </xdr:to>
    <xdr:sp macro="" textlink="">
      <xdr:nvSpPr>
        <xdr:cNvPr id="423" name="楕円 422">
          <a:extLst>
            <a:ext uri="{FF2B5EF4-FFF2-40B4-BE49-F238E27FC236}">
              <a16:creationId xmlns:a16="http://schemas.microsoft.com/office/drawing/2014/main" id="{00000000-0008-0000-0700-0000A7010000}"/>
            </a:ext>
          </a:extLst>
        </xdr:cNvPr>
        <xdr:cNvSpPr/>
      </xdr:nvSpPr>
      <xdr:spPr>
        <a:xfrm>
          <a:off x="8699500" y="134296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78</xdr:row>
      <xdr:rowOff>149231</xdr:rowOff>
    </xdr:from>
    <xdr:ext cx="469744"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8515428" y="135223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37457</xdr:rowOff>
    </xdr:from>
    <xdr:to>
      <xdr:col>41</xdr:col>
      <xdr:colOff>101600</xdr:colOff>
      <xdr:row>78</xdr:row>
      <xdr:rowOff>139057</xdr:rowOff>
    </xdr:to>
    <xdr:sp macro="" textlink="">
      <xdr:nvSpPr>
        <xdr:cNvPr id="425" name="楕円 424">
          <a:extLst>
            <a:ext uri="{FF2B5EF4-FFF2-40B4-BE49-F238E27FC236}">
              <a16:creationId xmlns:a16="http://schemas.microsoft.com/office/drawing/2014/main" id="{00000000-0008-0000-0700-0000A9010000}"/>
            </a:ext>
          </a:extLst>
        </xdr:cNvPr>
        <xdr:cNvSpPr/>
      </xdr:nvSpPr>
      <xdr:spPr>
        <a:xfrm>
          <a:off x="7810500" y="134105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130184</xdr:rowOff>
    </xdr:from>
    <xdr:ext cx="534377" cy="259045"/>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7594111" y="135032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63356</xdr:rowOff>
    </xdr:from>
    <xdr:to>
      <xdr:col>36</xdr:col>
      <xdr:colOff>165100</xdr:colOff>
      <xdr:row>78</xdr:row>
      <xdr:rowOff>164956</xdr:rowOff>
    </xdr:to>
    <xdr:sp macro="" textlink="">
      <xdr:nvSpPr>
        <xdr:cNvPr id="427" name="楕円 426">
          <a:extLst>
            <a:ext uri="{FF2B5EF4-FFF2-40B4-BE49-F238E27FC236}">
              <a16:creationId xmlns:a16="http://schemas.microsoft.com/office/drawing/2014/main" id="{00000000-0008-0000-0700-0000AB010000}"/>
            </a:ext>
          </a:extLst>
        </xdr:cNvPr>
        <xdr:cNvSpPr/>
      </xdr:nvSpPr>
      <xdr:spPr>
        <a:xfrm>
          <a:off x="6921500" y="134364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78</xdr:row>
      <xdr:rowOff>156083</xdr:rowOff>
    </xdr:from>
    <xdr:ext cx="469744" cy="259045"/>
    <xdr:sp macro="" textlink="">
      <xdr:nvSpPr>
        <xdr:cNvPr id="428" name="テキスト ボックス 427">
          <a:extLst>
            <a:ext uri="{FF2B5EF4-FFF2-40B4-BE49-F238E27FC236}">
              <a16:creationId xmlns:a16="http://schemas.microsoft.com/office/drawing/2014/main" id="{00000000-0008-0000-0700-0000AC010000}"/>
            </a:ext>
          </a:extLst>
        </xdr:cNvPr>
        <xdr:cNvSpPr txBox="1"/>
      </xdr:nvSpPr>
      <xdr:spPr>
        <a:xfrm>
          <a:off x="6737428" y="135291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29" name="正方形/長方形 428">
          <a:extLst>
            <a:ext uri="{FF2B5EF4-FFF2-40B4-BE49-F238E27FC236}">
              <a16:creationId xmlns:a16="http://schemas.microsoft.com/office/drawing/2014/main" id="{00000000-0008-0000-0700-0000AD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0" name="正方形/長方形 429">
          <a:extLst>
            <a:ext uri="{FF2B5EF4-FFF2-40B4-BE49-F238E27FC236}">
              <a16:creationId xmlns:a16="http://schemas.microsoft.com/office/drawing/2014/main" id="{00000000-0008-0000-0700-0000AE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1" name="正方形/長方形 430">
          <a:extLst>
            <a:ext uri="{FF2B5EF4-FFF2-40B4-BE49-F238E27FC236}">
              <a16:creationId xmlns:a16="http://schemas.microsoft.com/office/drawing/2014/main" id="{00000000-0008-0000-0700-0000AF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2" name="正方形/長方形 431">
          <a:extLst>
            <a:ext uri="{FF2B5EF4-FFF2-40B4-BE49-F238E27FC236}">
              <a16:creationId xmlns:a16="http://schemas.microsoft.com/office/drawing/2014/main" id="{00000000-0008-0000-0700-0000B0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3" name="正方形/長方形 432">
          <a:extLst>
            <a:ext uri="{FF2B5EF4-FFF2-40B4-BE49-F238E27FC236}">
              <a16:creationId xmlns:a16="http://schemas.microsoft.com/office/drawing/2014/main" id="{00000000-0008-0000-0700-0000B1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51,628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33,904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7" name="テキスト ボックス 436">
          <a:extLst>
            <a:ext uri="{FF2B5EF4-FFF2-40B4-BE49-F238E27FC236}">
              <a16:creationId xmlns:a16="http://schemas.microsoft.com/office/drawing/2014/main" id="{00000000-0008-0000-0700-0000B5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38" name="直線コネクタ 437">
          <a:extLst>
            <a:ext uri="{FF2B5EF4-FFF2-40B4-BE49-F238E27FC236}">
              <a16:creationId xmlns:a16="http://schemas.microsoft.com/office/drawing/2014/main" id="{00000000-0008-0000-0700-0000B6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39" name="直線コネクタ 438">
          <a:extLst>
            <a:ext uri="{FF2B5EF4-FFF2-40B4-BE49-F238E27FC236}">
              <a16:creationId xmlns:a16="http://schemas.microsoft.com/office/drawing/2014/main" id="{00000000-0008-0000-0700-0000B7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0" name="テキスト ボックス 439">
          <a:extLst>
            <a:ext uri="{FF2B5EF4-FFF2-40B4-BE49-F238E27FC236}">
              <a16:creationId xmlns:a16="http://schemas.microsoft.com/office/drawing/2014/main" id="{00000000-0008-0000-0700-0000B8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1" name="直線コネクタ 440">
          <a:extLst>
            <a:ext uri="{FF2B5EF4-FFF2-40B4-BE49-F238E27FC236}">
              <a16:creationId xmlns:a16="http://schemas.microsoft.com/office/drawing/2014/main" id="{00000000-0008-0000-0700-0000B9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42" name="テキスト ボックス 441">
          <a:extLst>
            <a:ext uri="{FF2B5EF4-FFF2-40B4-BE49-F238E27FC236}">
              <a16:creationId xmlns:a16="http://schemas.microsoft.com/office/drawing/2014/main" id="{00000000-0008-0000-0700-0000BA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3" name="直線コネクタ 442">
          <a:extLst>
            <a:ext uri="{FF2B5EF4-FFF2-40B4-BE49-F238E27FC236}">
              <a16:creationId xmlns:a16="http://schemas.microsoft.com/office/drawing/2014/main" id="{00000000-0008-0000-0700-0000BB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44" name="テキスト ボックス 443">
          <a:extLst>
            <a:ext uri="{FF2B5EF4-FFF2-40B4-BE49-F238E27FC236}">
              <a16:creationId xmlns:a16="http://schemas.microsoft.com/office/drawing/2014/main" id="{00000000-0008-0000-0700-0000BC010000}"/>
            </a:ext>
          </a:extLst>
        </xdr:cNvPr>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45" name="直線コネクタ 444">
          <a:extLst>
            <a:ext uri="{FF2B5EF4-FFF2-40B4-BE49-F238E27FC236}">
              <a16:creationId xmlns:a16="http://schemas.microsoft.com/office/drawing/2014/main" id="{00000000-0008-0000-0700-0000BD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macro="" textlink="">
      <xdr:nvSpPr>
        <xdr:cNvPr id="446" name="テキスト ボックス 445">
          <a:extLst>
            <a:ext uri="{FF2B5EF4-FFF2-40B4-BE49-F238E27FC236}">
              <a16:creationId xmlns:a16="http://schemas.microsoft.com/office/drawing/2014/main" id="{00000000-0008-0000-0700-0000BE010000}"/>
            </a:ext>
          </a:extLst>
        </xdr:cNvPr>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47" name="直線コネクタ 446">
          <a:extLst>
            <a:ext uri="{FF2B5EF4-FFF2-40B4-BE49-F238E27FC236}">
              <a16:creationId xmlns:a16="http://schemas.microsoft.com/office/drawing/2014/main" id="{00000000-0008-0000-0700-0000BF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48" name="テキスト ボックス 447">
          <a:extLst>
            <a:ext uri="{FF2B5EF4-FFF2-40B4-BE49-F238E27FC236}">
              <a16:creationId xmlns:a16="http://schemas.microsoft.com/office/drawing/2014/main" id="{00000000-0008-0000-0700-0000C0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9" name="直線コネクタ 448">
          <a:extLst>
            <a:ext uri="{FF2B5EF4-FFF2-40B4-BE49-F238E27FC236}">
              <a16:creationId xmlns:a16="http://schemas.microsoft.com/office/drawing/2014/main" id="{00000000-0008-0000-0700-0000C1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0" name="テキスト ボックス 449">
          <a:extLst>
            <a:ext uri="{FF2B5EF4-FFF2-40B4-BE49-F238E27FC236}">
              <a16:creationId xmlns:a16="http://schemas.microsoft.com/office/drawing/2014/main" id="{00000000-0008-0000-0700-0000C2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1" name="土木費グラフ枠">
          <a:extLst>
            <a:ext uri="{FF2B5EF4-FFF2-40B4-BE49-F238E27FC236}">
              <a16:creationId xmlns:a16="http://schemas.microsoft.com/office/drawing/2014/main" id="{00000000-0008-0000-0700-0000C3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89</xdr:row>
      <xdr:rowOff>154894</xdr:rowOff>
    </xdr:from>
    <xdr:to>
      <xdr:col>54</xdr:col>
      <xdr:colOff>189865</xdr:colOff>
      <xdr:row>98</xdr:row>
      <xdr:rowOff>75022</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flipV="1">
          <a:off x="10475595" y="15413944"/>
          <a:ext cx="1270" cy="14631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78849</xdr:rowOff>
    </xdr:from>
    <xdr:ext cx="534377" cy="259045"/>
    <xdr:sp macro="" textlink="">
      <xdr:nvSpPr>
        <xdr:cNvPr id="453" name="土木費最小値テキスト">
          <a:extLst>
            <a:ext uri="{FF2B5EF4-FFF2-40B4-BE49-F238E27FC236}">
              <a16:creationId xmlns:a16="http://schemas.microsoft.com/office/drawing/2014/main" id="{00000000-0008-0000-0700-0000C5010000}"/>
            </a:ext>
          </a:extLst>
        </xdr:cNvPr>
        <xdr:cNvSpPr txBox="1"/>
      </xdr:nvSpPr>
      <xdr:spPr>
        <a:xfrm>
          <a:off x="10528300" y="168809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18,488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75022</xdr:rowOff>
    </xdr:from>
    <xdr:to>
      <xdr:col>55</xdr:col>
      <xdr:colOff>88900</xdr:colOff>
      <xdr:row>98</xdr:row>
      <xdr:rowOff>75022</xdr:rowOff>
    </xdr:to>
    <xdr:cxnSp macro="">
      <xdr:nvCxnSpPr>
        <xdr:cNvPr id="454" name="直線コネクタ 453">
          <a:extLst>
            <a:ext uri="{FF2B5EF4-FFF2-40B4-BE49-F238E27FC236}">
              <a16:creationId xmlns:a16="http://schemas.microsoft.com/office/drawing/2014/main" id="{00000000-0008-0000-0700-0000C6010000}"/>
            </a:ext>
          </a:extLst>
        </xdr:cNvPr>
        <xdr:cNvCxnSpPr/>
      </xdr:nvCxnSpPr>
      <xdr:spPr>
        <a:xfrm>
          <a:off x="10388600" y="168771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101571</xdr:rowOff>
    </xdr:from>
    <xdr:ext cx="599010" cy="259045"/>
    <xdr:sp macro="" textlink="">
      <xdr:nvSpPr>
        <xdr:cNvPr id="455" name="土木費最大値テキスト">
          <a:extLst>
            <a:ext uri="{FF2B5EF4-FFF2-40B4-BE49-F238E27FC236}">
              <a16:creationId xmlns:a16="http://schemas.microsoft.com/office/drawing/2014/main" id="{00000000-0008-0000-0700-0000C7010000}"/>
            </a:ext>
          </a:extLst>
        </xdr:cNvPr>
        <xdr:cNvSpPr txBox="1"/>
      </xdr:nvSpPr>
      <xdr:spPr>
        <a:xfrm>
          <a:off x="10528300" y="151891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210,506</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89</xdr:row>
      <xdr:rowOff>154894</xdr:rowOff>
    </xdr:from>
    <xdr:to>
      <xdr:col>55</xdr:col>
      <xdr:colOff>88900</xdr:colOff>
      <xdr:row>89</xdr:row>
      <xdr:rowOff>154894</xdr:rowOff>
    </xdr:to>
    <xdr:cxnSp macro="">
      <xdr:nvCxnSpPr>
        <xdr:cNvPr id="456" name="直線コネクタ 455">
          <a:extLst>
            <a:ext uri="{FF2B5EF4-FFF2-40B4-BE49-F238E27FC236}">
              <a16:creationId xmlns:a16="http://schemas.microsoft.com/office/drawing/2014/main" id="{00000000-0008-0000-0700-0000C8010000}"/>
            </a:ext>
          </a:extLst>
        </xdr:cNvPr>
        <xdr:cNvCxnSpPr/>
      </xdr:nvCxnSpPr>
      <xdr:spPr>
        <a:xfrm>
          <a:off x="10388600" y="154139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98</xdr:row>
      <xdr:rowOff>56717</xdr:rowOff>
    </xdr:from>
    <xdr:to>
      <xdr:col>55</xdr:col>
      <xdr:colOff>0</xdr:colOff>
      <xdr:row>98</xdr:row>
      <xdr:rowOff>62533</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a:off x="9639300" y="16858817"/>
          <a:ext cx="838200" cy="58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45559</xdr:rowOff>
    </xdr:from>
    <xdr:ext cx="534377" cy="259045"/>
    <xdr:sp macro="" textlink="">
      <xdr:nvSpPr>
        <xdr:cNvPr id="458" name="土木費平均値テキスト">
          <a:extLst>
            <a:ext uri="{FF2B5EF4-FFF2-40B4-BE49-F238E27FC236}">
              <a16:creationId xmlns:a16="http://schemas.microsoft.com/office/drawing/2014/main" id="{00000000-0008-0000-0700-0000CA010000}"/>
            </a:ext>
          </a:extLst>
        </xdr:cNvPr>
        <xdr:cNvSpPr txBox="1"/>
      </xdr:nvSpPr>
      <xdr:spPr>
        <a:xfrm>
          <a:off x="10528300" y="1633330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63,690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22682</xdr:rowOff>
    </xdr:from>
    <xdr:to>
      <xdr:col>55</xdr:col>
      <xdr:colOff>50800</xdr:colOff>
      <xdr:row>96</xdr:row>
      <xdr:rowOff>124282</xdr:rowOff>
    </xdr:to>
    <xdr:sp macro="" textlink="">
      <xdr:nvSpPr>
        <xdr:cNvPr id="459" name="フローチャート: 判断 458">
          <a:extLst>
            <a:ext uri="{FF2B5EF4-FFF2-40B4-BE49-F238E27FC236}">
              <a16:creationId xmlns:a16="http://schemas.microsoft.com/office/drawing/2014/main" id="{00000000-0008-0000-0700-0000CB010000}"/>
            </a:ext>
          </a:extLst>
        </xdr:cNvPr>
        <xdr:cNvSpPr/>
      </xdr:nvSpPr>
      <xdr:spPr>
        <a:xfrm>
          <a:off x="10426700" y="16481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51056</xdr:rowOff>
    </xdr:from>
    <xdr:to>
      <xdr:col>50</xdr:col>
      <xdr:colOff>114300</xdr:colOff>
      <xdr:row>98</xdr:row>
      <xdr:rowOff>56717</xdr:rowOff>
    </xdr:to>
    <xdr:cxnSp macro="">
      <xdr:nvCxnSpPr>
        <xdr:cNvPr id="460" name="直線コネクタ 459">
          <a:extLst>
            <a:ext uri="{FF2B5EF4-FFF2-40B4-BE49-F238E27FC236}">
              <a16:creationId xmlns:a16="http://schemas.microsoft.com/office/drawing/2014/main" id="{00000000-0008-0000-0700-0000CC010000}"/>
            </a:ext>
          </a:extLst>
        </xdr:cNvPr>
        <xdr:cNvCxnSpPr/>
      </xdr:nvCxnSpPr>
      <xdr:spPr>
        <a:xfrm>
          <a:off x="8750300" y="16853156"/>
          <a:ext cx="889000" cy="56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26043</xdr:rowOff>
    </xdr:from>
    <xdr:to>
      <xdr:col>50</xdr:col>
      <xdr:colOff>165100</xdr:colOff>
      <xdr:row>96</xdr:row>
      <xdr:rowOff>127643</xdr:rowOff>
    </xdr:to>
    <xdr:sp macro="" textlink="">
      <xdr:nvSpPr>
        <xdr:cNvPr id="461" name="フローチャート: 判断 460">
          <a:extLst>
            <a:ext uri="{FF2B5EF4-FFF2-40B4-BE49-F238E27FC236}">
              <a16:creationId xmlns:a16="http://schemas.microsoft.com/office/drawing/2014/main" id="{00000000-0008-0000-0700-0000CD010000}"/>
            </a:ext>
          </a:extLst>
        </xdr:cNvPr>
        <xdr:cNvSpPr/>
      </xdr:nvSpPr>
      <xdr:spPr>
        <a:xfrm>
          <a:off x="9588500" y="164852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144170</xdr:rowOff>
    </xdr:from>
    <xdr:ext cx="534377" cy="259045"/>
    <xdr:sp macro="" textlink="">
      <xdr:nvSpPr>
        <xdr:cNvPr id="462" name="テキスト ボックス 461">
          <a:extLst>
            <a:ext uri="{FF2B5EF4-FFF2-40B4-BE49-F238E27FC236}">
              <a16:creationId xmlns:a16="http://schemas.microsoft.com/office/drawing/2014/main" id="{00000000-0008-0000-0700-0000CE010000}"/>
            </a:ext>
          </a:extLst>
        </xdr:cNvPr>
        <xdr:cNvSpPr txBox="1"/>
      </xdr:nvSpPr>
      <xdr:spPr>
        <a:xfrm>
          <a:off x="9372111" y="162604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51056</xdr:rowOff>
    </xdr:from>
    <xdr:to>
      <xdr:col>45</xdr:col>
      <xdr:colOff>177800</xdr:colOff>
      <xdr:row>98</xdr:row>
      <xdr:rowOff>61534</xdr:rowOff>
    </xdr:to>
    <xdr:cxnSp macro="">
      <xdr:nvCxnSpPr>
        <xdr:cNvPr id="463" name="直線コネクタ 462">
          <a:extLst>
            <a:ext uri="{FF2B5EF4-FFF2-40B4-BE49-F238E27FC236}">
              <a16:creationId xmlns:a16="http://schemas.microsoft.com/office/drawing/2014/main" id="{00000000-0008-0000-0700-0000CF010000}"/>
            </a:ext>
          </a:extLst>
        </xdr:cNvPr>
        <xdr:cNvCxnSpPr/>
      </xdr:nvCxnSpPr>
      <xdr:spPr>
        <a:xfrm flipV="1">
          <a:off x="7861300" y="16853156"/>
          <a:ext cx="889000" cy="104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13408</xdr:rowOff>
    </xdr:from>
    <xdr:to>
      <xdr:col>46</xdr:col>
      <xdr:colOff>38100</xdr:colOff>
      <xdr:row>96</xdr:row>
      <xdr:rowOff>115008</xdr:rowOff>
    </xdr:to>
    <xdr:sp macro="" textlink="">
      <xdr:nvSpPr>
        <xdr:cNvPr id="464" name="フローチャート: 判断 463">
          <a:extLst>
            <a:ext uri="{FF2B5EF4-FFF2-40B4-BE49-F238E27FC236}">
              <a16:creationId xmlns:a16="http://schemas.microsoft.com/office/drawing/2014/main" id="{00000000-0008-0000-0700-0000D0010000}"/>
            </a:ext>
          </a:extLst>
        </xdr:cNvPr>
        <xdr:cNvSpPr/>
      </xdr:nvSpPr>
      <xdr:spPr>
        <a:xfrm>
          <a:off x="8699500" y="164726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131535</xdr:rowOff>
    </xdr:from>
    <xdr:ext cx="534377" cy="259045"/>
    <xdr:sp macro="" textlink="">
      <xdr:nvSpPr>
        <xdr:cNvPr id="465" name="テキスト ボックス 464">
          <a:extLst>
            <a:ext uri="{FF2B5EF4-FFF2-40B4-BE49-F238E27FC236}">
              <a16:creationId xmlns:a16="http://schemas.microsoft.com/office/drawing/2014/main" id="{00000000-0008-0000-0700-0000D1010000}"/>
            </a:ext>
          </a:extLst>
        </xdr:cNvPr>
        <xdr:cNvSpPr txBox="1"/>
      </xdr:nvSpPr>
      <xdr:spPr>
        <a:xfrm>
          <a:off x="8483111" y="162478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61534</xdr:rowOff>
    </xdr:from>
    <xdr:to>
      <xdr:col>41</xdr:col>
      <xdr:colOff>50800</xdr:colOff>
      <xdr:row>98</xdr:row>
      <xdr:rowOff>64932</xdr:rowOff>
    </xdr:to>
    <xdr:cxnSp macro="">
      <xdr:nvCxnSpPr>
        <xdr:cNvPr id="466" name="直線コネクタ 465">
          <a:extLst>
            <a:ext uri="{FF2B5EF4-FFF2-40B4-BE49-F238E27FC236}">
              <a16:creationId xmlns:a16="http://schemas.microsoft.com/office/drawing/2014/main" id="{00000000-0008-0000-0700-0000D2010000}"/>
            </a:ext>
          </a:extLst>
        </xdr:cNvPr>
        <xdr:cNvCxnSpPr/>
      </xdr:nvCxnSpPr>
      <xdr:spPr>
        <a:xfrm flipV="1">
          <a:off x="6972300" y="16863634"/>
          <a:ext cx="889000" cy="33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53467</xdr:rowOff>
    </xdr:from>
    <xdr:to>
      <xdr:col>41</xdr:col>
      <xdr:colOff>101600</xdr:colOff>
      <xdr:row>96</xdr:row>
      <xdr:rowOff>155067</xdr:rowOff>
    </xdr:to>
    <xdr:sp macro="" textlink="">
      <xdr:nvSpPr>
        <xdr:cNvPr id="467" name="フローチャート: 判断 466">
          <a:extLst>
            <a:ext uri="{FF2B5EF4-FFF2-40B4-BE49-F238E27FC236}">
              <a16:creationId xmlns:a16="http://schemas.microsoft.com/office/drawing/2014/main" id="{00000000-0008-0000-0700-0000D3010000}"/>
            </a:ext>
          </a:extLst>
        </xdr:cNvPr>
        <xdr:cNvSpPr/>
      </xdr:nvSpPr>
      <xdr:spPr>
        <a:xfrm>
          <a:off x="7810500" y="165126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144</xdr:rowOff>
    </xdr:from>
    <xdr:ext cx="534377" cy="259045"/>
    <xdr:sp macro="" textlink="">
      <xdr:nvSpPr>
        <xdr:cNvPr id="468" name="テキスト ボックス 467">
          <a:extLst>
            <a:ext uri="{FF2B5EF4-FFF2-40B4-BE49-F238E27FC236}">
              <a16:creationId xmlns:a16="http://schemas.microsoft.com/office/drawing/2014/main" id="{00000000-0008-0000-0700-0000D4010000}"/>
            </a:ext>
          </a:extLst>
        </xdr:cNvPr>
        <xdr:cNvSpPr txBox="1"/>
      </xdr:nvSpPr>
      <xdr:spPr>
        <a:xfrm>
          <a:off x="7594111" y="162878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93571</xdr:rowOff>
    </xdr:from>
    <xdr:to>
      <xdr:col>36</xdr:col>
      <xdr:colOff>165100</xdr:colOff>
      <xdr:row>97</xdr:row>
      <xdr:rowOff>23721</xdr:rowOff>
    </xdr:to>
    <xdr:sp macro="" textlink="">
      <xdr:nvSpPr>
        <xdr:cNvPr id="469" name="フローチャート: 判断 468">
          <a:extLst>
            <a:ext uri="{FF2B5EF4-FFF2-40B4-BE49-F238E27FC236}">
              <a16:creationId xmlns:a16="http://schemas.microsoft.com/office/drawing/2014/main" id="{00000000-0008-0000-0700-0000D5010000}"/>
            </a:ext>
          </a:extLst>
        </xdr:cNvPr>
        <xdr:cNvSpPr/>
      </xdr:nvSpPr>
      <xdr:spPr>
        <a:xfrm>
          <a:off x="6921500" y="165527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40248</xdr:rowOff>
    </xdr:from>
    <xdr:ext cx="534377" cy="259045"/>
    <xdr:sp macro="" textlink="">
      <xdr:nvSpPr>
        <xdr:cNvPr id="470" name="テキスト ボックス 469">
          <a:extLst>
            <a:ext uri="{FF2B5EF4-FFF2-40B4-BE49-F238E27FC236}">
              <a16:creationId xmlns:a16="http://schemas.microsoft.com/office/drawing/2014/main" id="{00000000-0008-0000-0700-0000D6010000}"/>
            </a:ext>
          </a:extLst>
        </xdr:cNvPr>
        <xdr:cNvSpPr txBox="1"/>
      </xdr:nvSpPr>
      <xdr:spPr>
        <a:xfrm>
          <a:off x="6705111" y="163279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54,387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1" name="テキスト ボックス 470">
          <a:extLst>
            <a:ext uri="{FF2B5EF4-FFF2-40B4-BE49-F238E27FC236}">
              <a16:creationId xmlns:a16="http://schemas.microsoft.com/office/drawing/2014/main" id="{00000000-0008-0000-0700-0000D7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2" name="テキスト ボックス 471">
          <a:extLst>
            <a:ext uri="{FF2B5EF4-FFF2-40B4-BE49-F238E27FC236}">
              <a16:creationId xmlns:a16="http://schemas.microsoft.com/office/drawing/2014/main" id="{00000000-0008-0000-0700-0000D8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700-0000DA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11733</xdr:rowOff>
    </xdr:from>
    <xdr:to>
      <xdr:col>55</xdr:col>
      <xdr:colOff>50800</xdr:colOff>
      <xdr:row>98</xdr:row>
      <xdr:rowOff>113333</xdr:rowOff>
    </xdr:to>
    <xdr:sp macro="" textlink="">
      <xdr:nvSpPr>
        <xdr:cNvPr id="476" name="楕円 475">
          <a:extLst>
            <a:ext uri="{FF2B5EF4-FFF2-40B4-BE49-F238E27FC236}">
              <a16:creationId xmlns:a16="http://schemas.microsoft.com/office/drawing/2014/main" id="{00000000-0008-0000-0700-0000DC010000}"/>
            </a:ext>
          </a:extLst>
        </xdr:cNvPr>
        <xdr:cNvSpPr/>
      </xdr:nvSpPr>
      <xdr:spPr>
        <a:xfrm>
          <a:off x="10426700" y="168138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98110</xdr:rowOff>
    </xdr:from>
    <xdr:ext cx="534377" cy="259045"/>
    <xdr:sp macro="" textlink="">
      <xdr:nvSpPr>
        <xdr:cNvPr id="477" name="土木費該当値テキスト">
          <a:extLst>
            <a:ext uri="{FF2B5EF4-FFF2-40B4-BE49-F238E27FC236}">
              <a16:creationId xmlns:a16="http://schemas.microsoft.com/office/drawing/2014/main" id="{00000000-0008-0000-0700-0000DD010000}"/>
            </a:ext>
          </a:extLst>
        </xdr:cNvPr>
        <xdr:cNvSpPr txBox="1"/>
      </xdr:nvSpPr>
      <xdr:spPr>
        <a:xfrm>
          <a:off x="10528300" y="167287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98</xdr:row>
      <xdr:rowOff>5917</xdr:rowOff>
    </xdr:from>
    <xdr:to>
      <xdr:col>50</xdr:col>
      <xdr:colOff>165100</xdr:colOff>
      <xdr:row>98</xdr:row>
      <xdr:rowOff>107517</xdr:rowOff>
    </xdr:to>
    <xdr:sp macro="" textlink="">
      <xdr:nvSpPr>
        <xdr:cNvPr id="478" name="楕円 477">
          <a:extLst>
            <a:ext uri="{FF2B5EF4-FFF2-40B4-BE49-F238E27FC236}">
              <a16:creationId xmlns:a16="http://schemas.microsoft.com/office/drawing/2014/main" id="{00000000-0008-0000-0700-0000DE010000}"/>
            </a:ext>
          </a:extLst>
        </xdr:cNvPr>
        <xdr:cNvSpPr/>
      </xdr:nvSpPr>
      <xdr:spPr>
        <a:xfrm>
          <a:off x="9588500" y="168080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98644</xdr:rowOff>
    </xdr:from>
    <xdr:ext cx="534377"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9372111" y="169007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20,890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98</xdr:row>
      <xdr:rowOff>256</xdr:rowOff>
    </xdr:from>
    <xdr:to>
      <xdr:col>46</xdr:col>
      <xdr:colOff>38100</xdr:colOff>
      <xdr:row>98</xdr:row>
      <xdr:rowOff>101856</xdr:rowOff>
    </xdr:to>
    <xdr:sp macro="" textlink="">
      <xdr:nvSpPr>
        <xdr:cNvPr id="480" name="楕円 479">
          <a:extLst>
            <a:ext uri="{FF2B5EF4-FFF2-40B4-BE49-F238E27FC236}">
              <a16:creationId xmlns:a16="http://schemas.microsoft.com/office/drawing/2014/main" id="{00000000-0008-0000-0700-0000E0010000}"/>
            </a:ext>
          </a:extLst>
        </xdr:cNvPr>
        <xdr:cNvSpPr/>
      </xdr:nvSpPr>
      <xdr:spPr>
        <a:xfrm>
          <a:off x="8699500" y="168023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92983</xdr:rowOff>
    </xdr:from>
    <xdr:ext cx="534377" cy="259045"/>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8483111" y="168950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21,633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10734</xdr:rowOff>
    </xdr:from>
    <xdr:to>
      <xdr:col>41</xdr:col>
      <xdr:colOff>101600</xdr:colOff>
      <xdr:row>98</xdr:row>
      <xdr:rowOff>112334</xdr:rowOff>
    </xdr:to>
    <xdr:sp macro="" textlink="">
      <xdr:nvSpPr>
        <xdr:cNvPr id="482" name="楕円 481">
          <a:extLst>
            <a:ext uri="{FF2B5EF4-FFF2-40B4-BE49-F238E27FC236}">
              <a16:creationId xmlns:a16="http://schemas.microsoft.com/office/drawing/2014/main" id="{00000000-0008-0000-0700-0000E2010000}"/>
            </a:ext>
          </a:extLst>
        </xdr:cNvPr>
        <xdr:cNvSpPr/>
      </xdr:nvSpPr>
      <xdr:spPr>
        <a:xfrm>
          <a:off x="7810500" y="168128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103461</xdr:rowOff>
    </xdr:from>
    <xdr:ext cx="534377" cy="259045"/>
    <xdr:sp macro="" textlink="">
      <xdr:nvSpPr>
        <xdr:cNvPr id="483" name="テキスト ボックス 482">
          <a:extLst>
            <a:ext uri="{FF2B5EF4-FFF2-40B4-BE49-F238E27FC236}">
              <a16:creationId xmlns:a16="http://schemas.microsoft.com/office/drawing/2014/main" id="{00000000-0008-0000-0700-0000E3010000}"/>
            </a:ext>
          </a:extLst>
        </xdr:cNvPr>
        <xdr:cNvSpPr txBox="1"/>
      </xdr:nvSpPr>
      <xdr:spPr>
        <a:xfrm>
          <a:off x="7594111" y="169055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20,258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14132</xdr:rowOff>
    </xdr:from>
    <xdr:to>
      <xdr:col>36</xdr:col>
      <xdr:colOff>165100</xdr:colOff>
      <xdr:row>98</xdr:row>
      <xdr:rowOff>115732</xdr:rowOff>
    </xdr:to>
    <xdr:sp macro="" textlink="">
      <xdr:nvSpPr>
        <xdr:cNvPr id="484" name="楕円 483">
          <a:extLst>
            <a:ext uri="{FF2B5EF4-FFF2-40B4-BE49-F238E27FC236}">
              <a16:creationId xmlns:a16="http://schemas.microsoft.com/office/drawing/2014/main" id="{00000000-0008-0000-0700-0000E4010000}"/>
            </a:ext>
          </a:extLst>
        </xdr:cNvPr>
        <xdr:cNvSpPr/>
      </xdr:nvSpPr>
      <xdr:spPr>
        <a:xfrm>
          <a:off x="6921500" y="168162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106859</xdr:rowOff>
    </xdr:from>
    <xdr:ext cx="534377" cy="259045"/>
    <xdr:sp macro="" textlink="">
      <xdr:nvSpPr>
        <xdr:cNvPr id="485" name="テキスト ボックス 484">
          <a:extLst>
            <a:ext uri="{FF2B5EF4-FFF2-40B4-BE49-F238E27FC236}">
              <a16:creationId xmlns:a16="http://schemas.microsoft.com/office/drawing/2014/main" id="{00000000-0008-0000-0700-0000E5010000}"/>
            </a:ext>
          </a:extLst>
        </xdr:cNvPr>
        <xdr:cNvSpPr txBox="1"/>
      </xdr:nvSpPr>
      <xdr:spPr>
        <a:xfrm>
          <a:off x="6705111" y="169089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19,812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6" name="正方形/長方形 485">
          <a:extLst>
            <a:ext uri="{FF2B5EF4-FFF2-40B4-BE49-F238E27FC236}">
              <a16:creationId xmlns:a16="http://schemas.microsoft.com/office/drawing/2014/main" id="{00000000-0008-0000-0700-0000E6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7" name="正方形/長方形 486">
          <a:extLst>
            <a:ext uri="{FF2B5EF4-FFF2-40B4-BE49-F238E27FC236}">
              <a16:creationId xmlns:a16="http://schemas.microsoft.com/office/drawing/2014/main" id="{00000000-0008-0000-0700-0000E7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8" name="正方形/長方形 487">
          <a:extLst>
            <a:ext uri="{FF2B5EF4-FFF2-40B4-BE49-F238E27FC236}">
              <a16:creationId xmlns:a16="http://schemas.microsoft.com/office/drawing/2014/main" id="{00000000-0008-0000-0700-0000E8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9" name="正方形/長方形 488">
          <a:extLst>
            <a:ext uri="{FF2B5EF4-FFF2-40B4-BE49-F238E27FC236}">
              <a16:creationId xmlns:a16="http://schemas.microsoft.com/office/drawing/2014/main" id="{00000000-0008-0000-0700-0000E9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0" name="正方形/長方形 489">
          <a:extLst>
            <a:ext uri="{FF2B5EF4-FFF2-40B4-BE49-F238E27FC236}">
              <a16:creationId xmlns:a16="http://schemas.microsoft.com/office/drawing/2014/main" id="{00000000-0008-0000-0700-0000EA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4" name="テキスト ボックス 493">
          <a:extLst>
            <a:ext uri="{FF2B5EF4-FFF2-40B4-BE49-F238E27FC236}">
              <a16:creationId xmlns:a16="http://schemas.microsoft.com/office/drawing/2014/main" id="{00000000-0008-0000-0700-0000EE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5" name="直線コネクタ 494">
          <a:extLst>
            <a:ext uri="{FF2B5EF4-FFF2-40B4-BE49-F238E27FC236}">
              <a16:creationId xmlns:a16="http://schemas.microsoft.com/office/drawing/2014/main" id="{00000000-0008-0000-0700-0000EF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496" name="直線コネクタ 495">
          <a:extLst>
            <a:ext uri="{FF2B5EF4-FFF2-40B4-BE49-F238E27FC236}">
              <a16:creationId xmlns:a16="http://schemas.microsoft.com/office/drawing/2014/main" id="{00000000-0008-0000-0700-0000F0010000}"/>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168927</xdr:rowOff>
    </xdr:from>
    <xdr:ext cx="248786" cy="259045"/>
    <xdr:sp macro="" textlink="">
      <xdr:nvSpPr>
        <xdr:cNvPr id="497" name="テキスト ボックス 496">
          <a:extLst>
            <a:ext uri="{FF2B5EF4-FFF2-40B4-BE49-F238E27FC236}">
              <a16:creationId xmlns:a16="http://schemas.microsoft.com/office/drawing/2014/main" id="{00000000-0008-0000-0700-0000F1010000}"/>
            </a:ext>
          </a:extLst>
        </xdr:cNvPr>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498" name="直線コネクタ 497">
          <a:extLst>
            <a:ext uri="{FF2B5EF4-FFF2-40B4-BE49-F238E27FC236}">
              <a16:creationId xmlns:a16="http://schemas.microsoft.com/office/drawing/2014/main" id="{00000000-0008-0000-0700-0000F2010000}"/>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35</xdr:row>
      <xdr:rowOff>54627</xdr:rowOff>
    </xdr:from>
    <xdr:ext cx="531299" cy="259045"/>
    <xdr:sp macro="" textlink="">
      <xdr:nvSpPr>
        <xdr:cNvPr id="499" name="テキスト ボックス 498">
          <a:extLst>
            <a:ext uri="{FF2B5EF4-FFF2-40B4-BE49-F238E27FC236}">
              <a16:creationId xmlns:a16="http://schemas.microsoft.com/office/drawing/2014/main" id="{00000000-0008-0000-0700-0000F3010000}"/>
            </a:ext>
          </a:extLst>
        </xdr:cNvPr>
        <xdr:cNvSpPr txBox="1"/>
      </xdr:nvSpPr>
      <xdr:spPr>
        <a:xfrm>
          <a:off x="11914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500" name="直線コネクタ 499">
          <a:extLst>
            <a:ext uri="{FF2B5EF4-FFF2-40B4-BE49-F238E27FC236}">
              <a16:creationId xmlns:a16="http://schemas.microsoft.com/office/drawing/2014/main" id="{00000000-0008-0000-0700-0000F4010000}"/>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32</xdr:row>
      <xdr:rowOff>111777</xdr:rowOff>
    </xdr:from>
    <xdr:ext cx="531299" cy="259045"/>
    <xdr:sp macro="" textlink="">
      <xdr:nvSpPr>
        <xdr:cNvPr id="501" name="テキスト ボックス 500">
          <a:extLst>
            <a:ext uri="{FF2B5EF4-FFF2-40B4-BE49-F238E27FC236}">
              <a16:creationId xmlns:a16="http://schemas.microsoft.com/office/drawing/2014/main" id="{00000000-0008-0000-0700-0000F5010000}"/>
            </a:ext>
          </a:extLst>
        </xdr:cNvPr>
        <xdr:cNvSpPr txBox="1"/>
      </xdr:nvSpPr>
      <xdr:spPr>
        <a:xfrm>
          <a:off x="11914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02" name="直線コネクタ 501">
          <a:extLst>
            <a:ext uri="{FF2B5EF4-FFF2-40B4-BE49-F238E27FC236}">
              <a16:creationId xmlns:a16="http://schemas.microsoft.com/office/drawing/2014/main" id="{00000000-0008-0000-0700-0000F6010000}"/>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168927</xdr:rowOff>
    </xdr:from>
    <xdr:ext cx="531299" cy="259045"/>
    <xdr:sp macro="" textlink="">
      <xdr:nvSpPr>
        <xdr:cNvPr id="503" name="テキスト ボックス 502">
          <a:extLst>
            <a:ext uri="{FF2B5EF4-FFF2-40B4-BE49-F238E27FC236}">
              <a16:creationId xmlns:a16="http://schemas.microsoft.com/office/drawing/2014/main" id="{00000000-0008-0000-0700-0000F7010000}"/>
            </a:ext>
          </a:extLst>
        </xdr:cNvPr>
        <xdr:cNvSpPr txBox="1"/>
      </xdr:nvSpPr>
      <xdr:spPr>
        <a:xfrm>
          <a:off x="11914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4" name="直線コネクタ 503">
          <a:extLst>
            <a:ext uri="{FF2B5EF4-FFF2-40B4-BE49-F238E27FC236}">
              <a16:creationId xmlns:a16="http://schemas.microsoft.com/office/drawing/2014/main" id="{00000000-0008-0000-0700-0000F8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05" name="テキスト ボックス 504">
          <a:extLst>
            <a:ext uri="{FF2B5EF4-FFF2-40B4-BE49-F238E27FC236}">
              <a16:creationId xmlns:a16="http://schemas.microsoft.com/office/drawing/2014/main" id="{00000000-0008-0000-0700-0000F901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6" name="消防費グラフ枠">
          <a:extLst>
            <a:ext uri="{FF2B5EF4-FFF2-40B4-BE49-F238E27FC236}">
              <a16:creationId xmlns:a16="http://schemas.microsoft.com/office/drawing/2014/main" id="{00000000-0008-0000-0700-0000FA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122921</xdr:rowOff>
    </xdr:from>
    <xdr:to>
      <xdr:col>85</xdr:col>
      <xdr:colOff>126364</xdr:colOff>
      <xdr:row>37</xdr:row>
      <xdr:rowOff>71783</xdr:rowOff>
    </xdr:to>
    <xdr:cxnSp macro="">
      <xdr:nvCxnSpPr>
        <xdr:cNvPr id="507" name="直線コネクタ 506">
          <a:extLst>
            <a:ext uri="{FF2B5EF4-FFF2-40B4-BE49-F238E27FC236}">
              <a16:creationId xmlns:a16="http://schemas.microsoft.com/office/drawing/2014/main" id="{00000000-0008-0000-0700-0000FB010000}"/>
            </a:ext>
          </a:extLst>
        </xdr:cNvPr>
        <xdr:cNvCxnSpPr/>
      </xdr:nvCxnSpPr>
      <xdr:spPr>
        <a:xfrm flipV="1">
          <a:off x="16317595" y="5266421"/>
          <a:ext cx="1269" cy="11490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75610</xdr:rowOff>
    </xdr:from>
    <xdr:ext cx="534377" cy="259045"/>
    <xdr:sp macro="" textlink="">
      <xdr:nvSpPr>
        <xdr:cNvPr id="508" name="消防費最小値テキスト">
          <a:extLst>
            <a:ext uri="{FF2B5EF4-FFF2-40B4-BE49-F238E27FC236}">
              <a16:creationId xmlns:a16="http://schemas.microsoft.com/office/drawing/2014/main" id="{00000000-0008-0000-0700-0000FC010000}"/>
            </a:ext>
          </a:extLst>
        </xdr:cNvPr>
        <xdr:cNvSpPr txBox="1"/>
      </xdr:nvSpPr>
      <xdr:spPr>
        <a:xfrm>
          <a:off x="16370300" y="64192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10,471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37</xdr:row>
      <xdr:rowOff>71783</xdr:rowOff>
    </xdr:from>
    <xdr:to>
      <xdr:col>86</xdr:col>
      <xdr:colOff>25400</xdr:colOff>
      <xdr:row>37</xdr:row>
      <xdr:rowOff>71783</xdr:rowOff>
    </xdr:to>
    <xdr:cxnSp macro="">
      <xdr:nvCxnSpPr>
        <xdr:cNvPr id="509" name="直線コネクタ 508">
          <a:extLst>
            <a:ext uri="{FF2B5EF4-FFF2-40B4-BE49-F238E27FC236}">
              <a16:creationId xmlns:a16="http://schemas.microsoft.com/office/drawing/2014/main" id="{00000000-0008-0000-0700-0000FD010000}"/>
            </a:ext>
          </a:extLst>
        </xdr:cNvPr>
        <xdr:cNvCxnSpPr/>
      </xdr:nvCxnSpPr>
      <xdr:spPr>
        <a:xfrm>
          <a:off x="16230600" y="64154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69598</xdr:rowOff>
    </xdr:from>
    <xdr:ext cx="534377" cy="259045"/>
    <xdr:sp macro="" textlink="">
      <xdr:nvSpPr>
        <xdr:cNvPr id="510" name="消防費最大値テキスト">
          <a:extLst>
            <a:ext uri="{FF2B5EF4-FFF2-40B4-BE49-F238E27FC236}">
              <a16:creationId xmlns:a16="http://schemas.microsoft.com/office/drawing/2014/main" id="{00000000-0008-0000-0700-0000FE010000}"/>
            </a:ext>
          </a:extLst>
        </xdr:cNvPr>
        <xdr:cNvSpPr txBox="1"/>
      </xdr:nvSpPr>
      <xdr:spPr>
        <a:xfrm>
          <a:off x="16370300" y="50416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60,734</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30</xdr:row>
      <xdr:rowOff>122921</xdr:rowOff>
    </xdr:from>
    <xdr:to>
      <xdr:col>86</xdr:col>
      <xdr:colOff>25400</xdr:colOff>
      <xdr:row>30</xdr:row>
      <xdr:rowOff>122921</xdr:rowOff>
    </xdr:to>
    <xdr:cxnSp macro="">
      <xdr:nvCxnSpPr>
        <xdr:cNvPr id="511" name="直線コネクタ 510">
          <a:extLst>
            <a:ext uri="{FF2B5EF4-FFF2-40B4-BE49-F238E27FC236}">
              <a16:creationId xmlns:a16="http://schemas.microsoft.com/office/drawing/2014/main" id="{00000000-0008-0000-0700-0000FF010000}"/>
            </a:ext>
          </a:extLst>
        </xdr:cNvPr>
        <xdr:cNvCxnSpPr/>
      </xdr:nvCxnSpPr>
      <xdr:spPr>
        <a:xfrm>
          <a:off x="16230600" y="52664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35</xdr:row>
      <xdr:rowOff>134488</xdr:rowOff>
    </xdr:from>
    <xdr:to>
      <xdr:col>85</xdr:col>
      <xdr:colOff>127000</xdr:colOff>
      <xdr:row>36</xdr:row>
      <xdr:rowOff>33607</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flipV="1">
          <a:off x="15481300" y="6135238"/>
          <a:ext cx="838200" cy="705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33</xdr:row>
      <xdr:rowOff>170413</xdr:rowOff>
    </xdr:from>
    <xdr:ext cx="534377" cy="259045"/>
    <xdr:sp macro="" textlink="">
      <xdr:nvSpPr>
        <xdr:cNvPr id="513" name="消防費平均値テキスト">
          <a:extLst>
            <a:ext uri="{FF2B5EF4-FFF2-40B4-BE49-F238E27FC236}">
              <a16:creationId xmlns:a16="http://schemas.microsoft.com/office/drawing/2014/main" id="{00000000-0008-0000-0700-000001020000}"/>
            </a:ext>
          </a:extLst>
        </xdr:cNvPr>
        <xdr:cNvSpPr txBox="1"/>
      </xdr:nvSpPr>
      <xdr:spPr>
        <a:xfrm>
          <a:off x="16370300" y="582826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34</xdr:row>
      <xdr:rowOff>147536</xdr:rowOff>
    </xdr:from>
    <xdr:to>
      <xdr:col>85</xdr:col>
      <xdr:colOff>177800</xdr:colOff>
      <xdr:row>35</xdr:row>
      <xdr:rowOff>77686</xdr:rowOff>
    </xdr:to>
    <xdr:sp macro="" textlink="">
      <xdr:nvSpPr>
        <xdr:cNvPr id="514" name="フローチャート: 判断 513">
          <a:extLst>
            <a:ext uri="{FF2B5EF4-FFF2-40B4-BE49-F238E27FC236}">
              <a16:creationId xmlns:a16="http://schemas.microsoft.com/office/drawing/2014/main" id="{00000000-0008-0000-0700-000002020000}"/>
            </a:ext>
          </a:extLst>
        </xdr:cNvPr>
        <xdr:cNvSpPr/>
      </xdr:nvSpPr>
      <xdr:spPr>
        <a:xfrm>
          <a:off x="16268700" y="5976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36</xdr:row>
      <xdr:rowOff>13833</xdr:rowOff>
    </xdr:from>
    <xdr:to>
      <xdr:col>81</xdr:col>
      <xdr:colOff>50800</xdr:colOff>
      <xdr:row>36</xdr:row>
      <xdr:rowOff>33607</xdr:rowOff>
    </xdr:to>
    <xdr:cxnSp macro="">
      <xdr:nvCxnSpPr>
        <xdr:cNvPr id="515" name="直線コネクタ 514">
          <a:extLst>
            <a:ext uri="{FF2B5EF4-FFF2-40B4-BE49-F238E27FC236}">
              <a16:creationId xmlns:a16="http://schemas.microsoft.com/office/drawing/2014/main" id="{00000000-0008-0000-0700-000003020000}"/>
            </a:ext>
          </a:extLst>
        </xdr:cNvPr>
        <xdr:cNvCxnSpPr/>
      </xdr:nvCxnSpPr>
      <xdr:spPr>
        <a:xfrm>
          <a:off x="14592300" y="6186033"/>
          <a:ext cx="889000" cy="197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35</xdr:row>
      <xdr:rowOff>8639</xdr:rowOff>
    </xdr:from>
    <xdr:to>
      <xdr:col>81</xdr:col>
      <xdr:colOff>101600</xdr:colOff>
      <xdr:row>35</xdr:row>
      <xdr:rowOff>110239</xdr:rowOff>
    </xdr:to>
    <xdr:sp macro="" textlink="">
      <xdr:nvSpPr>
        <xdr:cNvPr id="516" name="フローチャート: 判断 515">
          <a:extLst>
            <a:ext uri="{FF2B5EF4-FFF2-40B4-BE49-F238E27FC236}">
              <a16:creationId xmlns:a16="http://schemas.microsoft.com/office/drawing/2014/main" id="{00000000-0008-0000-0700-000004020000}"/>
            </a:ext>
          </a:extLst>
        </xdr:cNvPr>
        <xdr:cNvSpPr/>
      </xdr:nvSpPr>
      <xdr:spPr>
        <a:xfrm>
          <a:off x="15430500" y="60093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33</xdr:row>
      <xdr:rowOff>126766</xdr:rowOff>
    </xdr:from>
    <xdr:ext cx="534377" cy="259045"/>
    <xdr:sp macro="" textlink="">
      <xdr:nvSpPr>
        <xdr:cNvPr id="517" name="テキスト ボックス 516">
          <a:extLst>
            <a:ext uri="{FF2B5EF4-FFF2-40B4-BE49-F238E27FC236}">
              <a16:creationId xmlns:a16="http://schemas.microsoft.com/office/drawing/2014/main" id="{00000000-0008-0000-0700-000005020000}"/>
            </a:ext>
          </a:extLst>
        </xdr:cNvPr>
        <xdr:cNvSpPr txBox="1"/>
      </xdr:nvSpPr>
      <xdr:spPr>
        <a:xfrm>
          <a:off x="15214111" y="57846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26,011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36</xdr:row>
      <xdr:rowOff>3272</xdr:rowOff>
    </xdr:from>
    <xdr:to>
      <xdr:col>76</xdr:col>
      <xdr:colOff>114300</xdr:colOff>
      <xdr:row>36</xdr:row>
      <xdr:rowOff>13833</xdr:rowOff>
    </xdr:to>
    <xdr:cxnSp macro="">
      <xdr:nvCxnSpPr>
        <xdr:cNvPr id="518" name="直線コネクタ 517">
          <a:extLst>
            <a:ext uri="{FF2B5EF4-FFF2-40B4-BE49-F238E27FC236}">
              <a16:creationId xmlns:a16="http://schemas.microsoft.com/office/drawing/2014/main" id="{00000000-0008-0000-0700-000006020000}"/>
            </a:ext>
          </a:extLst>
        </xdr:cNvPr>
        <xdr:cNvCxnSpPr/>
      </xdr:nvCxnSpPr>
      <xdr:spPr>
        <a:xfrm>
          <a:off x="13703300" y="6175472"/>
          <a:ext cx="889000" cy="105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34</xdr:row>
      <xdr:rowOff>159720</xdr:rowOff>
    </xdr:from>
    <xdr:to>
      <xdr:col>76</xdr:col>
      <xdr:colOff>165100</xdr:colOff>
      <xdr:row>35</xdr:row>
      <xdr:rowOff>89870</xdr:rowOff>
    </xdr:to>
    <xdr:sp macro="" textlink="">
      <xdr:nvSpPr>
        <xdr:cNvPr id="519" name="フローチャート: 判断 518">
          <a:extLst>
            <a:ext uri="{FF2B5EF4-FFF2-40B4-BE49-F238E27FC236}">
              <a16:creationId xmlns:a16="http://schemas.microsoft.com/office/drawing/2014/main" id="{00000000-0008-0000-0700-000007020000}"/>
            </a:ext>
          </a:extLst>
        </xdr:cNvPr>
        <xdr:cNvSpPr/>
      </xdr:nvSpPr>
      <xdr:spPr>
        <a:xfrm>
          <a:off x="14541500" y="5989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33</xdr:row>
      <xdr:rowOff>106397</xdr:rowOff>
    </xdr:from>
    <xdr:ext cx="534377" cy="259045"/>
    <xdr:sp macro="" textlink="">
      <xdr:nvSpPr>
        <xdr:cNvPr id="520" name="テキスト ボックス 519">
          <a:extLst>
            <a:ext uri="{FF2B5EF4-FFF2-40B4-BE49-F238E27FC236}">
              <a16:creationId xmlns:a16="http://schemas.microsoft.com/office/drawing/2014/main" id="{00000000-0008-0000-0700-000008020000}"/>
            </a:ext>
          </a:extLst>
        </xdr:cNvPr>
        <xdr:cNvSpPr txBox="1"/>
      </xdr:nvSpPr>
      <xdr:spPr>
        <a:xfrm>
          <a:off x="14325111" y="57642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26,902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36</xdr:row>
      <xdr:rowOff>3272</xdr:rowOff>
    </xdr:from>
    <xdr:to>
      <xdr:col>71</xdr:col>
      <xdr:colOff>177800</xdr:colOff>
      <xdr:row>36</xdr:row>
      <xdr:rowOff>9261</xdr:rowOff>
    </xdr:to>
    <xdr:cxnSp macro="">
      <xdr:nvCxnSpPr>
        <xdr:cNvPr id="521" name="直線コネクタ 520">
          <a:extLst>
            <a:ext uri="{FF2B5EF4-FFF2-40B4-BE49-F238E27FC236}">
              <a16:creationId xmlns:a16="http://schemas.microsoft.com/office/drawing/2014/main" id="{00000000-0008-0000-0700-000009020000}"/>
            </a:ext>
          </a:extLst>
        </xdr:cNvPr>
        <xdr:cNvCxnSpPr/>
      </xdr:nvCxnSpPr>
      <xdr:spPr>
        <a:xfrm flipV="1">
          <a:off x="12814300" y="6175472"/>
          <a:ext cx="889000" cy="59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34</xdr:row>
      <xdr:rowOff>147444</xdr:rowOff>
    </xdr:from>
    <xdr:to>
      <xdr:col>72</xdr:col>
      <xdr:colOff>38100</xdr:colOff>
      <xdr:row>35</xdr:row>
      <xdr:rowOff>77594</xdr:rowOff>
    </xdr:to>
    <xdr:sp macro="" textlink="">
      <xdr:nvSpPr>
        <xdr:cNvPr id="522" name="フローチャート: 判断 521">
          <a:extLst>
            <a:ext uri="{FF2B5EF4-FFF2-40B4-BE49-F238E27FC236}">
              <a16:creationId xmlns:a16="http://schemas.microsoft.com/office/drawing/2014/main" id="{00000000-0008-0000-0700-00000A020000}"/>
            </a:ext>
          </a:extLst>
        </xdr:cNvPr>
        <xdr:cNvSpPr/>
      </xdr:nvSpPr>
      <xdr:spPr>
        <a:xfrm>
          <a:off x="13652500" y="59767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33</xdr:row>
      <xdr:rowOff>94121</xdr:rowOff>
    </xdr:from>
    <xdr:ext cx="534377" cy="259045"/>
    <xdr:sp macro="" textlink="">
      <xdr:nvSpPr>
        <xdr:cNvPr id="523" name="テキスト ボックス 522">
          <a:extLst>
            <a:ext uri="{FF2B5EF4-FFF2-40B4-BE49-F238E27FC236}">
              <a16:creationId xmlns:a16="http://schemas.microsoft.com/office/drawing/2014/main" id="{00000000-0008-0000-0700-00000B020000}"/>
            </a:ext>
          </a:extLst>
        </xdr:cNvPr>
        <xdr:cNvSpPr txBox="1"/>
      </xdr:nvSpPr>
      <xdr:spPr>
        <a:xfrm>
          <a:off x="13436111" y="57519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27,439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35</xdr:row>
      <xdr:rowOff>33716</xdr:rowOff>
    </xdr:from>
    <xdr:to>
      <xdr:col>67</xdr:col>
      <xdr:colOff>101600</xdr:colOff>
      <xdr:row>35</xdr:row>
      <xdr:rowOff>135316</xdr:rowOff>
    </xdr:to>
    <xdr:sp macro="" textlink="">
      <xdr:nvSpPr>
        <xdr:cNvPr id="524" name="フローチャート: 判断 523">
          <a:extLst>
            <a:ext uri="{FF2B5EF4-FFF2-40B4-BE49-F238E27FC236}">
              <a16:creationId xmlns:a16="http://schemas.microsoft.com/office/drawing/2014/main" id="{00000000-0008-0000-0700-00000C020000}"/>
            </a:ext>
          </a:extLst>
        </xdr:cNvPr>
        <xdr:cNvSpPr/>
      </xdr:nvSpPr>
      <xdr:spPr>
        <a:xfrm>
          <a:off x="12763500" y="6034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33</xdr:row>
      <xdr:rowOff>151843</xdr:rowOff>
    </xdr:from>
    <xdr:ext cx="534377" cy="259045"/>
    <xdr:sp macro="" textlink="">
      <xdr:nvSpPr>
        <xdr:cNvPr id="525" name="テキスト ボックス 524">
          <a:extLst>
            <a:ext uri="{FF2B5EF4-FFF2-40B4-BE49-F238E27FC236}">
              <a16:creationId xmlns:a16="http://schemas.microsoft.com/office/drawing/2014/main" id="{00000000-0008-0000-0700-00000D020000}"/>
            </a:ext>
          </a:extLst>
        </xdr:cNvPr>
        <xdr:cNvSpPr txBox="1"/>
      </xdr:nvSpPr>
      <xdr:spPr>
        <a:xfrm>
          <a:off x="12547111" y="58096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24,914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6" name="テキスト ボックス 525">
          <a:extLst>
            <a:ext uri="{FF2B5EF4-FFF2-40B4-BE49-F238E27FC236}">
              <a16:creationId xmlns:a16="http://schemas.microsoft.com/office/drawing/2014/main" id="{00000000-0008-0000-0700-00000E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7" name="テキスト ボックス 526">
          <a:extLst>
            <a:ext uri="{FF2B5EF4-FFF2-40B4-BE49-F238E27FC236}">
              <a16:creationId xmlns:a16="http://schemas.microsoft.com/office/drawing/2014/main" id="{00000000-0008-0000-0700-00000F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28" name="テキスト ボックス 527">
          <a:extLst>
            <a:ext uri="{FF2B5EF4-FFF2-40B4-BE49-F238E27FC236}">
              <a16:creationId xmlns:a16="http://schemas.microsoft.com/office/drawing/2014/main" id="{00000000-0008-0000-0700-000010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29" name="テキスト ボックス 528">
          <a:extLst>
            <a:ext uri="{FF2B5EF4-FFF2-40B4-BE49-F238E27FC236}">
              <a16:creationId xmlns:a16="http://schemas.microsoft.com/office/drawing/2014/main" id="{00000000-0008-0000-0700-000011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83688</xdr:rowOff>
    </xdr:from>
    <xdr:to>
      <xdr:col>85</xdr:col>
      <xdr:colOff>177800</xdr:colOff>
      <xdr:row>36</xdr:row>
      <xdr:rowOff>13838</xdr:rowOff>
    </xdr:to>
    <xdr:sp macro="" textlink="">
      <xdr:nvSpPr>
        <xdr:cNvPr id="531" name="楕円 530">
          <a:extLst>
            <a:ext uri="{FF2B5EF4-FFF2-40B4-BE49-F238E27FC236}">
              <a16:creationId xmlns:a16="http://schemas.microsoft.com/office/drawing/2014/main" id="{00000000-0008-0000-0700-000013020000}"/>
            </a:ext>
          </a:extLst>
        </xdr:cNvPr>
        <xdr:cNvSpPr/>
      </xdr:nvSpPr>
      <xdr:spPr>
        <a:xfrm>
          <a:off x="16268700" y="60844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35</xdr:row>
      <xdr:rowOff>62115</xdr:rowOff>
    </xdr:from>
    <xdr:ext cx="534377" cy="259045"/>
    <xdr:sp macro="" textlink="">
      <xdr:nvSpPr>
        <xdr:cNvPr id="532" name="消防費該当値テキスト">
          <a:extLst>
            <a:ext uri="{FF2B5EF4-FFF2-40B4-BE49-F238E27FC236}">
              <a16:creationId xmlns:a16="http://schemas.microsoft.com/office/drawing/2014/main" id="{00000000-0008-0000-0700-000014020000}"/>
            </a:ext>
          </a:extLst>
        </xdr:cNvPr>
        <xdr:cNvSpPr txBox="1"/>
      </xdr:nvSpPr>
      <xdr:spPr>
        <a:xfrm>
          <a:off x="16370300" y="60628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22,728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35</xdr:row>
      <xdr:rowOff>154257</xdr:rowOff>
    </xdr:from>
    <xdr:to>
      <xdr:col>81</xdr:col>
      <xdr:colOff>101600</xdr:colOff>
      <xdr:row>36</xdr:row>
      <xdr:rowOff>84407</xdr:rowOff>
    </xdr:to>
    <xdr:sp macro="" textlink="">
      <xdr:nvSpPr>
        <xdr:cNvPr id="533" name="楕円 532">
          <a:extLst>
            <a:ext uri="{FF2B5EF4-FFF2-40B4-BE49-F238E27FC236}">
              <a16:creationId xmlns:a16="http://schemas.microsoft.com/office/drawing/2014/main" id="{00000000-0008-0000-0700-000015020000}"/>
            </a:ext>
          </a:extLst>
        </xdr:cNvPr>
        <xdr:cNvSpPr/>
      </xdr:nvSpPr>
      <xdr:spPr>
        <a:xfrm>
          <a:off x="15430500" y="61550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75534</xdr:rowOff>
    </xdr:from>
    <xdr:ext cx="534377" cy="25904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5214111" y="62477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19,641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35</xdr:row>
      <xdr:rowOff>134483</xdr:rowOff>
    </xdr:from>
    <xdr:to>
      <xdr:col>76</xdr:col>
      <xdr:colOff>165100</xdr:colOff>
      <xdr:row>36</xdr:row>
      <xdr:rowOff>64633</xdr:rowOff>
    </xdr:to>
    <xdr:sp macro="" textlink="">
      <xdr:nvSpPr>
        <xdr:cNvPr id="535" name="楕円 534">
          <a:extLst>
            <a:ext uri="{FF2B5EF4-FFF2-40B4-BE49-F238E27FC236}">
              <a16:creationId xmlns:a16="http://schemas.microsoft.com/office/drawing/2014/main" id="{00000000-0008-0000-0700-000017020000}"/>
            </a:ext>
          </a:extLst>
        </xdr:cNvPr>
        <xdr:cNvSpPr/>
      </xdr:nvSpPr>
      <xdr:spPr>
        <a:xfrm>
          <a:off x="14541500" y="61352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55760</xdr:rowOff>
    </xdr:from>
    <xdr:ext cx="534377"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4325111" y="62279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20,506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35</xdr:row>
      <xdr:rowOff>123922</xdr:rowOff>
    </xdr:from>
    <xdr:to>
      <xdr:col>72</xdr:col>
      <xdr:colOff>38100</xdr:colOff>
      <xdr:row>36</xdr:row>
      <xdr:rowOff>54072</xdr:rowOff>
    </xdr:to>
    <xdr:sp macro="" textlink="">
      <xdr:nvSpPr>
        <xdr:cNvPr id="537" name="楕円 536">
          <a:extLst>
            <a:ext uri="{FF2B5EF4-FFF2-40B4-BE49-F238E27FC236}">
              <a16:creationId xmlns:a16="http://schemas.microsoft.com/office/drawing/2014/main" id="{00000000-0008-0000-0700-000019020000}"/>
            </a:ext>
          </a:extLst>
        </xdr:cNvPr>
        <xdr:cNvSpPr/>
      </xdr:nvSpPr>
      <xdr:spPr>
        <a:xfrm>
          <a:off x="13652500" y="6124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45199</xdr:rowOff>
    </xdr:from>
    <xdr:ext cx="534377" cy="259045"/>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3436111" y="62173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20,968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35</xdr:row>
      <xdr:rowOff>129911</xdr:rowOff>
    </xdr:from>
    <xdr:to>
      <xdr:col>67</xdr:col>
      <xdr:colOff>101600</xdr:colOff>
      <xdr:row>36</xdr:row>
      <xdr:rowOff>60061</xdr:rowOff>
    </xdr:to>
    <xdr:sp macro="" textlink="">
      <xdr:nvSpPr>
        <xdr:cNvPr id="539" name="楕円 538">
          <a:extLst>
            <a:ext uri="{FF2B5EF4-FFF2-40B4-BE49-F238E27FC236}">
              <a16:creationId xmlns:a16="http://schemas.microsoft.com/office/drawing/2014/main" id="{00000000-0008-0000-0700-00001B020000}"/>
            </a:ext>
          </a:extLst>
        </xdr:cNvPr>
        <xdr:cNvSpPr/>
      </xdr:nvSpPr>
      <xdr:spPr>
        <a:xfrm>
          <a:off x="12763500" y="61306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51188</xdr:rowOff>
    </xdr:from>
    <xdr:ext cx="534377"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2547111" y="62233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20,706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1" name="正方形/長方形 540">
          <a:extLst>
            <a:ext uri="{FF2B5EF4-FFF2-40B4-BE49-F238E27FC236}">
              <a16:creationId xmlns:a16="http://schemas.microsoft.com/office/drawing/2014/main" id="{00000000-0008-0000-0700-00001D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2" name="正方形/長方形 541">
          <a:extLst>
            <a:ext uri="{FF2B5EF4-FFF2-40B4-BE49-F238E27FC236}">
              <a16:creationId xmlns:a16="http://schemas.microsoft.com/office/drawing/2014/main" id="{00000000-0008-0000-0700-00001E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3" name="正方形/長方形 542">
          <a:extLst>
            <a:ext uri="{FF2B5EF4-FFF2-40B4-BE49-F238E27FC236}">
              <a16:creationId xmlns:a16="http://schemas.microsoft.com/office/drawing/2014/main" id="{00000000-0008-0000-0700-00001F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4" name="正方形/長方形 543">
          <a:extLst>
            <a:ext uri="{FF2B5EF4-FFF2-40B4-BE49-F238E27FC236}">
              <a16:creationId xmlns:a16="http://schemas.microsoft.com/office/drawing/2014/main" id="{00000000-0008-0000-0700-000020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5" name="正方形/長方形 544">
          <a:extLst>
            <a:ext uri="{FF2B5EF4-FFF2-40B4-BE49-F238E27FC236}">
              <a16:creationId xmlns:a16="http://schemas.microsoft.com/office/drawing/2014/main" id="{00000000-0008-0000-0700-000021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6" name="正方形/長方形 545">
          <a:extLst>
            <a:ext uri="{FF2B5EF4-FFF2-40B4-BE49-F238E27FC236}">
              <a16:creationId xmlns:a16="http://schemas.microsoft.com/office/drawing/2014/main" id="{00000000-0008-0000-0700-000022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7" name="正方形/長方形 546">
          <a:extLst>
            <a:ext uri="{FF2B5EF4-FFF2-40B4-BE49-F238E27FC236}">
              <a16:creationId xmlns:a16="http://schemas.microsoft.com/office/drawing/2014/main" id="{00000000-0008-0000-0700-000023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55,003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48" name="正方形/長方形 547">
          <a:extLst>
            <a:ext uri="{FF2B5EF4-FFF2-40B4-BE49-F238E27FC236}">
              <a16:creationId xmlns:a16="http://schemas.microsoft.com/office/drawing/2014/main" id="{00000000-0008-0000-0700-000024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49" name="テキスト ボックス 548">
          <a:extLst>
            <a:ext uri="{FF2B5EF4-FFF2-40B4-BE49-F238E27FC236}">
              <a16:creationId xmlns:a16="http://schemas.microsoft.com/office/drawing/2014/main" id="{00000000-0008-0000-0700-000025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0" name="直線コネクタ 549">
          <a:extLst>
            <a:ext uri="{FF2B5EF4-FFF2-40B4-BE49-F238E27FC236}">
              <a16:creationId xmlns:a16="http://schemas.microsoft.com/office/drawing/2014/main" id="{00000000-0008-0000-0700-000026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58</xdr:row>
      <xdr:rowOff>139700</xdr:rowOff>
    </xdr:from>
    <xdr:to>
      <xdr:col>89</xdr:col>
      <xdr:colOff>177800</xdr:colOff>
      <xdr:row>58</xdr:row>
      <xdr:rowOff>139700</xdr:rowOff>
    </xdr:to>
    <xdr:cxnSp macro="">
      <xdr:nvCxnSpPr>
        <xdr:cNvPr id="551" name="直線コネクタ 550">
          <a:extLst>
            <a:ext uri="{FF2B5EF4-FFF2-40B4-BE49-F238E27FC236}">
              <a16:creationId xmlns:a16="http://schemas.microsoft.com/office/drawing/2014/main" id="{00000000-0008-0000-0700-000027020000}"/>
            </a:ext>
          </a:extLst>
        </xdr:cNvPr>
        <xdr:cNvCxnSpPr/>
      </xdr:nvCxnSpPr>
      <xdr:spPr>
        <a:xfrm>
          <a:off x="12446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57</xdr:row>
      <xdr:rowOff>168927</xdr:rowOff>
    </xdr:from>
    <xdr:ext cx="248786" cy="259045"/>
    <xdr:sp macro="" textlink="">
      <xdr:nvSpPr>
        <xdr:cNvPr id="552" name="テキスト ボックス 551">
          <a:extLst>
            <a:ext uri="{FF2B5EF4-FFF2-40B4-BE49-F238E27FC236}">
              <a16:creationId xmlns:a16="http://schemas.microsoft.com/office/drawing/2014/main" id="{00000000-0008-0000-0700-000028020000}"/>
            </a:ext>
          </a:extLst>
        </xdr:cNvPr>
        <xdr:cNvSpPr txBox="1"/>
      </xdr:nvSpPr>
      <xdr:spPr>
        <a:xfrm>
          <a:off x="12197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25400</xdr:rowOff>
    </xdr:from>
    <xdr:to>
      <xdr:col>89</xdr:col>
      <xdr:colOff>177800</xdr:colOff>
      <xdr:row>56</xdr:row>
      <xdr:rowOff>25400</xdr:rowOff>
    </xdr:to>
    <xdr:cxnSp macro="">
      <xdr:nvCxnSpPr>
        <xdr:cNvPr id="553" name="直線コネクタ 552">
          <a:extLst>
            <a:ext uri="{FF2B5EF4-FFF2-40B4-BE49-F238E27FC236}">
              <a16:creationId xmlns:a16="http://schemas.microsoft.com/office/drawing/2014/main" id="{00000000-0008-0000-0700-000029020000}"/>
            </a:ext>
          </a:extLst>
        </xdr:cNvPr>
        <xdr:cNvCxnSpPr/>
      </xdr:nvCxnSpPr>
      <xdr:spPr>
        <a:xfrm>
          <a:off x="12446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55</xdr:row>
      <xdr:rowOff>54627</xdr:rowOff>
    </xdr:from>
    <xdr:ext cx="595419" cy="259045"/>
    <xdr:sp macro="" textlink="">
      <xdr:nvSpPr>
        <xdr:cNvPr id="554" name="テキスト ボックス 553">
          <a:extLst>
            <a:ext uri="{FF2B5EF4-FFF2-40B4-BE49-F238E27FC236}">
              <a16:creationId xmlns:a16="http://schemas.microsoft.com/office/drawing/2014/main" id="{00000000-0008-0000-0700-00002A020000}"/>
            </a:ext>
          </a:extLst>
        </xdr:cNvPr>
        <xdr:cNvSpPr txBox="1"/>
      </xdr:nvSpPr>
      <xdr:spPr>
        <a:xfrm>
          <a:off x="11850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82550</xdr:rowOff>
    </xdr:from>
    <xdr:to>
      <xdr:col>89</xdr:col>
      <xdr:colOff>177800</xdr:colOff>
      <xdr:row>53</xdr:row>
      <xdr:rowOff>82550</xdr:rowOff>
    </xdr:to>
    <xdr:cxnSp macro="">
      <xdr:nvCxnSpPr>
        <xdr:cNvPr id="555" name="直線コネクタ 554">
          <a:extLst>
            <a:ext uri="{FF2B5EF4-FFF2-40B4-BE49-F238E27FC236}">
              <a16:creationId xmlns:a16="http://schemas.microsoft.com/office/drawing/2014/main" id="{00000000-0008-0000-0700-00002B020000}"/>
            </a:ext>
          </a:extLst>
        </xdr:cNvPr>
        <xdr:cNvCxnSpPr/>
      </xdr:nvCxnSpPr>
      <xdr:spPr>
        <a:xfrm>
          <a:off x="12446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52</xdr:row>
      <xdr:rowOff>111777</xdr:rowOff>
    </xdr:from>
    <xdr:ext cx="595419" cy="259045"/>
    <xdr:sp macro="" textlink="">
      <xdr:nvSpPr>
        <xdr:cNvPr id="556" name="テキスト ボックス 555">
          <a:extLst>
            <a:ext uri="{FF2B5EF4-FFF2-40B4-BE49-F238E27FC236}">
              <a16:creationId xmlns:a16="http://schemas.microsoft.com/office/drawing/2014/main" id="{00000000-0008-0000-0700-00002C020000}"/>
            </a:ext>
          </a:extLst>
        </xdr:cNvPr>
        <xdr:cNvSpPr txBox="1"/>
      </xdr:nvSpPr>
      <xdr:spPr>
        <a:xfrm>
          <a:off x="11850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139700</xdr:rowOff>
    </xdr:from>
    <xdr:to>
      <xdr:col>89</xdr:col>
      <xdr:colOff>177800</xdr:colOff>
      <xdr:row>50</xdr:row>
      <xdr:rowOff>139700</xdr:rowOff>
    </xdr:to>
    <xdr:cxnSp macro="">
      <xdr:nvCxnSpPr>
        <xdr:cNvPr id="557" name="直線コネクタ 556">
          <a:extLst>
            <a:ext uri="{FF2B5EF4-FFF2-40B4-BE49-F238E27FC236}">
              <a16:creationId xmlns:a16="http://schemas.microsoft.com/office/drawing/2014/main" id="{00000000-0008-0000-0700-00002D020000}"/>
            </a:ext>
          </a:extLst>
        </xdr:cNvPr>
        <xdr:cNvCxnSpPr/>
      </xdr:nvCxnSpPr>
      <xdr:spPr>
        <a:xfrm>
          <a:off x="12446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168927</xdr:rowOff>
    </xdr:from>
    <xdr:ext cx="595419" cy="259045"/>
    <xdr:sp macro="" textlink="">
      <xdr:nvSpPr>
        <xdr:cNvPr id="558" name="テキスト ボックス 557">
          <a:extLst>
            <a:ext uri="{FF2B5EF4-FFF2-40B4-BE49-F238E27FC236}">
              <a16:creationId xmlns:a16="http://schemas.microsoft.com/office/drawing/2014/main" id="{00000000-0008-0000-0700-00002E020000}"/>
            </a:ext>
          </a:extLst>
        </xdr:cNvPr>
        <xdr:cNvSpPr txBox="1"/>
      </xdr:nvSpPr>
      <xdr:spPr>
        <a:xfrm>
          <a:off x="11850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9" name="直線コネクタ 558">
          <a:extLst>
            <a:ext uri="{FF2B5EF4-FFF2-40B4-BE49-F238E27FC236}">
              <a16:creationId xmlns:a16="http://schemas.microsoft.com/office/drawing/2014/main" id="{00000000-0008-0000-0700-00002F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60" name="テキスト ボックス 559">
          <a:extLst>
            <a:ext uri="{FF2B5EF4-FFF2-40B4-BE49-F238E27FC236}">
              <a16:creationId xmlns:a16="http://schemas.microsoft.com/office/drawing/2014/main" id="{00000000-0008-0000-0700-000030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1" name="教育費グラフ枠">
          <a:extLst>
            <a:ext uri="{FF2B5EF4-FFF2-40B4-BE49-F238E27FC236}">
              <a16:creationId xmlns:a16="http://schemas.microsoft.com/office/drawing/2014/main" id="{00000000-0008-0000-0700-000031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98492</xdr:rowOff>
    </xdr:from>
    <xdr:to>
      <xdr:col>85</xdr:col>
      <xdr:colOff>126364</xdr:colOff>
      <xdr:row>58</xdr:row>
      <xdr:rowOff>16873</xdr:rowOff>
    </xdr:to>
    <xdr:cxnSp macro="">
      <xdr:nvCxnSpPr>
        <xdr:cNvPr id="562" name="直線コネクタ 561">
          <a:extLst>
            <a:ext uri="{FF2B5EF4-FFF2-40B4-BE49-F238E27FC236}">
              <a16:creationId xmlns:a16="http://schemas.microsoft.com/office/drawing/2014/main" id="{00000000-0008-0000-0700-000032020000}"/>
            </a:ext>
          </a:extLst>
        </xdr:cNvPr>
        <xdr:cNvCxnSpPr/>
      </xdr:nvCxnSpPr>
      <xdr:spPr>
        <a:xfrm flipV="1">
          <a:off x="16317595" y="8670992"/>
          <a:ext cx="1269" cy="12899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20700</xdr:rowOff>
    </xdr:from>
    <xdr:ext cx="534377" cy="259045"/>
    <xdr:sp macro="" textlink="">
      <xdr:nvSpPr>
        <xdr:cNvPr id="563" name="教育費最小値テキスト">
          <a:extLst>
            <a:ext uri="{FF2B5EF4-FFF2-40B4-BE49-F238E27FC236}">
              <a16:creationId xmlns:a16="http://schemas.microsoft.com/office/drawing/2014/main" id="{00000000-0008-0000-0700-000033020000}"/>
            </a:ext>
          </a:extLst>
        </xdr:cNvPr>
        <xdr:cNvSpPr txBox="1"/>
      </xdr:nvSpPr>
      <xdr:spPr>
        <a:xfrm>
          <a:off x="16370300" y="99648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26,865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16873</xdr:rowOff>
    </xdr:from>
    <xdr:to>
      <xdr:col>86</xdr:col>
      <xdr:colOff>25400</xdr:colOff>
      <xdr:row>58</xdr:row>
      <xdr:rowOff>16873</xdr:rowOff>
    </xdr:to>
    <xdr:cxnSp macro="">
      <xdr:nvCxnSpPr>
        <xdr:cNvPr id="564" name="直線コネクタ 563">
          <a:extLst>
            <a:ext uri="{FF2B5EF4-FFF2-40B4-BE49-F238E27FC236}">
              <a16:creationId xmlns:a16="http://schemas.microsoft.com/office/drawing/2014/main" id="{00000000-0008-0000-0700-000034020000}"/>
            </a:ext>
          </a:extLst>
        </xdr:cNvPr>
        <xdr:cNvCxnSpPr/>
      </xdr:nvCxnSpPr>
      <xdr:spPr>
        <a:xfrm>
          <a:off x="16230600" y="99609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45169</xdr:rowOff>
    </xdr:from>
    <xdr:ext cx="599010" cy="259045"/>
    <xdr:sp macro="" textlink="">
      <xdr:nvSpPr>
        <xdr:cNvPr id="565" name="教育費最大値テキスト">
          <a:extLst>
            <a:ext uri="{FF2B5EF4-FFF2-40B4-BE49-F238E27FC236}">
              <a16:creationId xmlns:a16="http://schemas.microsoft.com/office/drawing/2014/main" id="{00000000-0008-0000-0700-000035020000}"/>
            </a:ext>
          </a:extLst>
        </xdr:cNvPr>
        <xdr:cNvSpPr txBox="1"/>
      </xdr:nvSpPr>
      <xdr:spPr>
        <a:xfrm>
          <a:off x="16370300" y="84462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309,013</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98492</xdr:rowOff>
    </xdr:from>
    <xdr:to>
      <xdr:col>86</xdr:col>
      <xdr:colOff>25400</xdr:colOff>
      <xdr:row>50</xdr:row>
      <xdr:rowOff>98492</xdr:rowOff>
    </xdr:to>
    <xdr:cxnSp macro="">
      <xdr:nvCxnSpPr>
        <xdr:cNvPr id="566" name="直線コネクタ 565">
          <a:extLst>
            <a:ext uri="{FF2B5EF4-FFF2-40B4-BE49-F238E27FC236}">
              <a16:creationId xmlns:a16="http://schemas.microsoft.com/office/drawing/2014/main" id="{00000000-0008-0000-0700-000036020000}"/>
            </a:ext>
          </a:extLst>
        </xdr:cNvPr>
        <xdr:cNvCxnSpPr/>
      </xdr:nvCxnSpPr>
      <xdr:spPr>
        <a:xfrm>
          <a:off x="16230600" y="86709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57</xdr:row>
      <xdr:rowOff>122303</xdr:rowOff>
    </xdr:from>
    <xdr:to>
      <xdr:col>85</xdr:col>
      <xdr:colOff>127000</xdr:colOff>
      <xdr:row>57</xdr:row>
      <xdr:rowOff>132147</xdr:rowOff>
    </xdr:to>
    <xdr:cxnSp macro="">
      <xdr:nvCxnSpPr>
        <xdr:cNvPr id="567" name="直線コネクタ 566">
          <a:extLst>
            <a:ext uri="{FF2B5EF4-FFF2-40B4-BE49-F238E27FC236}">
              <a16:creationId xmlns:a16="http://schemas.microsoft.com/office/drawing/2014/main" id="{00000000-0008-0000-0700-000037020000}"/>
            </a:ext>
          </a:extLst>
        </xdr:cNvPr>
        <xdr:cNvCxnSpPr/>
      </xdr:nvCxnSpPr>
      <xdr:spPr>
        <a:xfrm flipV="1">
          <a:off x="15481300" y="9894953"/>
          <a:ext cx="838200" cy="98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142122</xdr:rowOff>
    </xdr:from>
    <xdr:ext cx="534377" cy="259045"/>
    <xdr:sp macro="" textlink="">
      <xdr:nvSpPr>
        <xdr:cNvPr id="568" name="教育費平均値テキスト">
          <a:extLst>
            <a:ext uri="{FF2B5EF4-FFF2-40B4-BE49-F238E27FC236}">
              <a16:creationId xmlns:a16="http://schemas.microsoft.com/office/drawing/2014/main" id="{00000000-0008-0000-0700-000038020000}"/>
            </a:ext>
          </a:extLst>
        </xdr:cNvPr>
        <xdr:cNvSpPr txBox="1"/>
      </xdr:nvSpPr>
      <xdr:spPr>
        <a:xfrm>
          <a:off x="16370300" y="957187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68,363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119245</xdr:rowOff>
    </xdr:from>
    <xdr:to>
      <xdr:col>85</xdr:col>
      <xdr:colOff>177800</xdr:colOff>
      <xdr:row>57</xdr:row>
      <xdr:rowOff>49395</xdr:rowOff>
    </xdr:to>
    <xdr:sp macro="" textlink="">
      <xdr:nvSpPr>
        <xdr:cNvPr id="569" name="フローチャート: 判断 568">
          <a:extLst>
            <a:ext uri="{FF2B5EF4-FFF2-40B4-BE49-F238E27FC236}">
              <a16:creationId xmlns:a16="http://schemas.microsoft.com/office/drawing/2014/main" id="{00000000-0008-0000-0700-000039020000}"/>
            </a:ext>
          </a:extLst>
        </xdr:cNvPr>
        <xdr:cNvSpPr/>
      </xdr:nvSpPr>
      <xdr:spPr>
        <a:xfrm>
          <a:off x="16268700" y="9720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56718</xdr:rowOff>
    </xdr:from>
    <xdr:to>
      <xdr:col>81</xdr:col>
      <xdr:colOff>50800</xdr:colOff>
      <xdr:row>57</xdr:row>
      <xdr:rowOff>132147</xdr:rowOff>
    </xdr:to>
    <xdr:cxnSp macro="">
      <xdr:nvCxnSpPr>
        <xdr:cNvPr id="570" name="直線コネクタ 569">
          <a:extLst>
            <a:ext uri="{FF2B5EF4-FFF2-40B4-BE49-F238E27FC236}">
              <a16:creationId xmlns:a16="http://schemas.microsoft.com/office/drawing/2014/main" id="{00000000-0008-0000-0700-00003A020000}"/>
            </a:ext>
          </a:extLst>
        </xdr:cNvPr>
        <xdr:cNvCxnSpPr/>
      </xdr:nvCxnSpPr>
      <xdr:spPr>
        <a:xfrm>
          <a:off x="14592300" y="9829368"/>
          <a:ext cx="889000" cy="75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56</xdr:row>
      <xdr:rowOff>137944</xdr:rowOff>
    </xdr:from>
    <xdr:to>
      <xdr:col>81</xdr:col>
      <xdr:colOff>101600</xdr:colOff>
      <xdr:row>57</xdr:row>
      <xdr:rowOff>68094</xdr:rowOff>
    </xdr:to>
    <xdr:sp macro="" textlink="">
      <xdr:nvSpPr>
        <xdr:cNvPr id="571" name="フローチャート: 判断 570">
          <a:extLst>
            <a:ext uri="{FF2B5EF4-FFF2-40B4-BE49-F238E27FC236}">
              <a16:creationId xmlns:a16="http://schemas.microsoft.com/office/drawing/2014/main" id="{00000000-0008-0000-0700-00003B020000}"/>
            </a:ext>
          </a:extLst>
        </xdr:cNvPr>
        <xdr:cNvSpPr/>
      </xdr:nvSpPr>
      <xdr:spPr>
        <a:xfrm>
          <a:off x="15430500" y="97391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55</xdr:row>
      <xdr:rowOff>84621</xdr:rowOff>
    </xdr:from>
    <xdr:ext cx="534377" cy="259045"/>
    <xdr:sp macro="" textlink="">
      <xdr:nvSpPr>
        <xdr:cNvPr id="572" name="テキスト ボックス 571">
          <a:extLst>
            <a:ext uri="{FF2B5EF4-FFF2-40B4-BE49-F238E27FC236}">
              <a16:creationId xmlns:a16="http://schemas.microsoft.com/office/drawing/2014/main" id="{00000000-0008-0000-0700-00003C020000}"/>
            </a:ext>
          </a:extLst>
        </xdr:cNvPr>
        <xdr:cNvSpPr txBox="1"/>
      </xdr:nvSpPr>
      <xdr:spPr>
        <a:xfrm>
          <a:off x="15214111" y="95143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57</xdr:row>
      <xdr:rowOff>56718</xdr:rowOff>
    </xdr:from>
    <xdr:to>
      <xdr:col>76</xdr:col>
      <xdr:colOff>114300</xdr:colOff>
      <xdr:row>57</xdr:row>
      <xdr:rowOff>57994</xdr:rowOff>
    </xdr:to>
    <xdr:cxnSp macro="">
      <xdr:nvCxnSpPr>
        <xdr:cNvPr id="573" name="直線コネクタ 572">
          <a:extLst>
            <a:ext uri="{FF2B5EF4-FFF2-40B4-BE49-F238E27FC236}">
              <a16:creationId xmlns:a16="http://schemas.microsoft.com/office/drawing/2014/main" id="{00000000-0008-0000-0700-00003D020000}"/>
            </a:ext>
          </a:extLst>
        </xdr:cNvPr>
        <xdr:cNvCxnSpPr/>
      </xdr:nvCxnSpPr>
      <xdr:spPr>
        <a:xfrm flipV="1">
          <a:off x="13703300" y="9829368"/>
          <a:ext cx="889000" cy="12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131095</xdr:rowOff>
    </xdr:from>
    <xdr:to>
      <xdr:col>76</xdr:col>
      <xdr:colOff>165100</xdr:colOff>
      <xdr:row>57</xdr:row>
      <xdr:rowOff>61245</xdr:rowOff>
    </xdr:to>
    <xdr:sp macro="" textlink="">
      <xdr:nvSpPr>
        <xdr:cNvPr id="574" name="フローチャート: 判断 573">
          <a:extLst>
            <a:ext uri="{FF2B5EF4-FFF2-40B4-BE49-F238E27FC236}">
              <a16:creationId xmlns:a16="http://schemas.microsoft.com/office/drawing/2014/main" id="{00000000-0008-0000-0700-00003E020000}"/>
            </a:ext>
          </a:extLst>
        </xdr:cNvPr>
        <xdr:cNvSpPr/>
      </xdr:nvSpPr>
      <xdr:spPr>
        <a:xfrm>
          <a:off x="14541500" y="9732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55</xdr:row>
      <xdr:rowOff>77772</xdr:rowOff>
    </xdr:from>
    <xdr:ext cx="534377" cy="259045"/>
    <xdr:sp macro="" textlink="">
      <xdr:nvSpPr>
        <xdr:cNvPr id="575" name="テキスト ボックス 574">
          <a:extLst>
            <a:ext uri="{FF2B5EF4-FFF2-40B4-BE49-F238E27FC236}">
              <a16:creationId xmlns:a16="http://schemas.microsoft.com/office/drawing/2014/main" id="{00000000-0008-0000-0700-00003F020000}"/>
            </a:ext>
          </a:extLst>
        </xdr:cNvPr>
        <xdr:cNvSpPr txBox="1"/>
      </xdr:nvSpPr>
      <xdr:spPr>
        <a:xfrm>
          <a:off x="14325111" y="95075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57</xdr:row>
      <xdr:rowOff>40172</xdr:rowOff>
    </xdr:from>
    <xdr:to>
      <xdr:col>71</xdr:col>
      <xdr:colOff>177800</xdr:colOff>
      <xdr:row>57</xdr:row>
      <xdr:rowOff>57994</xdr:rowOff>
    </xdr:to>
    <xdr:cxnSp macro="">
      <xdr:nvCxnSpPr>
        <xdr:cNvPr id="576" name="直線コネクタ 575">
          <a:extLst>
            <a:ext uri="{FF2B5EF4-FFF2-40B4-BE49-F238E27FC236}">
              <a16:creationId xmlns:a16="http://schemas.microsoft.com/office/drawing/2014/main" id="{00000000-0008-0000-0700-000040020000}"/>
            </a:ext>
          </a:extLst>
        </xdr:cNvPr>
        <xdr:cNvCxnSpPr/>
      </xdr:nvCxnSpPr>
      <xdr:spPr>
        <a:xfrm>
          <a:off x="12814300" y="9812822"/>
          <a:ext cx="889000" cy="178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108024</xdr:rowOff>
    </xdr:from>
    <xdr:to>
      <xdr:col>72</xdr:col>
      <xdr:colOff>38100</xdr:colOff>
      <xdr:row>57</xdr:row>
      <xdr:rowOff>38174</xdr:rowOff>
    </xdr:to>
    <xdr:sp macro="" textlink="">
      <xdr:nvSpPr>
        <xdr:cNvPr id="577" name="フローチャート: 判断 576">
          <a:extLst>
            <a:ext uri="{FF2B5EF4-FFF2-40B4-BE49-F238E27FC236}">
              <a16:creationId xmlns:a16="http://schemas.microsoft.com/office/drawing/2014/main" id="{00000000-0008-0000-0700-000041020000}"/>
            </a:ext>
          </a:extLst>
        </xdr:cNvPr>
        <xdr:cNvSpPr/>
      </xdr:nvSpPr>
      <xdr:spPr>
        <a:xfrm>
          <a:off x="13652500" y="97092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55</xdr:row>
      <xdr:rowOff>54701</xdr:rowOff>
    </xdr:from>
    <xdr:ext cx="534377" cy="259045"/>
    <xdr:sp macro="" textlink="">
      <xdr:nvSpPr>
        <xdr:cNvPr id="578" name="テキスト ボックス 577">
          <a:extLst>
            <a:ext uri="{FF2B5EF4-FFF2-40B4-BE49-F238E27FC236}">
              <a16:creationId xmlns:a16="http://schemas.microsoft.com/office/drawing/2014/main" id="{00000000-0008-0000-0700-000042020000}"/>
            </a:ext>
          </a:extLst>
        </xdr:cNvPr>
        <xdr:cNvSpPr txBox="1"/>
      </xdr:nvSpPr>
      <xdr:spPr>
        <a:xfrm>
          <a:off x="13436111" y="94844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70,817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127117</xdr:rowOff>
    </xdr:from>
    <xdr:to>
      <xdr:col>67</xdr:col>
      <xdr:colOff>101600</xdr:colOff>
      <xdr:row>57</xdr:row>
      <xdr:rowOff>57267</xdr:rowOff>
    </xdr:to>
    <xdr:sp macro="" textlink="">
      <xdr:nvSpPr>
        <xdr:cNvPr id="579" name="フローチャート: 判断 578">
          <a:extLst>
            <a:ext uri="{FF2B5EF4-FFF2-40B4-BE49-F238E27FC236}">
              <a16:creationId xmlns:a16="http://schemas.microsoft.com/office/drawing/2014/main" id="{00000000-0008-0000-0700-000043020000}"/>
            </a:ext>
          </a:extLst>
        </xdr:cNvPr>
        <xdr:cNvSpPr/>
      </xdr:nvSpPr>
      <xdr:spPr>
        <a:xfrm>
          <a:off x="12763500" y="97283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55</xdr:row>
      <xdr:rowOff>73794</xdr:rowOff>
    </xdr:from>
    <xdr:ext cx="534377" cy="259045"/>
    <xdr:sp macro="" textlink="">
      <xdr:nvSpPr>
        <xdr:cNvPr id="580" name="テキスト ボックス 579">
          <a:extLst>
            <a:ext uri="{FF2B5EF4-FFF2-40B4-BE49-F238E27FC236}">
              <a16:creationId xmlns:a16="http://schemas.microsoft.com/office/drawing/2014/main" id="{00000000-0008-0000-0700-000044020000}"/>
            </a:ext>
          </a:extLst>
        </xdr:cNvPr>
        <xdr:cNvSpPr txBox="1"/>
      </xdr:nvSpPr>
      <xdr:spPr>
        <a:xfrm>
          <a:off x="12547111" y="95035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1" name="テキスト ボックス 580">
          <a:extLst>
            <a:ext uri="{FF2B5EF4-FFF2-40B4-BE49-F238E27FC236}">
              <a16:creationId xmlns:a16="http://schemas.microsoft.com/office/drawing/2014/main" id="{00000000-0008-0000-0700-000045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2" name="テキスト ボックス 581">
          <a:extLst>
            <a:ext uri="{FF2B5EF4-FFF2-40B4-BE49-F238E27FC236}">
              <a16:creationId xmlns:a16="http://schemas.microsoft.com/office/drawing/2014/main" id="{00000000-0008-0000-0700-000046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3" name="テキスト ボックス 582">
          <a:extLst>
            <a:ext uri="{FF2B5EF4-FFF2-40B4-BE49-F238E27FC236}">
              <a16:creationId xmlns:a16="http://schemas.microsoft.com/office/drawing/2014/main" id="{00000000-0008-0000-0700-000047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4" name="テキスト ボックス 583">
          <a:extLst>
            <a:ext uri="{FF2B5EF4-FFF2-40B4-BE49-F238E27FC236}">
              <a16:creationId xmlns:a16="http://schemas.microsoft.com/office/drawing/2014/main" id="{00000000-0008-0000-0700-000048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5" name="テキスト ボックス 584">
          <a:extLst>
            <a:ext uri="{FF2B5EF4-FFF2-40B4-BE49-F238E27FC236}">
              <a16:creationId xmlns:a16="http://schemas.microsoft.com/office/drawing/2014/main" id="{00000000-0008-0000-0700-000049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71503</xdr:rowOff>
    </xdr:from>
    <xdr:to>
      <xdr:col>85</xdr:col>
      <xdr:colOff>177800</xdr:colOff>
      <xdr:row>58</xdr:row>
      <xdr:rowOff>1653</xdr:rowOff>
    </xdr:to>
    <xdr:sp macro="" textlink="">
      <xdr:nvSpPr>
        <xdr:cNvPr id="586" name="楕円 585">
          <a:extLst>
            <a:ext uri="{FF2B5EF4-FFF2-40B4-BE49-F238E27FC236}">
              <a16:creationId xmlns:a16="http://schemas.microsoft.com/office/drawing/2014/main" id="{00000000-0008-0000-0700-00004A020000}"/>
            </a:ext>
          </a:extLst>
        </xdr:cNvPr>
        <xdr:cNvSpPr/>
      </xdr:nvSpPr>
      <xdr:spPr>
        <a:xfrm>
          <a:off x="16268700" y="98441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56</xdr:row>
      <xdr:rowOff>157880</xdr:rowOff>
    </xdr:from>
    <xdr:ext cx="534377" cy="259045"/>
    <xdr:sp macro="" textlink="">
      <xdr:nvSpPr>
        <xdr:cNvPr id="587" name="教育費該当値テキスト">
          <a:extLst>
            <a:ext uri="{FF2B5EF4-FFF2-40B4-BE49-F238E27FC236}">
              <a16:creationId xmlns:a16="http://schemas.microsoft.com/office/drawing/2014/main" id="{00000000-0008-0000-0700-00004B020000}"/>
            </a:ext>
          </a:extLst>
        </xdr:cNvPr>
        <xdr:cNvSpPr txBox="1"/>
      </xdr:nvSpPr>
      <xdr:spPr>
        <a:xfrm>
          <a:off x="16370300" y="97590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41,305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81347</xdr:rowOff>
    </xdr:from>
    <xdr:to>
      <xdr:col>81</xdr:col>
      <xdr:colOff>101600</xdr:colOff>
      <xdr:row>58</xdr:row>
      <xdr:rowOff>11497</xdr:rowOff>
    </xdr:to>
    <xdr:sp macro="" textlink="">
      <xdr:nvSpPr>
        <xdr:cNvPr id="588" name="楕円 587">
          <a:extLst>
            <a:ext uri="{FF2B5EF4-FFF2-40B4-BE49-F238E27FC236}">
              <a16:creationId xmlns:a16="http://schemas.microsoft.com/office/drawing/2014/main" id="{00000000-0008-0000-0700-00004C020000}"/>
            </a:ext>
          </a:extLst>
        </xdr:cNvPr>
        <xdr:cNvSpPr/>
      </xdr:nvSpPr>
      <xdr:spPr>
        <a:xfrm>
          <a:off x="15430500" y="98539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58</xdr:row>
      <xdr:rowOff>2624</xdr:rowOff>
    </xdr:from>
    <xdr:ext cx="534377" cy="259045"/>
    <xdr:sp macro="" textlink="">
      <xdr:nvSpPr>
        <xdr:cNvPr id="589" name="テキスト ボックス 588">
          <a:extLst>
            <a:ext uri="{FF2B5EF4-FFF2-40B4-BE49-F238E27FC236}">
              <a16:creationId xmlns:a16="http://schemas.microsoft.com/office/drawing/2014/main" id="{00000000-0008-0000-0700-00004D020000}"/>
            </a:ext>
          </a:extLst>
        </xdr:cNvPr>
        <xdr:cNvSpPr txBox="1"/>
      </xdr:nvSpPr>
      <xdr:spPr>
        <a:xfrm>
          <a:off x="15214111" y="99467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57</xdr:row>
      <xdr:rowOff>5918</xdr:rowOff>
    </xdr:from>
    <xdr:to>
      <xdr:col>76</xdr:col>
      <xdr:colOff>165100</xdr:colOff>
      <xdr:row>57</xdr:row>
      <xdr:rowOff>107518</xdr:rowOff>
    </xdr:to>
    <xdr:sp macro="" textlink="">
      <xdr:nvSpPr>
        <xdr:cNvPr id="590" name="楕円 589">
          <a:extLst>
            <a:ext uri="{FF2B5EF4-FFF2-40B4-BE49-F238E27FC236}">
              <a16:creationId xmlns:a16="http://schemas.microsoft.com/office/drawing/2014/main" id="{00000000-0008-0000-0700-00004E020000}"/>
            </a:ext>
          </a:extLst>
        </xdr:cNvPr>
        <xdr:cNvSpPr/>
      </xdr:nvSpPr>
      <xdr:spPr>
        <a:xfrm>
          <a:off x="14541500" y="97785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57</xdr:row>
      <xdr:rowOff>98645</xdr:rowOff>
    </xdr:from>
    <xdr:ext cx="534377"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4325111" y="98712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55,650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57</xdr:row>
      <xdr:rowOff>7194</xdr:rowOff>
    </xdr:from>
    <xdr:to>
      <xdr:col>72</xdr:col>
      <xdr:colOff>38100</xdr:colOff>
      <xdr:row>57</xdr:row>
      <xdr:rowOff>108794</xdr:rowOff>
    </xdr:to>
    <xdr:sp macro="" textlink="">
      <xdr:nvSpPr>
        <xdr:cNvPr id="592" name="楕円 591">
          <a:extLst>
            <a:ext uri="{FF2B5EF4-FFF2-40B4-BE49-F238E27FC236}">
              <a16:creationId xmlns:a16="http://schemas.microsoft.com/office/drawing/2014/main" id="{00000000-0008-0000-0700-000050020000}"/>
            </a:ext>
          </a:extLst>
        </xdr:cNvPr>
        <xdr:cNvSpPr/>
      </xdr:nvSpPr>
      <xdr:spPr>
        <a:xfrm>
          <a:off x="13652500" y="97798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57</xdr:row>
      <xdr:rowOff>99921</xdr:rowOff>
    </xdr:from>
    <xdr:ext cx="534377"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3436111" y="98725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55,371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160822</xdr:rowOff>
    </xdr:from>
    <xdr:to>
      <xdr:col>67</xdr:col>
      <xdr:colOff>101600</xdr:colOff>
      <xdr:row>57</xdr:row>
      <xdr:rowOff>90972</xdr:rowOff>
    </xdr:to>
    <xdr:sp macro="" textlink="">
      <xdr:nvSpPr>
        <xdr:cNvPr id="594" name="楕円 593">
          <a:extLst>
            <a:ext uri="{FF2B5EF4-FFF2-40B4-BE49-F238E27FC236}">
              <a16:creationId xmlns:a16="http://schemas.microsoft.com/office/drawing/2014/main" id="{00000000-0008-0000-0700-000052020000}"/>
            </a:ext>
          </a:extLst>
        </xdr:cNvPr>
        <xdr:cNvSpPr/>
      </xdr:nvSpPr>
      <xdr:spPr>
        <a:xfrm>
          <a:off x="12763500" y="97620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57</xdr:row>
      <xdr:rowOff>82099</xdr:rowOff>
    </xdr:from>
    <xdr:ext cx="534377" cy="259045"/>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2547111" y="98547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59,269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6" name="正方形/長方形 595">
          <a:extLst>
            <a:ext uri="{FF2B5EF4-FFF2-40B4-BE49-F238E27FC236}">
              <a16:creationId xmlns:a16="http://schemas.microsoft.com/office/drawing/2014/main" id="{00000000-0008-0000-0700-000054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7" name="正方形/長方形 596">
          <a:extLst>
            <a:ext uri="{FF2B5EF4-FFF2-40B4-BE49-F238E27FC236}">
              <a16:creationId xmlns:a16="http://schemas.microsoft.com/office/drawing/2014/main" id="{00000000-0008-0000-0700-000055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8" name="正方形/長方形 597">
          <a:extLst>
            <a:ext uri="{FF2B5EF4-FFF2-40B4-BE49-F238E27FC236}">
              <a16:creationId xmlns:a16="http://schemas.microsoft.com/office/drawing/2014/main" id="{00000000-0008-0000-0700-000056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9" name="正方形/長方形 598">
          <a:extLst>
            <a:ext uri="{FF2B5EF4-FFF2-40B4-BE49-F238E27FC236}">
              <a16:creationId xmlns:a16="http://schemas.microsoft.com/office/drawing/2014/main" id="{00000000-0008-0000-0700-000057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0" name="正方形/長方形 599">
          <a:extLst>
            <a:ext uri="{FF2B5EF4-FFF2-40B4-BE49-F238E27FC236}">
              <a16:creationId xmlns:a16="http://schemas.microsoft.com/office/drawing/2014/main" id="{00000000-0008-0000-0700-000058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1" name="正方形/長方形 600">
          <a:extLst>
            <a:ext uri="{FF2B5EF4-FFF2-40B4-BE49-F238E27FC236}">
              <a16:creationId xmlns:a16="http://schemas.microsoft.com/office/drawing/2014/main" id="{00000000-0008-0000-0700-000059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2" name="正方形/長方形 601">
          <a:extLst>
            <a:ext uri="{FF2B5EF4-FFF2-40B4-BE49-F238E27FC236}">
              <a16:creationId xmlns:a16="http://schemas.microsoft.com/office/drawing/2014/main" id="{00000000-0008-0000-0700-00005A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3" name="正方形/長方形 602">
          <a:extLst>
            <a:ext uri="{FF2B5EF4-FFF2-40B4-BE49-F238E27FC236}">
              <a16:creationId xmlns:a16="http://schemas.microsoft.com/office/drawing/2014/main" id="{00000000-0008-0000-0700-00005B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4" name="テキスト ボックス 603">
          <a:extLst>
            <a:ext uri="{FF2B5EF4-FFF2-40B4-BE49-F238E27FC236}">
              <a16:creationId xmlns:a16="http://schemas.microsoft.com/office/drawing/2014/main" id="{00000000-0008-0000-0700-00005C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5" name="直線コネクタ 604">
          <a:extLst>
            <a:ext uri="{FF2B5EF4-FFF2-40B4-BE49-F238E27FC236}">
              <a16:creationId xmlns:a16="http://schemas.microsoft.com/office/drawing/2014/main" id="{00000000-0008-0000-0700-00005D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06" name="直線コネクタ 605">
          <a:extLst>
            <a:ext uri="{FF2B5EF4-FFF2-40B4-BE49-F238E27FC236}">
              <a16:creationId xmlns:a16="http://schemas.microsoft.com/office/drawing/2014/main" id="{00000000-0008-0000-0700-00005E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07" name="テキスト ボックス 606">
          <a:extLst>
            <a:ext uri="{FF2B5EF4-FFF2-40B4-BE49-F238E27FC236}">
              <a16:creationId xmlns:a16="http://schemas.microsoft.com/office/drawing/2014/main" id="{00000000-0008-0000-0700-00005F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08" name="直線コネクタ 607">
          <a:extLst>
            <a:ext uri="{FF2B5EF4-FFF2-40B4-BE49-F238E27FC236}">
              <a16:creationId xmlns:a16="http://schemas.microsoft.com/office/drawing/2014/main" id="{00000000-0008-0000-0700-000060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609" name="テキスト ボックス 608">
          <a:extLst>
            <a:ext uri="{FF2B5EF4-FFF2-40B4-BE49-F238E27FC236}">
              <a16:creationId xmlns:a16="http://schemas.microsoft.com/office/drawing/2014/main" id="{00000000-0008-0000-0700-000061020000}"/>
            </a:ext>
          </a:extLst>
        </xdr:cNvPr>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10" name="直線コネクタ 609">
          <a:extLst>
            <a:ext uri="{FF2B5EF4-FFF2-40B4-BE49-F238E27FC236}">
              <a16:creationId xmlns:a16="http://schemas.microsoft.com/office/drawing/2014/main" id="{00000000-0008-0000-0700-000062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11" name="テキスト ボックス 610">
          <a:extLst>
            <a:ext uri="{FF2B5EF4-FFF2-40B4-BE49-F238E27FC236}">
              <a16:creationId xmlns:a16="http://schemas.microsoft.com/office/drawing/2014/main" id="{00000000-0008-0000-0700-000063020000}"/>
            </a:ext>
          </a:extLst>
        </xdr:cNvPr>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12" name="直線コネクタ 611">
          <a:extLst>
            <a:ext uri="{FF2B5EF4-FFF2-40B4-BE49-F238E27FC236}">
              <a16:creationId xmlns:a16="http://schemas.microsoft.com/office/drawing/2014/main" id="{00000000-0008-0000-0700-000064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130827</xdr:rowOff>
    </xdr:from>
    <xdr:ext cx="531299" cy="259045"/>
    <xdr:sp macro="" textlink="">
      <xdr:nvSpPr>
        <xdr:cNvPr id="613" name="テキスト ボックス 612">
          <a:extLst>
            <a:ext uri="{FF2B5EF4-FFF2-40B4-BE49-F238E27FC236}">
              <a16:creationId xmlns:a16="http://schemas.microsoft.com/office/drawing/2014/main" id="{00000000-0008-0000-0700-000065020000}"/>
            </a:ext>
          </a:extLst>
        </xdr:cNvPr>
        <xdr:cNvSpPr txBox="1"/>
      </xdr:nvSpPr>
      <xdr:spPr>
        <a:xfrm>
          <a:off x="11914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14" name="直線コネクタ 613">
          <a:extLst>
            <a:ext uri="{FF2B5EF4-FFF2-40B4-BE49-F238E27FC236}">
              <a16:creationId xmlns:a16="http://schemas.microsoft.com/office/drawing/2014/main" id="{00000000-0008-0000-0700-000066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15" name="テキスト ボックス 614">
          <a:extLst>
            <a:ext uri="{FF2B5EF4-FFF2-40B4-BE49-F238E27FC236}">
              <a16:creationId xmlns:a16="http://schemas.microsoft.com/office/drawing/2014/main" id="{00000000-0008-0000-0700-000067020000}"/>
            </a:ext>
          </a:extLst>
        </xdr:cNvPr>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6" name="直線コネクタ 615">
          <a:extLst>
            <a:ext uri="{FF2B5EF4-FFF2-40B4-BE49-F238E27FC236}">
              <a16:creationId xmlns:a16="http://schemas.microsoft.com/office/drawing/2014/main" id="{00000000-0008-0000-0700-000068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17" name="テキスト ボックス 616">
          <a:extLst>
            <a:ext uri="{FF2B5EF4-FFF2-40B4-BE49-F238E27FC236}">
              <a16:creationId xmlns:a16="http://schemas.microsoft.com/office/drawing/2014/main" id="{00000000-0008-0000-0700-000069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8" name="災害復旧費グラフ枠">
          <a:extLst>
            <a:ext uri="{FF2B5EF4-FFF2-40B4-BE49-F238E27FC236}">
              <a16:creationId xmlns:a16="http://schemas.microsoft.com/office/drawing/2014/main" id="{00000000-0008-0000-0700-00006A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151168</xdr:rowOff>
    </xdr:from>
    <xdr:to>
      <xdr:col>85</xdr:col>
      <xdr:colOff>126364</xdr:colOff>
      <xdr:row>79</xdr:row>
      <xdr:rowOff>44450</xdr:rowOff>
    </xdr:to>
    <xdr:cxnSp macro="">
      <xdr:nvCxnSpPr>
        <xdr:cNvPr id="619" name="直線コネクタ 618">
          <a:extLst>
            <a:ext uri="{FF2B5EF4-FFF2-40B4-BE49-F238E27FC236}">
              <a16:creationId xmlns:a16="http://schemas.microsoft.com/office/drawing/2014/main" id="{00000000-0008-0000-0700-00006B020000}"/>
            </a:ext>
          </a:extLst>
        </xdr:cNvPr>
        <xdr:cNvCxnSpPr/>
      </xdr:nvCxnSpPr>
      <xdr:spPr>
        <a:xfrm flipV="1">
          <a:off x="16317595" y="12152668"/>
          <a:ext cx="1269" cy="14363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48277</xdr:rowOff>
    </xdr:from>
    <xdr:ext cx="249299" cy="259045"/>
    <xdr:sp macro="" textlink="">
      <xdr:nvSpPr>
        <xdr:cNvPr id="620" name="災害復旧費最小値テキスト">
          <a:extLst>
            <a:ext uri="{FF2B5EF4-FFF2-40B4-BE49-F238E27FC236}">
              <a16:creationId xmlns:a16="http://schemas.microsoft.com/office/drawing/2014/main" id="{00000000-0008-0000-0700-00006C020000}"/>
            </a:ext>
          </a:extLst>
        </xdr:cNvPr>
        <xdr:cNvSpPr txBox="1"/>
      </xdr:nvSpPr>
      <xdr:spPr>
        <a:xfrm>
          <a:off x="16370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44450</xdr:rowOff>
    </xdr:from>
    <xdr:to>
      <xdr:col>86</xdr:col>
      <xdr:colOff>25400</xdr:colOff>
      <xdr:row>79</xdr:row>
      <xdr:rowOff>44450</xdr:rowOff>
    </xdr:to>
    <xdr:cxnSp macro="">
      <xdr:nvCxnSpPr>
        <xdr:cNvPr id="621" name="直線コネクタ 620">
          <a:extLst>
            <a:ext uri="{FF2B5EF4-FFF2-40B4-BE49-F238E27FC236}">
              <a16:creationId xmlns:a16="http://schemas.microsoft.com/office/drawing/2014/main" id="{00000000-0008-0000-0700-00006D020000}"/>
            </a:ext>
          </a:extLst>
        </xdr:cNvPr>
        <xdr:cNvCxnSpPr/>
      </xdr:nvCxnSpPr>
      <xdr:spPr>
        <a:xfrm>
          <a:off x="16230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97845</xdr:rowOff>
    </xdr:from>
    <xdr:ext cx="599010" cy="259045"/>
    <xdr:sp macro="" textlink="">
      <xdr:nvSpPr>
        <xdr:cNvPr id="622" name="災害復旧費最大値テキスト">
          <a:extLst>
            <a:ext uri="{FF2B5EF4-FFF2-40B4-BE49-F238E27FC236}">
              <a16:creationId xmlns:a16="http://schemas.microsoft.com/office/drawing/2014/main" id="{00000000-0008-0000-0700-00006E020000}"/>
            </a:ext>
          </a:extLst>
        </xdr:cNvPr>
        <xdr:cNvSpPr txBox="1"/>
      </xdr:nvSpPr>
      <xdr:spPr>
        <a:xfrm>
          <a:off x="16370300" y="119278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113,097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151168</xdr:rowOff>
    </xdr:from>
    <xdr:to>
      <xdr:col>86</xdr:col>
      <xdr:colOff>25400</xdr:colOff>
      <xdr:row>70</xdr:row>
      <xdr:rowOff>151168</xdr:rowOff>
    </xdr:to>
    <xdr:cxnSp macro="">
      <xdr:nvCxnSpPr>
        <xdr:cNvPr id="623" name="直線コネクタ 622">
          <a:extLst>
            <a:ext uri="{FF2B5EF4-FFF2-40B4-BE49-F238E27FC236}">
              <a16:creationId xmlns:a16="http://schemas.microsoft.com/office/drawing/2014/main" id="{00000000-0008-0000-0700-00006F020000}"/>
            </a:ext>
          </a:extLst>
        </xdr:cNvPr>
        <xdr:cNvCxnSpPr/>
      </xdr:nvCxnSpPr>
      <xdr:spPr>
        <a:xfrm>
          <a:off x="16230600" y="121526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42354</xdr:rowOff>
    </xdr:from>
    <xdr:to>
      <xdr:col>85</xdr:col>
      <xdr:colOff>127000</xdr:colOff>
      <xdr:row>79</xdr:row>
      <xdr:rowOff>44450</xdr:rowOff>
    </xdr:to>
    <xdr:cxnSp macro="">
      <xdr:nvCxnSpPr>
        <xdr:cNvPr id="624" name="直線コネクタ 623">
          <a:extLst>
            <a:ext uri="{FF2B5EF4-FFF2-40B4-BE49-F238E27FC236}">
              <a16:creationId xmlns:a16="http://schemas.microsoft.com/office/drawing/2014/main" id="{00000000-0008-0000-0700-000070020000}"/>
            </a:ext>
          </a:extLst>
        </xdr:cNvPr>
        <xdr:cNvCxnSpPr/>
      </xdr:nvCxnSpPr>
      <xdr:spPr>
        <a:xfrm flipV="1">
          <a:off x="15481300" y="13586904"/>
          <a:ext cx="838200" cy="20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89095</xdr:rowOff>
    </xdr:from>
    <xdr:ext cx="469744" cy="259045"/>
    <xdr:sp macro="" textlink="">
      <xdr:nvSpPr>
        <xdr:cNvPr id="625" name="災害復旧費平均値テキスト">
          <a:extLst>
            <a:ext uri="{FF2B5EF4-FFF2-40B4-BE49-F238E27FC236}">
              <a16:creationId xmlns:a16="http://schemas.microsoft.com/office/drawing/2014/main" id="{00000000-0008-0000-0700-000071020000}"/>
            </a:ext>
          </a:extLst>
        </xdr:cNvPr>
        <xdr:cNvSpPr txBox="1"/>
      </xdr:nvSpPr>
      <xdr:spPr>
        <a:xfrm>
          <a:off x="16370300" y="1329074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66218</xdr:rowOff>
    </xdr:from>
    <xdr:to>
      <xdr:col>85</xdr:col>
      <xdr:colOff>177800</xdr:colOff>
      <xdr:row>78</xdr:row>
      <xdr:rowOff>167818</xdr:rowOff>
    </xdr:to>
    <xdr:sp macro="" textlink="">
      <xdr:nvSpPr>
        <xdr:cNvPr id="626" name="フローチャート: 判断 625">
          <a:extLst>
            <a:ext uri="{FF2B5EF4-FFF2-40B4-BE49-F238E27FC236}">
              <a16:creationId xmlns:a16="http://schemas.microsoft.com/office/drawing/2014/main" id="{00000000-0008-0000-0700-000072020000}"/>
            </a:ext>
          </a:extLst>
        </xdr:cNvPr>
        <xdr:cNvSpPr/>
      </xdr:nvSpPr>
      <xdr:spPr>
        <a:xfrm>
          <a:off x="16268700" y="134393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43205</xdr:rowOff>
    </xdr:from>
    <xdr:to>
      <xdr:col>81</xdr:col>
      <xdr:colOff>50800</xdr:colOff>
      <xdr:row>79</xdr:row>
      <xdr:rowOff>44450</xdr:rowOff>
    </xdr:to>
    <xdr:cxnSp macro="">
      <xdr:nvCxnSpPr>
        <xdr:cNvPr id="627" name="直線コネクタ 626">
          <a:extLst>
            <a:ext uri="{FF2B5EF4-FFF2-40B4-BE49-F238E27FC236}">
              <a16:creationId xmlns:a16="http://schemas.microsoft.com/office/drawing/2014/main" id="{00000000-0008-0000-0700-000073020000}"/>
            </a:ext>
          </a:extLst>
        </xdr:cNvPr>
        <xdr:cNvCxnSpPr/>
      </xdr:nvCxnSpPr>
      <xdr:spPr>
        <a:xfrm>
          <a:off x="14592300" y="13587755"/>
          <a:ext cx="889000" cy="12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52743</xdr:rowOff>
    </xdr:from>
    <xdr:to>
      <xdr:col>81</xdr:col>
      <xdr:colOff>101600</xdr:colOff>
      <xdr:row>78</xdr:row>
      <xdr:rowOff>154343</xdr:rowOff>
    </xdr:to>
    <xdr:sp macro="" textlink="">
      <xdr:nvSpPr>
        <xdr:cNvPr id="628" name="フローチャート: 判断 627">
          <a:extLst>
            <a:ext uri="{FF2B5EF4-FFF2-40B4-BE49-F238E27FC236}">
              <a16:creationId xmlns:a16="http://schemas.microsoft.com/office/drawing/2014/main" id="{00000000-0008-0000-0700-000074020000}"/>
            </a:ext>
          </a:extLst>
        </xdr:cNvPr>
        <xdr:cNvSpPr/>
      </xdr:nvSpPr>
      <xdr:spPr>
        <a:xfrm>
          <a:off x="15430500" y="134258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76</xdr:row>
      <xdr:rowOff>170870</xdr:rowOff>
    </xdr:from>
    <xdr:ext cx="469744" cy="259045"/>
    <xdr:sp macro="" textlink="">
      <xdr:nvSpPr>
        <xdr:cNvPr id="629" name="テキスト ボックス 628">
          <a:extLst>
            <a:ext uri="{FF2B5EF4-FFF2-40B4-BE49-F238E27FC236}">
              <a16:creationId xmlns:a16="http://schemas.microsoft.com/office/drawing/2014/main" id="{00000000-0008-0000-0700-000075020000}"/>
            </a:ext>
          </a:extLst>
        </xdr:cNvPr>
        <xdr:cNvSpPr txBox="1"/>
      </xdr:nvSpPr>
      <xdr:spPr>
        <a:xfrm>
          <a:off x="15246428" y="132010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79</xdr:row>
      <xdr:rowOff>29617</xdr:rowOff>
    </xdr:from>
    <xdr:to>
      <xdr:col>76</xdr:col>
      <xdr:colOff>114300</xdr:colOff>
      <xdr:row>79</xdr:row>
      <xdr:rowOff>43205</xdr:rowOff>
    </xdr:to>
    <xdr:cxnSp macro="">
      <xdr:nvCxnSpPr>
        <xdr:cNvPr id="630" name="直線コネクタ 629">
          <a:extLst>
            <a:ext uri="{FF2B5EF4-FFF2-40B4-BE49-F238E27FC236}">
              <a16:creationId xmlns:a16="http://schemas.microsoft.com/office/drawing/2014/main" id="{00000000-0008-0000-0700-000076020000}"/>
            </a:ext>
          </a:extLst>
        </xdr:cNvPr>
        <xdr:cNvCxnSpPr/>
      </xdr:nvCxnSpPr>
      <xdr:spPr>
        <a:xfrm>
          <a:off x="13703300" y="13574167"/>
          <a:ext cx="889000" cy="135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37288</xdr:rowOff>
    </xdr:from>
    <xdr:to>
      <xdr:col>76</xdr:col>
      <xdr:colOff>165100</xdr:colOff>
      <xdr:row>78</xdr:row>
      <xdr:rowOff>138888</xdr:rowOff>
    </xdr:to>
    <xdr:sp macro="" textlink="">
      <xdr:nvSpPr>
        <xdr:cNvPr id="631" name="フローチャート: 判断 630">
          <a:extLst>
            <a:ext uri="{FF2B5EF4-FFF2-40B4-BE49-F238E27FC236}">
              <a16:creationId xmlns:a16="http://schemas.microsoft.com/office/drawing/2014/main" id="{00000000-0008-0000-0700-000077020000}"/>
            </a:ext>
          </a:extLst>
        </xdr:cNvPr>
        <xdr:cNvSpPr/>
      </xdr:nvSpPr>
      <xdr:spPr>
        <a:xfrm>
          <a:off x="14541500" y="134103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76</xdr:row>
      <xdr:rowOff>155415</xdr:rowOff>
    </xdr:from>
    <xdr:ext cx="534377" cy="259045"/>
    <xdr:sp macro="" textlink="">
      <xdr:nvSpPr>
        <xdr:cNvPr id="632" name="テキスト ボックス 631">
          <a:extLst>
            <a:ext uri="{FF2B5EF4-FFF2-40B4-BE49-F238E27FC236}">
              <a16:creationId xmlns:a16="http://schemas.microsoft.com/office/drawing/2014/main" id="{00000000-0008-0000-0700-000078020000}"/>
            </a:ext>
          </a:extLst>
        </xdr:cNvPr>
        <xdr:cNvSpPr txBox="1"/>
      </xdr:nvSpPr>
      <xdr:spPr>
        <a:xfrm>
          <a:off x="14325111" y="131856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154166</xdr:rowOff>
    </xdr:from>
    <xdr:to>
      <xdr:col>71</xdr:col>
      <xdr:colOff>177800</xdr:colOff>
      <xdr:row>79</xdr:row>
      <xdr:rowOff>29617</xdr:rowOff>
    </xdr:to>
    <xdr:cxnSp macro="">
      <xdr:nvCxnSpPr>
        <xdr:cNvPr id="633" name="直線コネクタ 632">
          <a:extLst>
            <a:ext uri="{FF2B5EF4-FFF2-40B4-BE49-F238E27FC236}">
              <a16:creationId xmlns:a16="http://schemas.microsoft.com/office/drawing/2014/main" id="{00000000-0008-0000-0700-000079020000}"/>
            </a:ext>
          </a:extLst>
        </xdr:cNvPr>
        <xdr:cNvCxnSpPr/>
      </xdr:nvCxnSpPr>
      <xdr:spPr>
        <a:xfrm>
          <a:off x="12814300" y="13527266"/>
          <a:ext cx="889000" cy="469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48133</xdr:rowOff>
    </xdr:from>
    <xdr:to>
      <xdr:col>72</xdr:col>
      <xdr:colOff>38100</xdr:colOff>
      <xdr:row>78</xdr:row>
      <xdr:rowOff>149733</xdr:rowOff>
    </xdr:to>
    <xdr:sp macro="" textlink="">
      <xdr:nvSpPr>
        <xdr:cNvPr id="634" name="フローチャート: 判断 633">
          <a:extLst>
            <a:ext uri="{FF2B5EF4-FFF2-40B4-BE49-F238E27FC236}">
              <a16:creationId xmlns:a16="http://schemas.microsoft.com/office/drawing/2014/main" id="{00000000-0008-0000-0700-00007A020000}"/>
            </a:ext>
          </a:extLst>
        </xdr:cNvPr>
        <xdr:cNvSpPr/>
      </xdr:nvSpPr>
      <xdr:spPr>
        <a:xfrm>
          <a:off x="13652500" y="134212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76</xdr:row>
      <xdr:rowOff>166260</xdr:rowOff>
    </xdr:from>
    <xdr:ext cx="469744" cy="259045"/>
    <xdr:sp macro="" textlink="">
      <xdr:nvSpPr>
        <xdr:cNvPr id="635" name="テキスト ボックス 634">
          <a:extLst>
            <a:ext uri="{FF2B5EF4-FFF2-40B4-BE49-F238E27FC236}">
              <a16:creationId xmlns:a16="http://schemas.microsoft.com/office/drawing/2014/main" id="{00000000-0008-0000-0700-00007B020000}"/>
            </a:ext>
          </a:extLst>
        </xdr:cNvPr>
        <xdr:cNvSpPr txBox="1"/>
      </xdr:nvSpPr>
      <xdr:spPr>
        <a:xfrm>
          <a:off x="13468428" y="131964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36615</xdr:rowOff>
    </xdr:from>
    <xdr:to>
      <xdr:col>67</xdr:col>
      <xdr:colOff>101600</xdr:colOff>
      <xdr:row>78</xdr:row>
      <xdr:rowOff>138215</xdr:rowOff>
    </xdr:to>
    <xdr:sp macro="" textlink="">
      <xdr:nvSpPr>
        <xdr:cNvPr id="636" name="フローチャート: 判断 635">
          <a:extLst>
            <a:ext uri="{FF2B5EF4-FFF2-40B4-BE49-F238E27FC236}">
              <a16:creationId xmlns:a16="http://schemas.microsoft.com/office/drawing/2014/main" id="{00000000-0008-0000-0700-00007C020000}"/>
            </a:ext>
          </a:extLst>
        </xdr:cNvPr>
        <xdr:cNvSpPr/>
      </xdr:nvSpPr>
      <xdr:spPr>
        <a:xfrm>
          <a:off x="12763500" y="134097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154742</xdr:rowOff>
    </xdr:from>
    <xdr:ext cx="534377" cy="259045"/>
    <xdr:sp macro="" textlink="">
      <xdr:nvSpPr>
        <xdr:cNvPr id="637" name="テキスト ボックス 636">
          <a:extLst>
            <a:ext uri="{FF2B5EF4-FFF2-40B4-BE49-F238E27FC236}">
              <a16:creationId xmlns:a16="http://schemas.microsoft.com/office/drawing/2014/main" id="{00000000-0008-0000-0700-00007D020000}"/>
            </a:ext>
          </a:extLst>
        </xdr:cNvPr>
        <xdr:cNvSpPr txBox="1"/>
      </xdr:nvSpPr>
      <xdr:spPr>
        <a:xfrm>
          <a:off x="12547111" y="131849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8" name="テキスト ボックス 637">
          <a:extLst>
            <a:ext uri="{FF2B5EF4-FFF2-40B4-BE49-F238E27FC236}">
              <a16:creationId xmlns:a16="http://schemas.microsoft.com/office/drawing/2014/main" id="{00000000-0008-0000-0700-00007E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9" name="テキスト ボックス 638">
          <a:extLst>
            <a:ext uri="{FF2B5EF4-FFF2-40B4-BE49-F238E27FC236}">
              <a16:creationId xmlns:a16="http://schemas.microsoft.com/office/drawing/2014/main" id="{00000000-0008-0000-0700-00007F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0" name="テキスト ボックス 639">
          <a:extLst>
            <a:ext uri="{FF2B5EF4-FFF2-40B4-BE49-F238E27FC236}">
              <a16:creationId xmlns:a16="http://schemas.microsoft.com/office/drawing/2014/main" id="{00000000-0008-0000-0700-000080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1" name="テキスト ボックス 640">
          <a:extLst>
            <a:ext uri="{FF2B5EF4-FFF2-40B4-BE49-F238E27FC236}">
              <a16:creationId xmlns:a16="http://schemas.microsoft.com/office/drawing/2014/main" id="{00000000-0008-0000-0700-000081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2" name="テキスト ボックス 641">
          <a:extLst>
            <a:ext uri="{FF2B5EF4-FFF2-40B4-BE49-F238E27FC236}">
              <a16:creationId xmlns:a16="http://schemas.microsoft.com/office/drawing/2014/main" id="{00000000-0008-0000-0700-000082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163004</xdr:rowOff>
    </xdr:from>
    <xdr:to>
      <xdr:col>85</xdr:col>
      <xdr:colOff>177800</xdr:colOff>
      <xdr:row>79</xdr:row>
      <xdr:rowOff>93154</xdr:rowOff>
    </xdr:to>
    <xdr:sp macro="" textlink="">
      <xdr:nvSpPr>
        <xdr:cNvPr id="643" name="楕円 642">
          <a:extLst>
            <a:ext uri="{FF2B5EF4-FFF2-40B4-BE49-F238E27FC236}">
              <a16:creationId xmlns:a16="http://schemas.microsoft.com/office/drawing/2014/main" id="{00000000-0008-0000-0700-000083020000}"/>
            </a:ext>
          </a:extLst>
        </xdr:cNvPr>
        <xdr:cNvSpPr/>
      </xdr:nvSpPr>
      <xdr:spPr>
        <a:xfrm>
          <a:off x="16268700" y="135361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77931</xdr:rowOff>
    </xdr:from>
    <xdr:ext cx="378565" cy="259045"/>
    <xdr:sp macro="" textlink="">
      <xdr:nvSpPr>
        <xdr:cNvPr id="644" name="災害復旧費該当値テキスト">
          <a:extLst>
            <a:ext uri="{FF2B5EF4-FFF2-40B4-BE49-F238E27FC236}">
              <a16:creationId xmlns:a16="http://schemas.microsoft.com/office/drawing/2014/main" id="{00000000-0008-0000-0700-000084020000}"/>
            </a:ext>
          </a:extLst>
        </xdr:cNvPr>
        <xdr:cNvSpPr txBox="1"/>
      </xdr:nvSpPr>
      <xdr:spPr>
        <a:xfrm>
          <a:off x="16370300" y="1345103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165100</xdr:rowOff>
    </xdr:from>
    <xdr:to>
      <xdr:col>81</xdr:col>
      <xdr:colOff>101600</xdr:colOff>
      <xdr:row>79</xdr:row>
      <xdr:rowOff>95250</xdr:rowOff>
    </xdr:to>
    <xdr:sp macro="" textlink="">
      <xdr:nvSpPr>
        <xdr:cNvPr id="645" name="楕円 644">
          <a:extLst>
            <a:ext uri="{FF2B5EF4-FFF2-40B4-BE49-F238E27FC236}">
              <a16:creationId xmlns:a16="http://schemas.microsoft.com/office/drawing/2014/main" id="{00000000-0008-0000-0700-000085020000}"/>
            </a:ext>
          </a:extLst>
        </xdr:cNvPr>
        <xdr:cNvSpPr/>
      </xdr:nvSpPr>
      <xdr:spPr>
        <a:xfrm>
          <a:off x="154305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79</xdr:row>
      <xdr:rowOff>86377</xdr:rowOff>
    </xdr:from>
    <xdr:ext cx="249299" cy="25904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5356650" y="1363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163855</xdr:rowOff>
    </xdr:from>
    <xdr:to>
      <xdr:col>76</xdr:col>
      <xdr:colOff>165100</xdr:colOff>
      <xdr:row>79</xdr:row>
      <xdr:rowOff>94005</xdr:rowOff>
    </xdr:to>
    <xdr:sp macro="" textlink="">
      <xdr:nvSpPr>
        <xdr:cNvPr id="647" name="楕円 646">
          <a:extLst>
            <a:ext uri="{FF2B5EF4-FFF2-40B4-BE49-F238E27FC236}">
              <a16:creationId xmlns:a16="http://schemas.microsoft.com/office/drawing/2014/main" id="{00000000-0008-0000-0700-000087020000}"/>
            </a:ext>
          </a:extLst>
        </xdr:cNvPr>
        <xdr:cNvSpPr/>
      </xdr:nvSpPr>
      <xdr:spPr>
        <a:xfrm>
          <a:off x="14541500" y="13536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147833</xdr:colOff>
      <xdr:row>79</xdr:row>
      <xdr:rowOff>85132</xdr:rowOff>
    </xdr:from>
    <xdr:ext cx="313932"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4435333" y="13629682"/>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150267</xdr:rowOff>
    </xdr:from>
    <xdr:to>
      <xdr:col>72</xdr:col>
      <xdr:colOff>38100</xdr:colOff>
      <xdr:row>79</xdr:row>
      <xdr:rowOff>80417</xdr:rowOff>
    </xdr:to>
    <xdr:sp macro="" textlink="">
      <xdr:nvSpPr>
        <xdr:cNvPr id="649" name="楕円 648">
          <a:extLst>
            <a:ext uri="{FF2B5EF4-FFF2-40B4-BE49-F238E27FC236}">
              <a16:creationId xmlns:a16="http://schemas.microsoft.com/office/drawing/2014/main" id="{00000000-0008-0000-0700-000089020000}"/>
            </a:ext>
          </a:extLst>
        </xdr:cNvPr>
        <xdr:cNvSpPr/>
      </xdr:nvSpPr>
      <xdr:spPr>
        <a:xfrm>
          <a:off x="13652500" y="135233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79</xdr:row>
      <xdr:rowOff>71544</xdr:rowOff>
    </xdr:from>
    <xdr:ext cx="469744"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3468428" y="136160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103366</xdr:rowOff>
    </xdr:from>
    <xdr:to>
      <xdr:col>67</xdr:col>
      <xdr:colOff>101600</xdr:colOff>
      <xdr:row>79</xdr:row>
      <xdr:rowOff>33516</xdr:rowOff>
    </xdr:to>
    <xdr:sp macro="" textlink="">
      <xdr:nvSpPr>
        <xdr:cNvPr id="651" name="楕円 650">
          <a:extLst>
            <a:ext uri="{FF2B5EF4-FFF2-40B4-BE49-F238E27FC236}">
              <a16:creationId xmlns:a16="http://schemas.microsoft.com/office/drawing/2014/main" id="{00000000-0008-0000-0700-00008B020000}"/>
            </a:ext>
          </a:extLst>
        </xdr:cNvPr>
        <xdr:cNvSpPr/>
      </xdr:nvSpPr>
      <xdr:spPr>
        <a:xfrm>
          <a:off x="12763500" y="134764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79</xdr:row>
      <xdr:rowOff>24643</xdr:rowOff>
    </xdr:from>
    <xdr:ext cx="469744" cy="259045"/>
    <xdr:sp macro="" textlink="">
      <xdr:nvSpPr>
        <xdr:cNvPr id="652" name="テキスト ボックス 651">
          <a:extLst>
            <a:ext uri="{FF2B5EF4-FFF2-40B4-BE49-F238E27FC236}">
              <a16:creationId xmlns:a16="http://schemas.microsoft.com/office/drawing/2014/main" id="{00000000-0008-0000-0700-00008C020000}"/>
            </a:ext>
          </a:extLst>
        </xdr:cNvPr>
        <xdr:cNvSpPr txBox="1"/>
      </xdr:nvSpPr>
      <xdr:spPr>
        <a:xfrm>
          <a:off x="12579428" y="135691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3" name="正方形/長方形 652">
          <a:extLst>
            <a:ext uri="{FF2B5EF4-FFF2-40B4-BE49-F238E27FC236}">
              <a16:creationId xmlns:a16="http://schemas.microsoft.com/office/drawing/2014/main" id="{00000000-0008-0000-0700-00008D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4" name="正方形/長方形 653">
          <a:extLst>
            <a:ext uri="{FF2B5EF4-FFF2-40B4-BE49-F238E27FC236}">
              <a16:creationId xmlns:a16="http://schemas.microsoft.com/office/drawing/2014/main" id="{00000000-0008-0000-0700-00008E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5" name="正方形/長方形 654">
          <a:extLst>
            <a:ext uri="{FF2B5EF4-FFF2-40B4-BE49-F238E27FC236}">
              <a16:creationId xmlns:a16="http://schemas.microsoft.com/office/drawing/2014/main" id="{00000000-0008-0000-0700-00008F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6" name="正方形/長方形 655">
          <a:extLst>
            <a:ext uri="{FF2B5EF4-FFF2-40B4-BE49-F238E27FC236}">
              <a16:creationId xmlns:a16="http://schemas.microsoft.com/office/drawing/2014/main" id="{00000000-0008-0000-0700-000090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7" name="正方形/長方形 656">
          <a:extLst>
            <a:ext uri="{FF2B5EF4-FFF2-40B4-BE49-F238E27FC236}">
              <a16:creationId xmlns:a16="http://schemas.microsoft.com/office/drawing/2014/main" id="{00000000-0008-0000-0700-000091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44,200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8" name="正方形/長方形 657">
          <a:extLst>
            <a:ext uri="{FF2B5EF4-FFF2-40B4-BE49-F238E27FC236}">
              <a16:creationId xmlns:a16="http://schemas.microsoft.com/office/drawing/2014/main" id="{00000000-0008-0000-0700-000092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9" name="正方形/長方形 658">
          <a:extLst>
            <a:ext uri="{FF2B5EF4-FFF2-40B4-BE49-F238E27FC236}">
              <a16:creationId xmlns:a16="http://schemas.microsoft.com/office/drawing/2014/main" id="{00000000-0008-0000-0700-000093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32,931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0" name="正方形/長方形 659">
          <a:extLst>
            <a:ext uri="{FF2B5EF4-FFF2-40B4-BE49-F238E27FC236}">
              <a16:creationId xmlns:a16="http://schemas.microsoft.com/office/drawing/2014/main" id="{00000000-0008-0000-0700-000094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1" name="テキスト ボックス 660">
          <a:extLst>
            <a:ext uri="{FF2B5EF4-FFF2-40B4-BE49-F238E27FC236}">
              <a16:creationId xmlns:a16="http://schemas.microsoft.com/office/drawing/2014/main" id="{00000000-0008-0000-0700-000095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2" name="直線コネクタ 661">
          <a:extLst>
            <a:ext uri="{FF2B5EF4-FFF2-40B4-BE49-F238E27FC236}">
              <a16:creationId xmlns:a16="http://schemas.microsoft.com/office/drawing/2014/main" id="{00000000-0008-0000-0700-000096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63" name="直線コネクタ 662">
          <a:extLst>
            <a:ext uri="{FF2B5EF4-FFF2-40B4-BE49-F238E27FC236}">
              <a16:creationId xmlns:a16="http://schemas.microsoft.com/office/drawing/2014/main" id="{00000000-0008-0000-0700-000097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64" name="テキスト ボックス 663">
          <a:extLst>
            <a:ext uri="{FF2B5EF4-FFF2-40B4-BE49-F238E27FC236}">
              <a16:creationId xmlns:a16="http://schemas.microsoft.com/office/drawing/2014/main" id="{00000000-0008-0000-0700-000098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65" name="直線コネクタ 664">
          <a:extLst>
            <a:ext uri="{FF2B5EF4-FFF2-40B4-BE49-F238E27FC236}">
              <a16:creationId xmlns:a16="http://schemas.microsoft.com/office/drawing/2014/main" id="{00000000-0008-0000-0700-000099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66" name="テキスト ボックス 665">
          <a:extLst>
            <a:ext uri="{FF2B5EF4-FFF2-40B4-BE49-F238E27FC236}">
              <a16:creationId xmlns:a16="http://schemas.microsoft.com/office/drawing/2014/main" id="{00000000-0008-0000-0700-00009A020000}"/>
            </a:ext>
          </a:extLst>
        </xdr:cNvPr>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67" name="直線コネクタ 666">
          <a:extLst>
            <a:ext uri="{FF2B5EF4-FFF2-40B4-BE49-F238E27FC236}">
              <a16:creationId xmlns:a16="http://schemas.microsoft.com/office/drawing/2014/main" id="{00000000-0008-0000-0700-00009B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68" name="テキスト ボックス 667">
          <a:extLst>
            <a:ext uri="{FF2B5EF4-FFF2-40B4-BE49-F238E27FC236}">
              <a16:creationId xmlns:a16="http://schemas.microsoft.com/office/drawing/2014/main" id="{00000000-0008-0000-0700-00009C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69" name="直線コネクタ 668">
          <a:extLst>
            <a:ext uri="{FF2B5EF4-FFF2-40B4-BE49-F238E27FC236}">
              <a16:creationId xmlns:a16="http://schemas.microsoft.com/office/drawing/2014/main" id="{00000000-0008-0000-0700-00009D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70" name="テキスト ボックス 669">
          <a:extLst>
            <a:ext uri="{FF2B5EF4-FFF2-40B4-BE49-F238E27FC236}">
              <a16:creationId xmlns:a16="http://schemas.microsoft.com/office/drawing/2014/main" id="{00000000-0008-0000-0700-00009E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1" name="直線コネクタ 670">
          <a:extLst>
            <a:ext uri="{FF2B5EF4-FFF2-40B4-BE49-F238E27FC236}">
              <a16:creationId xmlns:a16="http://schemas.microsoft.com/office/drawing/2014/main" id="{00000000-0008-0000-0700-00009F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2" name="テキスト ボックス 671">
          <a:extLst>
            <a:ext uri="{FF2B5EF4-FFF2-40B4-BE49-F238E27FC236}">
              <a16:creationId xmlns:a16="http://schemas.microsoft.com/office/drawing/2014/main" id="{00000000-0008-0000-0700-0000A0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3" name="公債費グラフ枠">
          <a:extLst>
            <a:ext uri="{FF2B5EF4-FFF2-40B4-BE49-F238E27FC236}">
              <a16:creationId xmlns:a16="http://schemas.microsoft.com/office/drawing/2014/main" id="{00000000-0008-0000-0700-0000A1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103918</xdr:rowOff>
    </xdr:from>
    <xdr:to>
      <xdr:col>85</xdr:col>
      <xdr:colOff>126364</xdr:colOff>
      <xdr:row>98</xdr:row>
      <xdr:rowOff>64548</xdr:rowOff>
    </xdr:to>
    <xdr:cxnSp macro="">
      <xdr:nvCxnSpPr>
        <xdr:cNvPr id="674" name="直線コネクタ 673">
          <a:extLst>
            <a:ext uri="{FF2B5EF4-FFF2-40B4-BE49-F238E27FC236}">
              <a16:creationId xmlns:a16="http://schemas.microsoft.com/office/drawing/2014/main" id="{00000000-0008-0000-0700-0000A2020000}"/>
            </a:ext>
          </a:extLst>
        </xdr:cNvPr>
        <xdr:cNvCxnSpPr/>
      </xdr:nvCxnSpPr>
      <xdr:spPr>
        <a:xfrm flipV="1">
          <a:off x="16317595" y="15705868"/>
          <a:ext cx="1269" cy="11607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68375</xdr:rowOff>
    </xdr:from>
    <xdr:ext cx="534377" cy="259045"/>
    <xdr:sp macro="" textlink="">
      <xdr:nvSpPr>
        <xdr:cNvPr id="675" name="公債費最小値テキスト">
          <a:extLst>
            <a:ext uri="{FF2B5EF4-FFF2-40B4-BE49-F238E27FC236}">
              <a16:creationId xmlns:a16="http://schemas.microsoft.com/office/drawing/2014/main" id="{00000000-0008-0000-0700-0000A3020000}"/>
            </a:ext>
          </a:extLst>
        </xdr:cNvPr>
        <xdr:cNvSpPr txBox="1"/>
      </xdr:nvSpPr>
      <xdr:spPr>
        <a:xfrm>
          <a:off x="16370300" y="168704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32,875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64548</xdr:rowOff>
    </xdr:from>
    <xdr:to>
      <xdr:col>86</xdr:col>
      <xdr:colOff>25400</xdr:colOff>
      <xdr:row>98</xdr:row>
      <xdr:rowOff>64548</xdr:rowOff>
    </xdr:to>
    <xdr:cxnSp macro="">
      <xdr:nvCxnSpPr>
        <xdr:cNvPr id="676" name="直線コネクタ 675">
          <a:extLst>
            <a:ext uri="{FF2B5EF4-FFF2-40B4-BE49-F238E27FC236}">
              <a16:creationId xmlns:a16="http://schemas.microsoft.com/office/drawing/2014/main" id="{00000000-0008-0000-0700-0000A4020000}"/>
            </a:ext>
          </a:extLst>
        </xdr:cNvPr>
        <xdr:cNvCxnSpPr/>
      </xdr:nvCxnSpPr>
      <xdr:spPr>
        <a:xfrm>
          <a:off x="16230600" y="168666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50595</xdr:rowOff>
    </xdr:from>
    <xdr:ext cx="599010" cy="259045"/>
    <xdr:sp macro="" textlink="">
      <xdr:nvSpPr>
        <xdr:cNvPr id="677" name="公債費最大値テキスト">
          <a:extLst>
            <a:ext uri="{FF2B5EF4-FFF2-40B4-BE49-F238E27FC236}">
              <a16:creationId xmlns:a16="http://schemas.microsoft.com/office/drawing/2014/main" id="{00000000-0008-0000-0700-0000A5020000}"/>
            </a:ext>
          </a:extLst>
        </xdr:cNvPr>
        <xdr:cNvSpPr txBox="1"/>
      </xdr:nvSpPr>
      <xdr:spPr>
        <a:xfrm>
          <a:off x="16370300" y="154810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540,653</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91</xdr:row>
      <xdr:rowOff>103918</xdr:rowOff>
    </xdr:from>
    <xdr:to>
      <xdr:col>86</xdr:col>
      <xdr:colOff>25400</xdr:colOff>
      <xdr:row>91</xdr:row>
      <xdr:rowOff>103918</xdr:rowOff>
    </xdr:to>
    <xdr:cxnSp macro="">
      <xdr:nvCxnSpPr>
        <xdr:cNvPr id="678" name="直線コネクタ 677">
          <a:extLst>
            <a:ext uri="{FF2B5EF4-FFF2-40B4-BE49-F238E27FC236}">
              <a16:creationId xmlns:a16="http://schemas.microsoft.com/office/drawing/2014/main" id="{00000000-0008-0000-0700-0000A6020000}"/>
            </a:ext>
          </a:extLst>
        </xdr:cNvPr>
        <xdr:cNvCxnSpPr/>
      </xdr:nvCxnSpPr>
      <xdr:spPr>
        <a:xfrm>
          <a:off x="16230600" y="157058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23271</xdr:rowOff>
    </xdr:from>
    <xdr:to>
      <xdr:col>85</xdr:col>
      <xdr:colOff>127000</xdr:colOff>
      <xdr:row>98</xdr:row>
      <xdr:rowOff>25583</xdr:rowOff>
    </xdr:to>
    <xdr:cxnSp macro="">
      <xdr:nvCxnSpPr>
        <xdr:cNvPr id="679" name="直線コネクタ 678">
          <a:extLst>
            <a:ext uri="{FF2B5EF4-FFF2-40B4-BE49-F238E27FC236}">
              <a16:creationId xmlns:a16="http://schemas.microsoft.com/office/drawing/2014/main" id="{00000000-0008-0000-0700-0000A7020000}"/>
            </a:ext>
          </a:extLst>
        </xdr:cNvPr>
        <xdr:cNvCxnSpPr/>
      </xdr:nvCxnSpPr>
      <xdr:spPr>
        <a:xfrm>
          <a:off x="15481300" y="16825371"/>
          <a:ext cx="838200" cy="23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106455</xdr:rowOff>
    </xdr:from>
    <xdr:ext cx="534377" cy="259045"/>
    <xdr:sp macro="" textlink="">
      <xdr:nvSpPr>
        <xdr:cNvPr id="680" name="公債費平均値テキスト">
          <a:extLst>
            <a:ext uri="{FF2B5EF4-FFF2-40B4-BE49-F238E27FC236}">
              <a16:creationId xmlns:a16="http://schemas.microsoft.com/office/drawing/2014/main" id="{00000000-0008-0000-0700-0000A8020000}"/>
            </a:ext>
          </a:extLst>
        </xdr:cNvPr>
        <xdr:cNvSpPr txBox="1"/>
      </xdr:nvSpPr>
      <xdr:spPr>
        <a:xfrm>
          <a:off x="16370300" y="1656565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77,328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83578</xdr:rowOff>
    </xdr:from>
    <xdr:to>
      <xdr:col>85</xdr:col>
      <xdr:colOff>177800</xdr:colOff>
      <xdr:row>98</xdr:row>
      <xdr:rowOff>13728</xdr:rowOff>
    </xdr:to>
    <xdr:sp macro="" textlink="">
      <xdr:nvSpPr>
        <xdr:cNvPr id="681" name="フローチャート: 判断 680">
          <a:extLst>
            <a:ext uri="{FF2B5EF4-FFF2-40B4-BE49-F238E27FC236}">
              <a16:creationId xmlns:a16="http://schemas.microsoft.com/office/drawing/2014/main" id="{00000000-0008-0000-0700-0000A9020000}"/>
            </a:ext>
          </a:extLst>
        </xdr:cNvPr>
        <xdr:cNvSpPr/>
      </xdr:nvSpPr>
      <xdr:spPr>
        <a:xfrm>
          <a:off x="16268700" y="16714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23271</xdr:rowOff>
    </xdr:from>
    <xdr:to>
      <xdr:col>81</xdr:col>
      <xdr:colOff>50800</xdr:colOff>
      <xdr:row>98</xdr:row>
      <xdr:rowOff>25188</xdr:rowOff>
    </xdr:to>
    <xdr:cxnSp macro="">
      <xdr:nvCxnSpPr>
        <xdr:cNvPr id="682" name="直線コネクタ 681">
          <a:extLst>
            <a:ext uri="{FF2B5EF4-FFF2-40B4-BE49-F238E27FC236}">
              <a16:creationId xmlns:a16="http://schemas.microsoft.com/office/drawing/2014/main" id="{00000000-0008-0000-0700-0000AA020000}"/>
            </a:ext>
          </a:extLst>
        </xdr:cNvPr>
        <xdr:cNvCxnSpPr/>
      </xdr:nvCxnSpPr>
      <xdr:spPr>
        <a:xfrm flipV="1">
          <a:off x="14592300" y="16825371"/>
          <a:ext cx="889000" cy="19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83055</xdr:rowOff>
    </xdr:from>
    <xdr:to>
      <xdr:col>81</xdr:col>
      <xdr:colOff>101600</xdr:colOff>
      <xdr:row>98</xdr:row>
      <xdr:rowOff>13205</xdr:rowOff>
    </xdr:to>
    <xdr:sp macro="" textlink="">
      <xdr:nvSpPr>
        <xdr:cNvPr id="683" name="フローチャート: 判断 682">
          <a:extLst>
            <a:ext uri="{FF2B5EF4-FFF2-40B4-BE49-F238E27FC236}">
              <a16:creationId xmlns:a16="http://schemas.microsoft.com/office/drawing/2014/main" id="{00000000-0008-0000-0700-0000AB020000}"/>
            </a:ext>
          </a:extLst>
        </xdr:cNvPr>
        <xdr:cNvSpPr/>
      </xdr:nvSpPr>
      <xdr:spPr>
        <a:xfrm>
          <a:off x="15430500" y="167137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29732</xdr:rowOff>
    </xdr:from>
    <xdr:ext cx="534377" cy="259045"/>
    <xdr:sp macro="" textlink="">
      <xdr:nvSpPr>
        <xdr:cNvPr id="684" name="テキスト ボックス 683">
          <a:extLst>
            <a:ext uri="{FF2B5EF4-FFF2-40B4-BE49-F238E27FC236}">
              <a16:creationId xmlns:a16="http://schemas.microsoft.com/office/drawing/2014/main" id="{00000000-0008-0000-0700-0000AC020000}"/>
            </a:ext>
          </a:extLst>
        </xdr:cNvPr>
        <xdr:cNvSpPr txBox="1"/>
      </xdr:nvSpPr>
      <xdr:spPr>
        <a:xfrm>
          <a:off x="15214111" y="164889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77,557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25188</xdr:rowOff>
    </xdr:from>
    <xdr:to>
      <xdr:col>76</xdr:col>
      <xdr:colOff>114300</xdr:colOff>
      <xdr:row>98</xdr:row>
      <xdr:rowOff>30521</xdr:rowOff>
    </xdr:to>
    <xdr:cxnSp macro="">
      <xdr:nvCxnSpPr>
        <xdr:cNvPr id="685" name="直線コネクタ 684">
          <a:extLst>
            <a:ext uri="{FF2B5EF4-FFF2-40B4-BE49-F238E27FC236}">
              <a16:creationId xmlns:a16="http://schemas.microsoft.com/office/drawing/2014/main" id="{00000000-0008-0000-0700-0000AD020000}"/>
            </a:ext>
          </a:extLst>
        </xdr:cNvPr>
        <xdr:cNvCxnSpPr/>
      </xdr:nvCxnSpPr>
      <xdr:spPr>
        <a:xfrm flipV="1">
          <a:off x="13703300" y="16827288"/>
          <a:ext cx="889000" cy="53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88824</xdr:rowOff>
    </xdr:from>
    <xdr:to>
      <xdr:col>76</xdr:col>
      <xdr:colOff>165100</xdr:colOff>
      <xdr:row>98</xdr:row>
      <xdr:rowOff>18974</xdr:rowOff>
    </xdr:to>
    <xdr:sp macro="" textlink="">
      <xdr:nvSpPr>
        <xdr:cNvPr id="686" name="フローチャート: 判断 685">
          <a:extLst>
            <a:ext uri="{FF2B5EF4-FFF2-40B4-BE49-F238E27FC236}">
              <a16:creationId xmlns:a16="http://schemas.microsoft.com/office/drawing/2014/main" id="{00000000-0008-0000-0700-0000AE020000}"/>
            </a:ext>
          </a:extLst>
        </xdr:cNvPr>
        <xdr:cNvSpPr/>
      </xdr:nvSpPr>
      <xdr:spPr>
        <a:xfrm>
          <a:off x="14541500" y="167194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35501</xdr:rowOff>
    </xdr:from>
    <xdr:ext cx="534377" cy="259045"/>
    <xdr:sp macro="" textlink="">
      <xdr:nvSpPr>
        <xdr:cNvPr id="687" name="テキスト ボックス 686">
          <a:extLst>
            <a:ext uri="{FF2B5EF4-FFF2-40B4-BE49-F238E27FC236}">
              <a16:creationId xmlns:a16="http://schemas.microsoft.com/office/drawing/2014/main" id="{00000000-0008-0000-0700-0000AF020000}"/>
            </a:ext>
          </a:extLst>
        </xdr:cNvPr>
        <xdr:cNvSpPr txBox="1"/>
      </xdr:nvSpPr>
      <xdr:spPr>
        <a:xfrm>
          <a:off x="14325111" y="164947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75,033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30521</xdr:rowOff>
    </xdr:from>
    <xdr:to>
      <xdr:col>71</xdr:col>
      <xdr:colOff>177800</xdr:colOff>
      <xdr:row>98</xdr:row>
      <xdr:rowOff>34065</xdr:rowOff>
    </xdr:to>
    <xdr:cxnSp macro="">
      <xdr:nvCxnSpPr>
        <xdr:cNvPr id="688" name="直線コネクタ 687">
          <a:extLst>
            <a:ext uri="{FF2B5EF4-FFF2-40B4-BE49-F238E27FC236}">
              <a16:creationId xmlns:a16="http://schemas.microsoft.com/office/drawing/2014/main" id="{00000000-0008-0000-0700-0000B0020000}"/>
            </a:ext>
          </a:extLst>
        </xdr:cNvPr>
        <xdr:cNvCxnSpPr/>
      </xdr:nvCxnSpPr>
      <xdr:spPr>
        <a:xfrm flipV="1">
          <a:off x="12814300" y="16832621"/>
          <a:ext cx="889000" cy="35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99146</xdr:rowOff>
    </xdr:from>
    <xdr:to>
      <xdr:col>72</xdr:col>
      <xdr:colOff>38100</xdr:colOff>
      <xdr:row>98</xdr:row>
      <xdr:rowOff>29296</xdr:rowOff>
    </xdr:to>
    <xdr:sp macro="" textlink="">
      <xdr:nvSpPr>
        <xdr:cNvPr id="689" name="フローチャート: 判断 688">
          <a:extLst>
            <a:ext uri="{FF2B5EF4-FFF2-40B4-BE49-F238E27FC236}">
              <a16:creationId xmlns:a16="http://schemas.microsoft.com/office/drawing/2014/main" id="{00000000-0008-0000-0700-0000B1020000}"/>
            </a:ext>
          </a:extLst>
        </xdr:cNvPr>
        <xdr:cNvSpPr/>
      </xdr:nvSpPr>
      <xdr:spPr>
        <a:xfrm>
          <a:off x="13652500" y="167297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45823</xdr:rowOff>
    </xdr:from>
    <xdr:ext cx="534377" cy="259045"/>
    <xdr:sp macro="" textlink="">
      <xdr:nvSpPr>
        <xdr:cNvPr id="690" name="テキスト ボックス 689">
          <a:extLst>
            <a:ext uri="{FF2B5EF4-FFF2-40B4-BE49-F238E27FC236}">
              <a16:creationId xmlns:a16="http://schemas.microsoft.com/office/drawing/2014/main" id="{00000000-0008-0000-0700-0000B2020000}"/>
            </a:ext>
          </a:extLst>
        </xdr:cNvPr>
        <xdr:cNvSpPr txBox="1"/>
      </xdr:nvSpPr>
      <xdr:spPr>
        <a:xfrm>
          <a:off x="13436111" y="165050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102206</xdr:rowOff>
    </xdr:from>
    <xdr:to>
      <xdr:col>67</xdr:col>
      <xdr:colOff>101600</xdr:colOff>
      <xdr:row>98</xdr:row>
      <xdr:rowOff>32356</xdr:rowOff>
    </xdr:to>
    <xdr:sp macro="" textlink="">
      <xdr:nvSpPr>
        <xdr:cNvPr id="691" name="フローチャート: 判断 690">
          <a:extLst>
            <a:ext uri="{FF2B5EF4-FFF2-40B4-BE49-F238E27FC236}">
              <a16:creationId xmlns:a16="http://schemas.microsoft.com/office/drawing/2014/main" id="{00000000-0008-0000-0700-0000B3020000}"/>
            </a:ext>
          </a:extLst>
        </xdr:cNvPr>
        <xdr:cNvSpPr/>
      </xdr:nvSpPr>
      <xdr:spPr>
        <a:xfrm>
          <a:off x="12763500" y="167328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48883</xdr:rowOff>
    </xdr:from>
    <xdr:ext cx="534377" cy="259045"/>
    <xdr:sp macro="" textlink="">
      <xdr:nvSpPr>
        <xdr:cNvPr id="692" name="テキスト ボックス 691">
          <a:extLst>
            <a:ext uri="{FF2B5EF4-FFF2-40B4-BE49-F238E27FC236}">
              <a16:creationId xmlns:a16="http://schemas.microsoft.com/office/drawing/2014/main" id="{00000000-0008-0000-0700-0000B4020000}"/>
            </a:ext>
          </a:extLst>
        </xdr:cNvPr>
        <xdr:cNvSpPr txBox="1"/>
      </xdr:nvSpPr>
      <xdr:spPr>
        <a:xfrm>
          <a:off x="12547111" y="165080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3" name="テキスト ボックス 692">
          <a:extLst>
            <a:ext uri="{FF2B5EF4-FFF2-40B4-BE49-F238E27FC236}">
              <a16:creationId xmlns:a16="http://schemas.microsoft.com/office/drawing/2014/main" id="{00000000-0008-0000-0700-0000B5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4" name="テキスト ボックス 693">
          <a:extLst>
            <a:ext uri="{FF2B5EF4-FFF2-40B4-BE49-F238E27FC236}">
              <a16:creationId xmlns:a16="http://schemas.microsoft.com/office/drawing/2014/main" id="{00000000-0008-0000-0700-0000B6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5" name="テキスト ボックス 694">
          <a:extLst>
            <a:ext uri="{FF2B5EF4-FFF2-40B4-BE49-F238E27FC236}">
              <a16:creationId xmlns:a16="http://schemas.microsoft.com/office/drawing/2014/main" id="{00000000-0008-0000-0700-0000B7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6" name="テキスト ボックス 695">
          <a:extLst>
            <a:ext uri="{FF2B5EF4-FFF2-40B4-BE49-F238E27FC236}">
              <a16:creationId xmlns:a16="http://schemas.microsoft.com/office/drawing/2014/main" id="{00000000-0008-0000-0700-0000B8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7" name="テキスト ボックス 696">
          <a:extLst>
            <a:ext uri="{FF2B5EF4-FFF2-40B4-BE49-F238E27FC236}">
              <a16:creationId xmlns:a16="http://schemas.microsoft.com/office/drawing/2014/main" id="{00000000-0008-0000-0700-0000B9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146233</xdr:rowOff>
    </xdr:from>
    <xdr:to>
      <xdr:col>85</xdr:col>
      <xdr:colOff>177800</xdr:colOff>
      <xdr:row>98</xdr:row>
      <xdr:rowOff>76383</xdr:rowOff>
    </xdr:to>
    <xdr:sp macro="" textlink="">
      <xdr:nvSpPr>
        <xdr:cNvPr id="698" name="楕円 697">
          <a:extLst>
            <a:ext uri="{FF2B5EF4-FFF2-40B4-BE49-F238E27FC236}">
              <a16:creationId xmlns:a16="http://schemas.microsoft.com/office/drawing/2014/main" id="{00000000-0008-0000-0700-0000BA020000}"/>
            </a:ext>
          </a:extLst>
        </xdr:cNvPr>
        <xdr:cNvSpPr/>
      </xdr:nvSpPr>
      <xdr:spPr>
        <a:xfrm>
          <a:off x="16268700" y="167768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62005</xdr:rowOff>
    </xdr:from>
    <xdr:ext cx="534377" cy="259045"/>
    <xdr:sp macro="" textlink="">
      <xdr:nvSpPr>
        <xdr:cNvPr id="699" name="公債費該当値テキスト">
          <a:extLst>
            <a:ext uri="{FF2B5EF4-FFF2-40B4-BE49-F238E27FC236}">
              <a16:creationId xmlns:a16="http://schemas.microsoft.com/office/drawing/2014/main" id="{00000000-0008-0000-0700-0000BB020000}"/>
            </a:ext>
          </a:extLst>
        </xdr:cNvPr>
        <xdr:cNvSpPr txBox="1"/>
      </xdr:nvSpPr>
      <xdr:spPr>
        <a:xfrm>
          <a:off x="16370300" y="166926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49,920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143921</xdr:rowOff>
    </xdr:from>
    <xdr:to>
      <xdr:col>81</xdr:col>
      <xdr:colOff>101600</xdr:colOff>
      <xdr:row>98</xdr:row>
      <xdr:rowOff>74071</xdr:rowOff>
    </xdr:to>
    <xdr:sp macro="" textlink="">
      <xdr:nvSpPr>
        <xdr:cNvPr id="700" name="楕円 699">
          <a:extLst>
            <a:ext uri="{FF2B5EF4-FFF2-40B4-BE49-F238E27FC236}">
              <a16:creationId xmlns:a16="http://schemas.microsoft.com/office/drawing/2014/main" id="{00000000-0008-0000-0700-0000BC020000}"/>
            </a:ext>
          </a:extLst>
        </xdr:cNvPr>
        <xdr:cNvSpPr/>
      </xdr:nvSpPr>
      <xdr:spPr>
        <a:xfrm>
          <a:off x="15430500" y="167745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65198</xdr:rowOff>
    </xdr:from>
    <xdr:ext cx="534377" cy="259045"/>
    <xdr:sp macro="" textlink="">
      <xdr:nvSpPr>
        <xdr:cNvPr id="701" name="テキスト ボックス 700">
          <a:extLst>
            <a:ext uri="{FF2B5EF4-FFF2-40B4-BE49-F238E27FC236}">
              <a16:creationId xmlns:a16="http://schemas.microsoft.com/office/drawing/2014/main" id="{00000000-0008-0000-0700-0000BD020000}"/>
            </a:ext>
          </a:extLst>
        </xdr:cNvPr>
        <xdr:cNvSpPr txBox="1"/>
      </xdr:nvSpPr>
      <xdr:spPr>
        <a:xfrm>
          <a:off x="15214111" y="168672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50,931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145838</xdr:rowOff>
    </xdr:from>
    <xdr:to>
      <xdr:col>76</xdr:col>
      <xdr:colOff>165100</xdr:colOff>
      <xdr:row>98</xdr:row>
      <xdr:rowOff>75988</xdr:rowOff>
    </xdr:to>
    <xdr:sp macro="" textlink="">
      <xdr:nvSpPr>
        <xdr:cNvPr id="702" name="楕円 701">
          <a:extLst>
            <a:ext uri="{FF2B5EF4-FFF2-40B4-BE49-F238E27FC236}">
              <a16:creationId xmlns:a16="http://schemas.microsoft.com/office/drawing/2014/main" id="{00000000-0008-0000-0700-0000BE020000}"/>
            </a:ext>
          </a:extLst>
        </xdr:cNvPr>
        <xdr:cNvSpPr/>
      </xdr:nvSpPr>
      <xdr:spPr>
        <a:xfrm>
          <a:off x="14541500" y="167764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67115</xdr:rowOff>
    </xdr:from>
    <xdr:ext cx="534377" cy="259045"/>
    <xdr:sp macro="" textlink="">
      <xdr:nvSpPr>
        <xdr:cNvPr id="703" name="テキスト ボックス 702">
          <a:extLst>
            <a:ext uri="{FF2B5EF4-FFF2-40B4-BE49-F238E27FC236}">
              <a16:creationId xmlns:a16="http://schemas.microsoft.com/office/drawing/2014/main" id="{00000000-0008-0000-0700-0000BF020000}"/>
            </a:ext>
          </a:extLst>
        </xdr:cNvPr>
        <xdr:cNvSpPr txBox="1"/>
      </xdr:nvSpPr>
      <xdr:spPr>
        <a:xfrm>
          <a:off x="14325111" y="168692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50,093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151171</xdr:rowOff>
    </xdr:from>
    <xdr:to>
      <xdr:col>72</xdr:col>
      <xdr:colOff>38100</xdr:colOff>
      <xdr:row>98</xdr:row>
      <xdr:rowOff>81321</xdr:rowOff>
    </xdr:to>
    <xdr:sp macro="" textlink="">
      <xdr:nvSpPr>
        <xdr:cNvPr id="704" name="楕円 703">
          <a:extLst>
            <a:ext uri="{FF2B5EF4-FFF2-40B4-BE49-F238E27FC236}">
              <a16:creationId xmlns:a16="http://schemas.microsoft.com/office/drawing/2014/main" id="{00000000-0008-0000-0700-0000C0020000}"/>
            </a:ext>
          </a:extLst>
        </xdr:cNvPr>
        <xdr:cNvSpPr/>
      </xdr:nvSpPr>
      <xdr:spPr>
        <a:xfrm>
          <a:off x="13652500" y="167818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72448</xdr:rowOff>
    </xdr:from>
    <xdr:ext cx="534377"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3436111" y="168745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47,760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154715</xdr:rowOff>
    </xdr:from>
    <xdr:to>
      <xdr:col>67</xdr:col>
      <xdr:colOff>101600</xdr:colOff>
      <xdr:row>98</xdr:row>
      <xdr:rowOff>84865</xdr:rowOff>
    </xdr:to>
    <xdr:sp macro="" textlink="">
      <xdr:nvSpPr>
        <xdr:cNvPr id="706" name="楕円 705">
          <a:extLst>
            <a:ext uri="{FF2B5EF4-FFF2-40B4-BE49-F238E27FC236}">
              <a16:creationId xmlns:a16="http://schemas.microsoft.com/office/drawing/2014/main" id="{00000000-0008-0000-0700-0000C2020000}"/>
            </a:ext>
          </a:extLst>
        </xdr:cNvPr>
        <xdr:cNvSpPr/>
      </xdr:nvSpPr>
      <xdr:spPr>
        <a:xfrm>
          <a:off x="12763500" y="167853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75992</xdr:rowOff>
    </xdr:from>
    <xdr:ext cx="534377"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2547111" y="168780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46,210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8" name="正方形/長方形 707">
          <a:extLst>
            <a:ext uri="{FF2B5EF4-FFF2-40B4-BE49-F238E27FC236}">
              <a16:creationId xmlns:a16="http://schemas.microsoft.com/office/drawing/2014/main" id="{00000000-0008-0000-0700-0000C4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9" name="正方形/長方形 708">
          <a:extLst>
            <a:ext uri="{FF2B5EF4-FFF2-40B4-BE49-F238E27FC236}">
              <a16:creationId xmlns:a16="http://schemas.microsoft.com/office/drawing/2014/main" id="{00000000-0008-0000-0700-0000C5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0" name="正方形/長方形 709">
          <a:extLst>
            <a:ext uri="{FF2B5EF4-FFF2-40B4-BE49-F238E27FC236}">
              <a16:creationId xmlns:a16="http://schemas.microsoft.com/office/drawing/2014/main" id="{00000000-0008-0000-0700-0000C6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1" name="正方形/長方形 710">
          <a:extLst>
            <a:ext uri="{FF2B5EF4-FFF2-40B4-BE49-F238E27FC236}">
              <a16:creationId xmlns:a16="http://schemas.microsoft.com/office/drawing/2014/main" id="{00000000-0008-0000-0700-0000C7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2" name="正方形/長方形 711">
          <a:extLst>
            <a:ext uri="{FF2B5EF4-FFF2-40B4-BE49-F238E27FC236}">
              <a16:creationId xmlns:a16="http://schemas.microsoft.com/office/drawing/2014/main" id="{00000000-0008-0000-0700-0000C8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3" name="正方形/長方形 712">
          <a:extLst>
            <a:ext uri="{FF2B5EF4-FFF2-40B4-BE49-F238E27FC236}">
              <a16:creationId xmlns:a16="http://schemas.microsoft.com/office/drawing/2014/main" id="{00000000-0008-0000-0700-0000C9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4" name="正方形/長方形 713">
          <a:extLst>
            <a:ext uri="{FF2B5EF4-FFF2-40B4-BE49-F238E27FC236}">
              <a16:creationId xmlns:a16="http://schemas.microsoft.com/office/drawing/2014/main" id="{00000000-0008-0000-0700-0000CA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5" name="正方形/長方形 714">
          <a:extLst>
            <a:ext uri="{FF2B5EF4-FFF2-40B4-BE49-F238E27FC236}">
              <a16:creationId xmlns:a16="http://schemas.microsoft.com/office/drawing/2014/main" id="{00000000-0008-0000-0700-0000CB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6" name="テキスト ボックス 715">
          <a:extLst>
            <a:ext uri="{FF2B5EF4-FFF2-40B4-BE49-F238E27FC236}">
              <a16:creationId xmlns:a16="http://schemas.microsoft.com/office/drawing/2014/main" id="{00000000-0008-0000-0700-0000CC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7" name="直線コネクタ 716">
          <a:extLst>
            <a:ext uri="{FF2B5EF4-FFF2-40B4-BE49-F238E27FC236}">
              <a16:creationId xmlns:a16="http://schemas.microsoft.com/office/drawing/2014/main" id="{00000000-0008-0000-0700-0000CD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18" name="直線コネクタ 717">
          <a:extLst>
            <a:ext uri="{FF2B5EF4-FFF2-40B4-BE49-F238E27FC236}">
              <a16:creationId xmlns:a16="http://schemas.microsoft.com/office/drawing/2014/main" id="{00000000-0008-0000-0700-0000CE020000}"/>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19" name="テキスト ボックス 718">
          <a:extLst>
            <a:ext uri="{FF2B5EF4-FFF2-40B4-BE49-F238E27FC236}">
              <a16:creationId xmlns:a16="http://schemas.microsoft.com/office/drawing/2014/main" id="{00000000-0008-0000-0700-0000CF020000}"/>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20" name="直線コネクタ 719">
          <a:extLst>
            <a:ext uri="{FF2B5EF4-FFF2-40B4-BE49-F238E27FC236}">
              <a16:creationId xmlns:a16="http://schemas.microsoft.com/office/drawing/2014/main" id="{00000000-0008-0000-0700-0000D0020000}"/>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35577</xdr:rowOff>
    </xdr:from>
    <xdr:ext cx="467179" cy="259045"/>
    <xdr:sp macro="" textlink="">
      <xdr:nvSpPr>
        <xdr:cNvPr id="721" name="テキスト ボックス 720">
          <a:extLst>
            <a:ext uri="{FF2B5EF4-FFF2-40B4-BE49-F238E27FC236}">
              <a16:creationId xmlns:a16="http://schemas.microsoft.com/office/drawing/2014/main" id="{00000000-0008-0000-0700-0000D1020000}"/>
            </a:ext>
          </a:extLst>
        </xdr:cNvPr>
        <xdr:cNvSpPr txBox="1"/>
      </xdr:nvSpPr>
      <xdr:spPr>
        <a:xfrm>
          <a:off x="17820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22" name="直線コネクタ 721">
          <a:extLst>
            <a:ext uri="{FF2B5EF4-FFF2-40B4-BE49-F238E27FC236}">
              <a16:creationId xmlns:a16="http://schemas.microsoft.com/office/drawing/2014/main" id="{00000000-0008-0000-0700-0000D2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168927</xdr:rowOff>
    </xdr:from>
    <xdr:ext cx="467179" cy="259045"/>
    <xdr:sp macro="" textlink="">
      <xdr:nvSpPr>
        <xdr:cNvPr id="723" name="テキスト ボックス 722">
          <a:extLst>
            <a:ext uri="{FF2B5EF4-FFF2-40B4-BE49-F238E27FC236}">
              <a16:creationId xmlns:a16="http://schemas.microsoft.com/office/drawing/2014/main" id="{00000000-0008-0000-0700-0000D3020000}"/>
            </a:ext>
          </a:extLst>
        </xdr:cNvPr>
        <xdr:cNvSpPr txBox="1"/>
      </xdr:nvSpPr>
      <xdr:spPr>
        <a:xfrm>
          <a:off x="17820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24" name="直線コネクタ 723">
          <a:extLst>
            <a:ext uri="{FF2B5EF4-FFF2-40B4-BE49-F238E27FC236}">
              <a16:creationId xmlns:a16="http://schemas.microsoft.com/office/drawing/2014/main" id="{00000000-0008-0000-0700-0000D4020000}"/>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130827</xdr:rowOff>
    </xdr:from>
    <xdr:ext cx="467179" cy="259045"/>
    <xdr:sp macro="" textlink="">
      <xdr:nvSpPr>
        <xdr:cNvPr id="725" name="テキスト ボックス 724">
          <a:extLst>
            <a:ext uri="{FF2B5EF4-FFF2-40B4-BE49-F238E27FC236}">
              <a16:creationId xmlns:a16="http://schemas.microsoft.com/office/drawing/2014/main" id="{00000000-0008-0000-0700-0000D5020000}"/>
            </a:ext>
          </a:extLst>
        </xdr:cNvPr>
        <xdr:cNvSpPr txBox="1"/>
      </xdr:nvSpPr>
      <xdr:spPr>
        <a:xfrm>
          <a:off x="17820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26" name="直線コネクタ 725">
          <a:extLst>
            <a:ext uri="{FF2B5EF4-FFF2-40B4-BE49-F238E27FC236}">
              <a16:creationId xmlns:a16="http://schemas.microsoft.com/office/drawing/2014/main" id="{00000000-0008-0000-0700-0000D6020000}"/>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92727</xdr:rowOff>
    </xdr:from>
    <xdr:ext cx="531299" cy="259045"/>
    <xdr:sp macro="" textlink="">
      <xdr:nvSpPr>
        <xdr:cNvPr id="727" name="テキスト ボックス 726">
          <a:extLst>
            <a:ext uri="{FF2B5EF4-FFF2-40B4-BE49-F238E27FC236}">
              <a16:creationId xmlns:a16="http://schemas.microsoft.com/office/drawing/2014/main" id="{00000000-0008-0000-0700-0000D7020000}"/>
            </a:ext>
          </a:extLst>
        </xdr:cNvPr>
        <xdr:cNvSpPr txBox="1"/>
      </xdr:nvSpPr>
      <xdr:spPr>
        <a:xfrm>
          <a:off x="17756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8" name="直線コネクタ 727">
          <a:extLst>
            <a:ext uri="{FF2B5EF4-FFF2-40B4-BE49-F238E27FC236}">
              <a16:creationId xmlns:a16="http://schemas.microsoft.com/office/drawing/2014/main" id="{00000000-0008-0000-0700-0000D8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29" name="テキスト ボックス 728">
          <a:extLst>
            <a:ext uri="{FF2B5EF4-FFF2-40B4-BE49-F238E27FC236}">
              <a16:creationId xmlns:a16="http://schemas.microsoft.com/office/drawing/2014/main" id="{00000000-0008-0000-0700-0000D9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0" name="諸支出金グラフ枠">
          <a:extLst>
            <a:ext uri="{FF2B5EF4-FFF2-40B4-BE49-F238E27FC236}">
              <a16:creationId xmlns:a16="http://schemas.microsoft.com/office/drawing/2014/main" id="{00000000-0008-0000-0700-0000DA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91059</xdr:rowOff>
    </xdr:from>
    <xdr:to>
      <xdr:col>116</xdr:col>
      <xdr:colOff>62864</xdr:colOff>
      <xdr:row>39</xdr:row>
      <xdr:rowOff>44450</xdr:rowOff>
    </xdr:to>
    <xdr:cxnSp macro="">
      <xdr:nvCxnSpPr>
        <xdr:cNvPr id="731" name="直線コネクタ 730">
          <a:extLst>
            <a:ext uri="{FF2B5EF4-FFF2-40B4-BE49-F238E27FC236}">
              <a16:creationId xmlns:a16="http://schemas.microsoft.com/office/drawing/2014/main" id="{00000000-0008-0000-0700-0000DB020000}"/>
            </a:ext>
          </a:extLst>
        </xdr:cNvPr>
        <xdr:cNvCxnSpPr/>
      </xdr:nvCxnSpPr>
      <xdr:spPr>
        <a:xfrm flipV="1">
          <a:off x="22159595" y="5234559"/>
          <a:ext cx="1269" cy="14964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76471</xdr:rowOff>
    </xdr:from>
    <xdr:ext cx="249299" cy="259045"/>
    <xdr:sp macro="" textlink="">
      <xdr:nvSpPr>
        <xdr:cNvPr id="732" name="諸支出金最小値テキスト">
          <a:extLst>
            <a:ext uri="{FF2B5EF4-FFF2-40B4-BE49-F238E27FC236}">
              <a16:creationId xmlns:a16="http://schemas.microsoft.com/office/drawing/2014/main" id="{00000000-0008-0000-0700-0000DC020000}"/>
            </a:ext>
          </a:extLst>
        </xdr:cNvPr>
        <xdr:cNvSpPr txBox="1"/>
      </xdr:nvSpPr>
      <xdr:spPr>
        <a:xfrm>
          <a:off x="22212300" y="676302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33" name="直線コネクタ 732">
          <a:extLst>
            <a:ext uri="{FF2B5EF4-FFF2-40B4-BE49-F238E27FC236}">
              <a16:creationId xmlns:a16="http://schemas.microsoft.com/office/drawing/2014/main" id="{00000000-0008-0000-0700-0000DD020000}"/>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37736</xdr:rowOff>
    </xdr:from>
    <xdr:ext cx="534377" cy="259045"/>
    <xdr:sp macro="" textlink="">
      <xdr:nvSpPr>
        <xdr:cNvPr id="734" name="諸支出金最大値テキスト">
          <a:extLst>
            <a:ext uri="{FF2B5EF4-FFF2-40B4-BE49-F238E27FC236}">
              <a16:creationId xmlns:a16="http://schemas.microsoft.com/office/drawing/2014/main" id="{00000000-0008-0000-0700-0000DE020000}"/>
            </a:ext>
          </a:extLst>
        </xdr:cNvPr>
        <xdr:cNvSpPr txBox="1"/>
      </xdr:nvSpPr>
      <xdr:spPr>
        <a:xfrm>
          <a:off x="22212300" y="50097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11,783</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91059</xdr:rowOff>
    </xdr:from>
    <xdr:to>
      <xdr:col>116</xdr:col>
      <xdr:colOff>152400</xdr:colOff>
      <xdr:row>30</xdr:row>
      <xdr:rowOff>91059</xdr:rowOff>
    </xdr:to>
    <xdr:cxnSp macro="">
      <xdr:nvCxnSpPr>
        <xdr:cNvPr id="735" name="直線コネクタ 734">
          <a:extLst>
            <a:ext uri="{FF2B5EF4-FFF2-40B4-BE49-F238E27FC236}">
              <a16:creationId xmlns:a16="http://schemas.microsoft.com/office/drawing/2014/main" id="{00000000-0008-0000-0700-0000DF020000}"/>
            </a:ext>
          </a:extLst>
        </xdr:cNvPr>
        <xdr:cNvCxnSpPr/>
      </xdr:nvCxnSpPr>
      <xdr:spPr>
        <a:xfrm>
          <a:off x="22072600" y="52345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44450</xdr:rowOff>
    </xdr:from>
    <xdr:to>
      <xdr:col>116</xdr:col>
      <xdr:colOff>63500</xdr:colOff>
      <xdr:row>39</xdr:row>
      <xdr:rowOff>44450</xdr:rowOff>
    </xdr:to>
    <xdr:cxnSp macro="">
      <xdr:nvCxnSpPr>
        <xdr:cNvPr id="736" name="直線コネクタ 735">
          <a:extLst>
            <a:ext uri="{FF2B5EF4-FFF2-40B4-BE49-F238E27FC236}">
              <a16:creationId xmlns:a16="http://schemas.microsoft.com/office/drawing/2014/main" id="{00000000-0008-0000-0700-0000E0020000}"/>
            </a:ext>
          </a:extLst>
        </xdr:cNvPr>
        <xdr:cNvCxnSpPr/>
      </xdr:nvCxnSpPr>
      <xdr:spPr>
        <a:xfrm>
          <a:off x="21323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165371</xdr:rowOff>
    </xdr:from>
    <xdr:ext cx="378565" cy="259045"/>
    <xdr:sp macro="" textlink="">
      <xdr:nvSpPr>
        <xdr:cNvPr id="737" name="諸支出金平均値テキスト">
          <a:extLst>
            <a:ext uri="{FF2B5EF4-FFF2-40B4-BE49-F238E27FC236}">
              <a16:creationId xmlns:a16="http://schemas.microsoft.com/office/drawing/2014/main" id="{00000000-0008-0000-0700-0000E1020000}"/>
            </a:ext>
          </a:extLst>
        </xdr:cNvPr>
        <xdr:cNvSpPr txBox="1"/>
      </xdr:nvSpPr>
      <xdr:spPr>
        <a:xfrm>
          <a:off x="22212300" y="6509021"/>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142494</xdr:rowOff>
    </xdr:from>
    <xdr:to>
      <xdr:col>116</xdr:col>
      <xdr:colOff>114300</xdr:colOff>
      <xdr:row>39</xdr:row>
      <xdr:rowOff>72644</xdr:rowOff>
    </xdr:to>
    <xdr:sp macro="" textlink="">
      <xdr:nvSpPr>
        <xdr:cNvPr id="738" name="フローチャート: 判断 737">
          <a:extLst>
            <a:ext uri="{FF2B5EF4-FFF2-40B4-BE49-F238E27FC236}">
              <a16:creationId xmlns:a16="http://schemas.microsoft.com/office/drawing/2014/main" id="{00000000-0008-0000-0700-0000E2020000}"/>
            </a:ext>
          </a:extLst>
        </xdr:cNvPr>
        <xdr:cNvSpPr/>
      </xdr:nvSpPr>
      <xdr:spPr>
        <a:xfrm>
          <a:off x="22110700" y="66575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44450</xdr:rowOff>
    </xdr:from>
    <xdr:to>
      <xdr:col>111</xdr:col>
      <xdr:colOff>177800</xdr:colOff>
      <xdr:row>39</xdr:row>
      <xdr:rowOff>44450</xdr:rowOff>
    </xdr:to>
    <xdr:cxnSp macro="">
      <xdr:nvCxnSpPr>
        <xdr:cNvPr id="739" name="直線コネクタ 738">
          <a:extLst>
            <a:ext uri="{FF2B5EF4-FFF2-40B4-BE49-F238E27FC236}">
              <a16:creationId xmlns:a16="http://schemas.microsoft.com/office/drawing/2014/main" id="{00000000-0008-0000-0700-0000E3020000}"/>
            </a:ext>
          </a:extLst>
        </xdr:cNvPr>
        <xdr:cNvCxnSpPr/>
      </xdr:nvCxnSpPr>
      <xdr:spPr>
        <a:xfrm>
          <a:off x="20434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147447</xdr:rowOff>
    </xdr:from>
    <xdr:to>
      <xdr:col>112</xdr:col>
      <xdr:colOff>38100</xdr:colOff>
      <xdr:row>39</xdr:row>
      <xdr:rowOff>77597</xdr:rowOff>
    </xdr:to>
    <xdr:sp macro="" textlink="">
      <xdr:nvSpPr>
        <xdr:cNvPr id="740" name="フローチャート: 判断 739">
          <a:extLst>
            <a:ext uri="{FF2B5EF4-FFF2-40B4-BE49-F238E27FC236}">
              <a16:creationId xmlns:a16="http://schemas.microsoft.com/office/drawing/2014/main" id="{00000000-0008-0000-0700-0000E4020000}"/>
            </a:ext>
          </a:extLst>
        </xdr:cNvPr>
        <xdr:cNvSpPr/>
      </xdr:nvSpPr>
      <xdr:spPr>
        <a:xfrm>
          <a:off x="21272500" y="66625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37</xdr:row>
      <xdr:rowOff>94124</xdr:rowOff>
    </xdr:from>
    <xdr:ext cx="378565" cy="259045"/>
    <xdr:sp macro="" textlink="">
      <xdr:nvSpPr>
        <xdr:cNvPr id="741" name="テキスト ボックス 740">
          <a:extLst>
            <a:ext uri="{FF2B5EF4-FFF2-40B4-BE49-F238E27FC236}">
              <a16:creationId xmlns:a16="http://schemas.microsoft.com/office/drawing/2014/main" id="{00000000-0008-0000-0700-0000E5020000}"/>
            </a:ext>
          </a:extLst>
        </xdr:cNvPr>
        <xdr:cNvSpPr txBox="1"/>
      </xdr:nvSpPr>
      <xdr:spPr>
        <a:xfrm>
          <a:off x="21134017" y="643777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44450</xdr:rowOff>
    </xdr:from>
    <xdr:to>
      <xdr:col>107</xdr:col>
      <xdr:colOff>50800</xdr:colOff>
      <xdr:row>39</xdr:row>
      <xdr:rowOff>44450</xdr:rowOff>
    </xdr:to>
    <xdr:cxnSp macro="">
      <xdr:nvCxnSpPr>
        <xdr:cNvPr id="742" name="直線コネクタ 741">
          <a:extLst>
            <a:ext uri="{FF2B5EF4-FFF2-40B4-BE49-F238E27FC236}">
              <a16:creationId xmlns:a16="http://schemas.microsoft.com/office/drawing/2014/main" id="{00000000-0008-0000-0700-0000E6020000}"/>
            </a:ext>
          </a:extLst>
        </xdr:cNvPr>
        <xdr:cNvCxnSpPr/>
      </xdr:nvCxnSpPr>
      <xdr:spPr>
        <a:xfrm>
          <a:off x="19545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157353</xdr:rowOff>
    </xdr:from>
    <xdr:to>
      <xdr:col>107</xdr:col>
      <xdr:colOff>101600</xdr:colOff>
      <xdr:row>39</xdr:row>
      <xdr:rowOff>87503</xdr:rowOff>
    </xdr:to>
    <xdr:sp macro="" textlink="">
      <xdr:nvSpPr>
        <xdr:cNvPr id="743" name="フローチャート: 判断 742">
          <a:extLst>
            <a:ext uri="{FF2B5EF4-FFF2-40B4-BE49-F238E27FC236}">
              <a16:creationId xmlns:a16="http://schemas.microsoft.com/office/drawing/2014/main" id="{00000000-0008-0000-0700-0000E7020000}"/>
            </a:ext>
          </a:extLst>
        </xdr:cNvPr>
        <xdr:cNvSpPr/>
      </xdr:nvSpPr>
      <xdr:spPr>
        <a:xfrm>
          <a:off x="20383500" y="66724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37</xdr:row>
      <xdr:rowOff>104030</xdr:rowOff>
    </xdr:from>
    <xdr:ext cx="313932" cy="259045"/>
    <xdr:sp macro="" textlink="">
      <xdr:nvSpPr>
        <xdr:cNvPr id="744" name="テキスト ボックス 743">
          <a:extLst>
            <a:ext uri="{FF2B5EF4-FFF2-40B4-BE49-F238E27FC236}">
              <a16:creationId xmlns:a16="http://schemas.microsoft.com/office/drawing/2014/main" id="{00000000-0008-0000-0700-0000E8020000}"/>
            </a:ext>
          </a:extLst>
        </xdr:cNvPr>
        <xdr:cNvSpPr txBox="1"/>
      </xdr:nvSpPr>
      <xdr:spPr>
        <a:xfrm>
          <a:off x="20277333" y="6447680"/>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44450</xdr:rowOff>
    </xdr:from>
    <xdr:to>
      <xdr:col>102</xdr:col>
      <xdr:colOff>114300</xdr:colOff>
      <xdr:row>39</xdr:row>
      <xdr:rowOff>44450</xdr:rowOff>
    </xdr:to>
    <xdr:cxnSp macro="">
      <xdr:nvCxnSpPr>
        <xdr:cNvPr id="745" name="直線コネクタ 744">
          <a:extLst>
            <a:ext uri="{FF2B5EF4-FFF2-40B4-BE49-F238E27FC236}">
              <a16:creationId xmlns:a16="http://schemas.microsoft.com/office/drawing/2014/main" id="{00000000-0008-0000-0700-0000E9020000}"/>
            </a:ext>
          </a:extLst>
        </xdr:cNvPr>
        <xdr:cNvCxnSpPr/>
      </xdr:nvCxnSpPr>
      <xdr:spPr>
        <a:xfrm>
          <a:off x="18656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147955</xdr:rowOff>
    </xdr:from>
    <xdr:to>
      <xdr:col>102</xdr:col>
      <xdr:colOff>165100</xdr:colOff>
      <xdr:row>39</xdr:row>
      <xdr:rowOff>78105</xdr:rowOff>
    </xdr:to>
    <xdr:sp macro="" textlink="">
      <xdr:nvSpPr>
        <xdr:cNvPr id="746" name="フローチャート: 判断 745">
          <a:extLst>
            <a:ext uri="{FF2B5EF4-FFF2-40B4-BE49-F238E27FC236}">
              <a16:creationId xmlns:a16="http://schemas.microsoft.com/office/drawing/2014/main" id="{00000000-0008-0000-0700-0000EA020000}"/>
            </a:ext>
          </a:extLst>
        </xdr:cNvPr>
        <xdr:cNvSpPr/>
      </xdr:nvSpPr>
      <xdr:spPr>
        <a:xfrm>
          <a:off x="19494500" y="66630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37</xdr:row>
      <xdr:rowOff>94632</xdr:rowOff>
    </xdr:from>
    <xdr:ext cx="378565" cy="259045"/>
    <xdr:sp macro="" textlink="">
      <xdr:nvSpPr>
        <xdr:cNvPr id="747" name="テキスト ボックス 746">
          <a:extLst>
            <a:ext uri="{FF2B5EF4-FFF2-40B4-BE49-F238E27FC236}">
              <a16:creationId xmlns:a16="http://schemas.microsoft.com/office/drawing/2014/main" id="{00000000-0008-0000-0700-0000EB020000}"/>
            </a:ext>
          </a:extLst>
        </xdr:cNvPr>
        <xdr:cNvSpPr txBox="1"/>
      </xdr:nvSpPr>
      <xdr:spPr>
        <a:xfrm>
          <a:off x="19356017" y="643828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149860</xdr:rowOff>
    </xdr:from>
    <xdr:to>
      <xdr:col>98</xdr:col>
      <xdr:colOff>38100</xdr:colOff>
      <xdr:row>39</xdr:row>
      <xdr:rowOff>80010</xdr:rowOff>
    </xdr:to>
    <xdr:sp macro="" textlink="">
      <xdr:nvSpPr>
        <xdr:cNvPr id="748" name="フローチャート: 判断 747">
          <a:extLst>
            <a:ext uri="{FF2B5EF4-FFF2-40B4-BE49-F238E27FC236}">
              <a16:creationId xmlns:a16="http://schemas.microsoft.com/office/drawing/2014/main" id="{00000000-0008-0000-0700-0000EC020000}"/>
            </a:ext>
          </a:extLst>
        </xdr:cNvPr>
        <xdr:cNvSpPr/>
      </xdr:nvSpPr>
      <xdr:spPr>
        <a:xfrm>
          <a:off x="18605500" y="6664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96537</xdr:rowOff>
    </xdr:from>
    <xdr:ext cx="378565" cy="259045"/>
    <xdr:sp macro="" textlink="">
      <xdr:nvSpPr>
        <xdr:cNvPr id="749" name="テキスト ボックス 748">
          <a:extLst>
            <a:ext uri="{FF2B5EF4-FFF2-40B4-BE49-F238E27FC236}">
              <a16:creationId xmlns:a16="http://schemas.microsoft.com/office/drawing/2014/main" id="{00000000-0008-0000-0700-0000ED020000}"/>
            </a:ext>
          </a:extLst>
        </xdr:cNvPr>
        <xdr:cNvSpPr txBox="1"/>
      </xdr:nvSpPr>
      <xdr:spPr>
        <a:xfrm>
          <a:off x="18467017" y="644018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0" name="テキスト ボックス 749">
          <a:extLst>
            <a:ext uri="{FF2B5EF4-FFF2-40B4-BE49-F238E27FC236}">
              <a16:creationId xmlns:a16="http://schemas.microsoft.com/office/drawing/2014/main" id="{00000000-0008-0000-0700-0000EE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1" name="テキスト ボックス 750">
          <a:extLst>
            <a:ext uri="{FF2B5EF4-FFF2-40B4-BE49-F238E27FC236}">
              <a16:creationId xmlns:a16="http://schemas.microsoft.com/office/drawing/2014/main" id="{00000000-0008-0000-0700-0000EF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2" name="テキスト ボックス 751">
          <a:extLst>
            <a:ext uri="{FF2B5EF4-FFF2-40B4-BE49-F238E27FC236}">
              <a16:creationId xmlns:a16="http://schemas.microsoft.com/office/drawing/2014/main" id="{00000000-0008-0000-0700-0000F0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3" name="テキスト ボックス 752">
          <a:extLst>
            <a:ext uri="{FF2B5EF4-FFF2-40B4-BE49-F238E27FC236}">
              <a16:creationId xmlns:a16="http://schemas.microsoft.com/office/drawing/2014/main" id="{00000000-0008-0000-0700-0000F1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4" name="テキスト ボックス 753">
          <a:extLst>
            <a:ext uri="{FF2B5EF4-FFF2-40B4-BE49-F238E27FC236}">
              <a16:creationId xmlns:a16="http://schemas.microsoft.com/office/drawing/2014/main" id="{00000000-0008-0000-0700-0000F2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165100</xdr:rowOff>
    </xdr:from>
    <xdr:to>
      <xdr:col>116</xdr:col>
      <xdr:colOff>114300</xdr:colOff>
      <xdr:row>39</xdr:row>
      <xdr:rowOff>95250</xdr:rowOff>
    </xdr:to>
    <xdr:sp macro="" textlink="">
      <xdr:nvSpPr>
        <xdr:cNvPr id="755" name="楕円 754">
          <a:extLst>
            <a:ext uri="{FF2B5EF4-FFF2-40B4-BE49-F238E27FC236}">
              <a16:creationId xmlns:a16="http://schemas.microsoft.com/office/drawing/2014/main" id="{00000000-0008-0000-0700-0000F3020000}"/>
            </a:ext>
          </a:extLst>
        </xdr:cNvPr>
        <xdr:cNvSpPr/>
      </xdr:nvSpPr>
      <xdr:spPr>
        <a:xfrm>
          <a:off x="22110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120921</xdr:rowOff>
    </xdr:from>
    <xdr:ext cx="249299" cy="259045"/>
    <xdr:sp macro="" textlink="">
      <xdr:nvSpPr>
        <xdr:cNvPr id="756" name="諸支出金該当値テキスト">
          <a:extLst>
            <a:ext uri="{FF2B5EF4-FFF2-40B4-BE49-F238E27FC236}">
              <a16:creationId xmlns:a16="http://schemas.microsoft.com/office/drawing/2014/main" id="{00000000-0008-0000-0700-0000F4020000}"/>
            </a:ext>
          </a:extLst>
        </xdr:cNvPr>
        <xdr:cNvSpPr txBox="1"/>
      </xdr:nvSpPr>
      <xdr:spPr>
        <a:xfrm>
          <a:off x="22212300" y="663602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165100</xdr:rowOff>
    </xdr:from>
    <xdr:to>
      <xdr:col>112</xdr:col>
      <xdr:colOff>38100</xdr:colOff>
      <xdr:row>39</xdr:row>
      <xdr:rowOff>95250</xdr:rowOff>
    </xdr:to>
    <xdr:sp macro="" textlink="">
      <xdr:nvSpPr>
        <xdr:cNvPr id="757" name="楕円 756">
          <a:extLst>
            <a:ext uri="{FF2B5EF4-FFF2-40B4-BE49-F238E27FC236}">
              <a16:creationId xmlns:a16="http://schemas.microsoft.com/office/drawing/2014/main" id="{00000000-0008-0000-0700-0000F5020000}"/>
            </a:ext>
          </a:extLst>
        </xdr:cNvPr>
        <xdr:cNvSpPr/>
      </xdr:nvSpPr>
      <xdr:spPr>
        <a:xfrm>
          <a:off x="2127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86377</xdr:rowOff>
    </xdr:from>
    <xdr:ext cx="249299" cy="259045"/>
    <xdr:sp macro="" textlink="">
      <xdr:nvSpPr>
        <xdr:cNvPr id="758" name="テキスト ボックス 757">
          <a:extLst>
            <a:ext uri="{FF2B5EF4-FFF2-40B4-BE49-F238E27FC236}">
              <a16:creationId xmlns:a16="http://schemas.microsoft.com/office/drawing/2014/main" id="{00000000-0008-0000-0700-0000F6020000}"/>
            </a:ext>
          </a:extLst>
        </xdr:cNvPr>
        <xdr:cNvSpPr txBox="1"/>
      </xdr:nvSpPr>
      <xdr:spPr>
        <a:xfrm>
          <a:off x="21198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165100</xdr:rowOff>
    </xdr:from>
    <xdr:to>
      <xdr:col>107</xdr:col>
      <xdr:colOff>101600</xdr:colOff>
      <xdr:row>39</xdr:row>
      <xdr:rowOff>95250</xdr:rowOff>
    </xdr:to>
    <xdr:sp macro="" textlink="">
      <xdr:nvSpPr>
        <xdr:cNvPr id="759" name="楕円 758">
          <a:extLst>
            <a:ext uri="{FF2B5EF4-FFF2-40B4-BE49-F238E27FC236}">
              <a16:creationId xmlns:a16="http://schemas.microsoft.com/office/drawing/2014/main" id="{00000000-0008-0000-0700-0000F7020000}"/>
            </a:ext>
          </a:extLst>
        </xdr:cNvPr>
        <xdr:cNvSpPr/>
      </xdr:nvSpPr>
      <xdr:spPr>
        <a:xfrm>
          <a:off x="2038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86377</xdr:rowOff>
    </xdr:from>
    <xdr:ext cx="249299" cy="259045"/>
    <xdr:sp macro="" textlink="">
      <xdr:nvSpPr>
        <xdr:cNvPr id="760" name="テキスト ボックス 759">
          <a:extLst>
            <a:ext uri="{FF2B5EF4-FFF2-40B4-BE49-F238E27FC236}">
              <a16:creationId xmlns:a16="http://schemas.microsoft.com/office/drawing/2014/main" id="{00000000-0008-0000-0700-0000F8020000}"/>
            </a:ext>
          </a:extLst>
        </xdr:cNvPr>
        <xdr:cNvSpPr txBox="1"/>
      </xdr:nvSpPr>
      <xdr:spPr>
        <a:xfrm>
          <a:off x="20309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165100</xdr:rowOff>
    </xdr:from>
    <xdr:to>
      <xdr:col>102</xdr:col>
      <xdr:colOff>165100</xdr:colOff>
      <xdr:row>39</xdr:row>
      <xdr:rowOff>95250</xdr:rowOff>
    </xdr:to>
    <xdr:sp macro="" textlink="">
      <xdr:nvSpPr>
        <xdr:cNvPr id="761" name="楕円 760">
          <a:extLst>
            <a:ext uri="{FF2B5EF4-FFF2-40B4-BE49-F238E27FC236}">
              <a16:creationId xmlns:a16="http://schemas.microsoft.com/office/drawing/2014/main" id="{00000000-0008-0000-0700-0000F9020000}"/>
            </a:ext>
          </a:extLst>
        </xdr:cNvPr>
        <xdr:cNvSpPr/>
      </xdr:nvSpPr>
      <xdr:spPr>
        <a:xfrm>
          <a:off x="19494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86377</xdr:rowOff>
    </xdr:from>
    <xdr:ext cx="249299"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19420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165100</xdr:rowOff>
    </xdr:from>
    <xdr:to>
      <xdr:col>98</xdr:col>
      <xdr:colOff>38100</xdr:colOff>
      <xdr:row>39</xdr:row>
      <xdr:rowOff>95250</xdr:rowOff>
    </xdr:to>
    <xdr:sp macro="" textlink="">
      <xdr:nvSpPr>
        <xdr:cNvPr id="763" name="楕円 762">
          <a:extLst>
            <a:ext uri="{FF2B5EF4-FFF2-40B4-BE49-F238E27FC236}">
              <a16:creationId xmlns:a16="http://schemas.microsoft.com/office/drawing/2014/main" id="{00000000-0008-0000-0700-0000FB020000}"/>
            </a:ext>
          </a:extLst>
        </xdr:cNvPr>
        <xdr:cNvSpPr/>
      </xdr:nvSpPr>
      <xdr:spPr>
        <a:xfrm>
          <a:off x="18605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86377</xdr:rowOff>
    </xdr:from>
    <xdr:ext cx="249299" cy="259045"/>
    <xdr:sp macro="" textlink="">
      <xdr:nvSpPr>
        <xdr:cNvPr id="764" name="テキスト ボックス 763">
          <a:extLst>
            <a:ext uri="{FF2B5EF4-FFF2-40B4-BE49-F238E27FC236}">
              <a16:creationId xmlns:a16="http://schemas.microsoft.com/office/drawing/2014/main" id="{00000000-0008-0000-0700-0000FC020000}"/>
            </a:ext>
          </a:extLst>
        </xdr:cNvPr>
        <xdr:cNvSpPr txBox="1"/>
      </xdr:nvSpPr>
      <xdr:spPr>
        <a:xfrm>
          <a:off x="18531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5" name="正方形/長方形 764">
          <a:extLst>
            <a:ext uri="{FF2B5EF4-FFF2-40B4-BE49-F238E27FC236}">
              <a16:creationId xmlns:a16="http://schemas.microsoft.com/office/drawing/2014/main" id="{00000000-0008-0000-0700-0000FD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6" name="正方形/長方形 765">
          <a:extLst>
            <a:ext uri="{FF2B5EF4-FFF2-40B4-BE49-F238E27FC236}">
              <a16:creationId xmlns:a16="http://schemas.microsoft.com/office/drawing/2014/main" id="{00000000-0008-0000-0700-0000FE02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7" name="正方形/長方形 766">
          <a:extLst>
            <a:ext uri="{FF2B5EF4-FFF2-40B4-BE49-F238E27FC236}">
              <a16:creationId xmlns:a16="http://schemas.microsoft.com/office/drawing/2014/main" id="{00000000-0008-0000-0700-0000FF02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8" name="正方形/長方形 767">
          <a:extLst>
            <a:ext uri="{FF2B5EF4-FFF2-40B4-BE49-F238E27FC236}">
              <a16:creationId xmlns:a16="http://schemas.microsoft.com/office/drawing/2014/main" id="{00000000-0008-0000-0700-000000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9" name="正方形/長方形 768">
          <a:extLst>
            <a:ext uri="{FF2B5EF4-FFF2-40B4-BE49-F238E27FC236}">
              <a16:creationId xmlns:a16="http://schemas.microsoft.com/office/drawing/2014/main" id="{00000000-0008-0000-0700-000001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0" name="正方形/長方形 769">
          <a:extLst>
            <a:ext uri="{FF2B5EF4-FFF2-40B4-BE49-F238E27FC236}">
              <a16:creationId xmlns:a16="http://schemas.microsoft.com/office/drawing/2014/main" id="{00000000-0008-0000-0700-000002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1" name="正方形/長方形 770">
          <a:extLst>
            <a:ext uri="{FF2B5EF4-FFF2-40B4-BE49-F238E27FC236}">
              <a16:creationId xmlns:a16="http://schemas.microsoft.com/office/drawing/2014/main" id="{00000000-0008-0000-0700-000003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2" name="正方形/長方形 771">
          <a:extLst>
            <a:ext uri="{FF2B5EF4-FFF2-40B4-BE49-F238E27FC236}">
              <a16:creationId xmlns:a16="http://schemas.microsoft.com/office/drawing/2014/main" id="{00000000-0008-0000-0700-000004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3" name="テキスト ボックス 772">
          <a:extLst>
            <a:ext uri="{FF2B5EF4-FFF2-40B4-BE49-F238E27FC236}">
              <a16:creationId xmlns:a16="http://schemas.microsoft.com/office/drawing/2014/main" id="{00000000-0008-0000-0700-000005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4" name="直線コネクタ 773">
          <a:extLst>
            <a:ext uri="{FF2B5EF4-FFF2-40B4-BE49-F238E27FC236}">
              <a16:creationId xmlns:a16="http://schemas.microsoft.com/office/drawing/2014/main" id="{00000000-0008-0000-0700-000006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98878</xdr:rowOff>
    </xdr:from>
    <xdr:to>
      <xdr:col>120</xdr:col>
      <xdr:colOff>114300</xdr:colOff>
      <xdr:row>59</xdr:row>
      <xdr:rowOff>98878</xdr:rowOff>
    </xdr:to>
    <xdr:cxnSp macro="">
      <xdr:nvCxnSpPr>
        <xdr:cNvPr id="775" name="直線コネクタ 774">
          <a:extLst>
            <a:ext uri="{FF2B5EF4-FFF2-40B4-BE49-F238E27FC236}">
              <a16:creationId xmlns:a16="http://schemas.microsoft.com/office/drawing/2014/main" id="{00000000-0008-0000-0700-000007030000}"/>
            </a:ext>
          </a:extLst>
        </xdr:cNvPr>
        <xdr:cNvCxnSpPr/>
      </xdr:nvCxnSpPr>
      <xdr:spPr>
        <a:xfrm>
          <a:off x="18288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128105</xdr:rowOff>
    </xdr:from>
    <xdr:ext cx="248786" cy="259045"/>
    <xdr:sp macro="" textlink="">
      <xdr:nvSpPr>
        <xdr:cNvPr id="776" name="テキスト ボックス 775">
          <a:extLst>
            <a:ext uri="{FF2B5EF4-FFF2-40B4-BE49-F238E27FC236}">
              <a16:creationId xmlns:a16="http://schemas.microsoft.com/office/drawing/2014/main" id="{00000000-0008-0000-0700-000008030000}"/>
            </a:ext>
          </a:extLst>
        </xdr:cNvPr>
        <xdr:cNvSpPr txBox="1"/>
      </xdr:nvSpPr>
      <xdr:spPr>
        <a:xfrm>
          <a:off x="18039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115207</xdr:rowOff>
    </xdr:from>
    <xdr:to>
      <xdr:col>120</xdr:col>
      <xdr:colOff>114300</xdr:colOff>
      <xdr:row>57</xdr:row>
      <xdr:rowOff>115207</xdr:rowOff>
    </xdr:to>
    <xdr:cxnSp macro="">
      <xdr:nvCxnSpPr>
        <xdr:cNvPr id="777" name="直線コネクタ 776">
          <a:extLst>
            <a:ext uri="{FF2B5EF4-FFF2-40B4-BE49-F238E27FC236}">
              <a16:creationId xmlns:a16="http://schemas.microsoft.com/office/drawing/2014/main" id="{00000000-0008-0000-0700-000009030000}"/>
            </a:ext>
          </a:extLst>
        </xdr:cNvPr>
        <xdr:cNvCxnSpPr/>
      </xdr:nvCxnSpPr>
      <xdr:spPr>
        <a:xfrm>
          <a:off x="18288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144434</xdr:rowOff>
    </xdr:from>
    <xdr:ext cx="467179" cy="259045"/>
    <xdr:sp macro="" textlink="">
      <xdr:nvSpPr>
        <xdr:cNvPr id="778" name="テキスト ボックス 777">
          <a:extLst>
            <a:ext uri="{FF2B5EF4-FFF2-40B4-BE49-F238E27FC236}">
              <a16:creationId xmlns:a16="http://schemas.microsoft.com/office/drawing/2014/main" id="{00000000-0008-0000-0700-00000A030000}"/>
            </a:ext>
          </a:extLst>
        </xdr:cNvPr>
        <xdr:cNvSpPr txBox="1"/>
      </xdr:nvSpPr>
      <xdr:spPr>
        <a:xfrm>
          <a:off x="17820821" y="9745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131535</xdr:rowOff>
    </xdr:from>
    <xdr:to>
      <xdr:col>120</xdr:col>
      <xdr:colOff>114300</xdr:colOff>
      <xdr:row>55</xdr:row>
      <xdr:rowOff>131535</xdr:rowOff>
    </xdr:to>
    <xdr:cxnSp macro="">
      <xdr:nvCxnSpPr>
        <xdr:cNvPr id="779" name="直線コネクタ 778">
          <a:extLst>
            <a:ext uri="{FF2B5EF4-FFF2-40B4-BE49-F238E27FC236}">
              <a16:creationId xmlns:a16="http://schemas.microsoft.com/office/drawing/2014/main" id="{00000000-0008-0000-0700-00000B030000}"/>
            </a:ext>
          </a:extLst>
        </xdr:cNvPr>
        <xdr:cNvCxnSpPr/>
      </xdr:nvCxnSpPr>
      <xdr:spPr>
        <a:xfrm>
          <a:off x="18288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160762</xdr:rowOff>
    </xdr:from>
    <xdr:ext cx="467179" cy="259045"/>
    <xdr:sp macro="" textlink="">
      <xdr:nvSpPr>
        <xdr:cNvPr id="780" name="テキスト ボックス 779">
          <a:extLst>
            <a:ext uri="{FF2B5EF4-FFF2-40B4-BE49-F238E27FC236}">
              <a16:creationId xmlns:a16="http://schemas.microsoft.com/office/drawing/2014/main" id="{00000000-0008-0000-0700-00000C030000}"/>
            </a:ext>
          </a:extLst>
        </xdr:cNvPr>
        <xdr:cNvSpPr txBox="1"/>
      </xdr:nvSpPr>
      <xdr:spPr>
        <a:xfrm>
          <a:off x="17820821" y="9419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147865</xdr:rowOff>
    </xdr:from>
    <xdr:to>
      <xdr:col>120</xdr:col>
      <xdr:colOff>114300</xdr:colOff>
      <xdr:row>53</xdr:row>
      <xdr:rowOff>147865</xdr:rowOff>
    </xdr:to>
    <xdr:cxnSp macro="">
      <xdr:nvCxnSpPr>
        <xdr:cNvPr id="781" name="直線コネクタ 780">
          <a:extLst>
            <a:ext uri="{FF2B5EF4-FFF2-40B4-BE49-F238E27FC236}">
              <a16:creationId xmlns:a16="http://schemas.microsoft.com/office/drawing/2014/main" id="{00000000-0008-0000-0700-00000D030000}"/>
            </a:ext>
          </a:extLst>
        </xdr:cNvPr>
        <xdr:cNvCxnSpPr/>
      </xdr:nvCxnSpPr>
      <xdr:spPr>
        <a:xfrm>
          <a:off x="18288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53</xdr:row>
      <xdr:rowOff>5642</xdr:rowOff>
    </xdr:from>
    <xdr:ext cx="467179" cy="259045"/>
    <xdr:sp macro="" textlink="">
      <xdr:nvSpPr>
        <xdr:cNvPr id="782" name="テキスト ボックス 781">
          <a:extLst>
            <a:ext uri="{FF2B5EF4-FFF2-40B4-BE49-F238E27FC236}">
              <a16:creationId xmlns:a16="http://schemas.microsoft.com/office/drawing/2014/main" id="{00000000-0008-0000-0700-00000E030000}"/>
            </a:ext>
          </a:extLst>
        </xdr:cNvPr>
        <xdr:cNvSpPr txBox="1"/>
      </xdr:nvSpPr>
      <xdr:spPr>
        <a:xfrm>
          <a:off x="17820821" y="9092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51</xdr:row>
      <xdr:rowOff>164193</xdr:rowOff>
    </xdr:from>
    <xdr:to>
      <xdr:col>120</xdr:col>
      <xdr:colOff>114300</xdr:colOff>
      <xdr:row>51</xdr:row>
      <xdr:rowOff>164193</xdr:rowOff>
    </xdr:to>
    <xdr:cxnSp macro="">
      <xdr:nvCxnSpPr>
        <xdr:cNvPr id="783" name="直線コネクタ 782">
          <a:extLst>
            <a:ext uri="{FF2B5EF4-FFF2-40B4-BE49-F238E27FC236}">
              <a16:creationId xmlns:a16="http://schemas.microsoft.com/office/drawing/2014/main" id="{00000000-0008-0000-0700-00000F030000}"/>
            </a:ext>
          </a:extLst>
        </xdr:cNvPr>
        <xdr:cNvCxnSpPr/>
      </xdr:nvCxnSpPr>
      <xdr:spPr>
        <a:xfrm>
          <a:off x="18288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51</xdr:row>
      <xdr:rowOff>21970</xdr:rowOff>
    </xdr:from>
    <xdr:ext cx="467179" cy="259045"/>
    <xdr:sp macro="" textlink="">
      <xdr:nvSpPr>
        <xdr:cNvPr id="784" name="テキスト ボックス 783">
          <a:extLst>
            <a:ext uri="{FF2B5EF4-FFF2-40B4-BE49-F238E27FC236}">
              <a16:creationId xmlns:a16="http://schemas.microsoft.com/office/drawing/2014/main" id="{00000000-0008-0000-0700-000010030000}"/>
            </a:ext>
          </a:extLst>
        </xdr:cNvPr>
        <xdr:cNvSpPr txBox="1"/>
      </xdr:nvSpPr>
      <xdr:spPr>
        <a:xfrm>
          <a:off x="17820821" y="8765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9072</xdr:rowOff>
    </xdr:from>
    <xdr:to>
      <xdr:col>120</xdr:col>
      <xdr:colOff>114300</xdr:colOff>
      <xdr:row>50</xdr:row>
      <xdr:rowOff>9072</xdr:rowOff>
    </xdr:to>
    <xdr:cxnSp macro="">
      <xdr:nvCxnSpPr>
        <xdr:cNvPr id="785" name="直線コネクタ 784">
          <a:extLst>
            <a:ext uri="{FF2B5EF4-FFF2-40B4-BE49-F238E27FC236}">
              <a16:creationId xmlns:a16="http://schemas.microsoft.com/office/drawing/2014/main" id="{00000000-0008-0000-0700-000011030000}"/>
            </a:ext>
          </a:extLst>
        </xdr:cNvPr>
        <xdr:cNvCxnSpPr/>
      </xdr:nvCxnSpPr>
      <xdr:spPr>
        <a:xfrm>
          <a:off x="18288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38299</xdr:rowOff>
    </xdr:from>
    <xdr:ext cx="531299" cy="259045"/>
    <xdr:sp macro="" textlink="">
      <xdr:nvSpPr>
        <xdr:cNvPr id="786" name="テキスト ボックス 785">
          <a:extLst>
            <a:ext uri="{FF2B5EF4-FFF2-40B4-BE49-F238E27FC236}">
              <a16:creationId xmlns:a16="http://schemas.microsoft.com/office/drawing/2014/main" id="{00000000-0008-0000-0700-000012030000}"/>
            </a:ext>
          </a:extLst>
        </xdr:cNvPr>
        <xdr:cNvSpPr txBox="1"/>
      </xdr:nvSpPr>
      <xdr:spPr>
        <a:xfrm>
          <a:off x="17756701" y="8439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7" name="直線コネクタ 786">
          <a:extLst>
            <a:ext uri="{FF2B5EF4-FFF2-40B4-BE49-F238E27FC236}">
              <a16:creationId xmlns:a16="http://schemas.microsoft.com/office/drawing/2014/main" id="{00000000-0008-0000-0700-000013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88" name="テキスト ボックス 787">
          <a:extLst>
            <a:ext uri="{FF2B5EF4-FFF2-40B4-BE49-F238E27FC236}">
              <a16:creationId xmlns:a16="http://schemas.microsoft.com/office/drawing/2014/main" id="{00000000-0008-0000-0700-000014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9" name="前年度繰上充用金グラフ枠">
          <a:extLst>
            <a:ext uri="{FF2B5EF4-FFF2-40B4-BE49-F238E27FC236}">
              <a16:creationId xmlns:a16="http://schemas.microsoft.com/office/drawing/2014/main" id="{00000000-0008-0000-0700-000015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153579</xdr:rowOff>
    </xdr:from>
    <xdr:to>
      <xdr:col>116</xdr:col>
      <xdr:colOff>62864</xdr:colOff>
      <xdr:row>59</xdr:row>
      <xdr:rowOff>98878</xdr:rowOff>
    </xdr:to>
    <xdr:cxnSp macro="">
      <xdr:nvCxnSpPr>
        <xdr:cNvPr id="790" name="直線コネクタ 789">
          <a:extLst>
            <a:ext uri="{FF2B5EF4-FFF2-40B4-BE49-F238E27FC236}">
              <a16:creationId xmlns:a16="http://schemas.microsoft.com/office/drawing/2014/main" id="{00000000-0008-0000-0700-000016030000}"/>
            </a:ext>
          </a:extLst>
        </xdr:cNvPr>
        <xdr:cNvCxnSpPr/>
      </xdr:nvCxnSpPr>
      <xdr:spPr>
        <a:xfrm flipV="1">
          <a:off x="22159595" y="8726079"/>
          <a:ext cx="1269" cy="14883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146157</xdr:rowOff>
    </xdr:from>
    <xdr:ext cx="249299" cy="259045"/>
    <xdr:sp macro="" textlink="">
      <xdr:nvSpPr>
        <xdr:cNvPr id="791" name="前年度繰上充用金最小値テキスト">
          <a:extLst>
            <a:ext uri="{FF2B5EF4-FFF2-40B4-BE49-F238E27FC236}">
              <a16:creationId xmlns:a16="http://schemas.microsoft.com/office/drawing/2014/main" id="{00000000-0008-0000-0700-000017030000}"/>
            </a:ext>
          </a:extLst>
        </xdr:cNvPr>
        <xdr:cNvSpPr txBox="1"/>
      </xdr:nvSpPr>
      <xdr:spPr>
        <a:xfrm>
          <a:off x="22212300" y="1026170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98878</xdr:rowOff>
    </xdr:from>
    <xdr:to>
      <xdr:col>116</xdr:col>
      <xdr:colOff>152400</xdr:colOff>
      <xdr:row>59</xdr:row>
      <xdr:rowOff>98878</xdr:rowOff>
    </xdr:to>
    <xdr:cxnSp macro="">
      <xdr:nvCxnSpPr>
        <xdr:cNvPr id="792" name="直線コネクタ 791">
          <a:extLst>
            <a:ext uri="{FF2B5EF4-FFF2-40B4-BE49-F238E27FC236}">
              <a16:creationId xmlns:a16="http://schemas.microsoft.com/office/drawing/2014/main" id="{00000000-0008-0000-0700-000018030000}"/>
            </a:ext>
          </a:extLst>
        </xdr:cNvPr>
        <xdr:cNvCxnSpPr/>
      </xdr:nvCxnSpPr>
      <xdr:spPr>
        <a:xfrm>
          <a:off x="22072600" y="10214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100256</xdr:rowOff>
    </xdr:from>
    <xdr:ext cx="469744" cy="259045"/>
    <xdr:sp macro="" textlink="">
      <xdr:nvSpPr>
        <xdr:cNvPr id="793" name="前年度繰上充用金最大値テキスト">
          <a:extLst>
            <a:ext uri="{FF2B5EF4-FFF2-40B4-BE49-F238E27FC236}">
              <a16:creationId xmlns:a16="http://schemas.microsoft.com/office/drawing/2014/main" id="{00000000-0008-0000-0700-000019030000}"/>
            </a:ext>
          </a:extLst>
        </xdr:cNvPr>
        <xdr:cNvSpPr txBox="1"/>
      </xdr:nvSpPr>
      <xdr:spPr>
        <a:xfrm>
          <a:off x="22212300" y="85013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9,115</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50</xdr:row>
      <xdr:rowOff>153579</xdr:rowOff>
    </xdr:from>
    <xdr:to>
      <xdr:col>116</xdr:col>
      <xdr:colOff>152400</xdr:colOff>
      <xdr:row>50</xdr:row>
      <xdr:rowOff>153579</xdr:rowOff>
    </xdr:to>
    <xdr:cxnSp macro="">
      <xdr:nvCxnSpPr>
        <xdr:cNvPr id="794" name="直線コネクタ 793">
          <a:extLst>
            <a:ext uri="{FF2B5EF4-FFF2-40B4-BE49-F238E27FC236}">
              <a16:creationId xmlns:a16="http://schemas.microsoft.com/office/drawing/2014/main" id="{00000000-0008-0000-0700-00001A030000}"/>
            </a:ext>
          </a:extLst>
        </xdr:cNvPr>
        <xdr:cNvCxnSpPr/>
      </xdr:nvCxnSpPr>
      <xdr:spPr>
        <a:xfrm>
          <a:off x="22072600" y="87260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59</xdr:row>
      <xdr:rowOff>98878</xdr:rowOff>
    </xdr:from>
    <xdr:to>
      <xdr:col>116</xdr:col>
      <xdr:colOff>63500</xdr:colOff>
      <xdr:row>59</xdr:row>
      <xdr:rowOff>98878</xdr:rowOff>
    </xdr:to>
    <xdr:cxnSp macro="">
      <xdr:nvCxnSpPr>
        <xdr:cNvPr id="795" name="直線コネクタ 794">
          <a:extLst>
            <a:ext uri="{FF2B5EF4-FFF2-40B4-BE49-F238E27FC236}">
              <a16:creationId xmlns:a16="http://schemas.microsoft.com/office/drawing/2014/main" id="{00000000-0008-0000-0700-00001B030000}"/>
            </a:ext>
          </a:extLst>
        </xdr:cNvPr>
        <xdr:cNvCxnSpPr/>
      </xdr:nvCxnSpPr>
      <xdr:spPr>
        <a:xfrm>
          <a:off x="21323300" y="10214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63608</xdr:rowOff>
    </xdr:from>
    <xdr:ext cx="313932" cy="259045"/>
    <xdr:sp macro="" textlink="">
      <xdr:nvSpPr>
        <xdr:cNvPr id="796" name="前年度繰上充用金平均値テキスト">
          <a:extLst>
            <a:ext uri="{FF2B5EF4-FFF2-40B4-BE49-F238E27FC236}">
              <a16:creationId xmlns:a16="http://schemas.microsoft.com/office/drawing/2014/main" id="{00000000-0008-0000-0700-00001C030000}"/>
            </a:ext>
          </a:extLst>
        </xdr:cNvPr>
        <xdr:cNvSpPr txBox="1"/>
      </xdr:nvSpPr>
      <xdr:spPr>
        <a:xfrm>
          <a:off x="22212300" y="10007708"/>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59</xdr:row>
      <xdr:rowOff>40731</xdr:rowOff>
    </xdr:from>
    <xdr:to>
      <xdr:col>116</xdr:col>
      <xdr:colOff>114300</xdr:colOff>
      <xdr:row>59</xdr:row>
      <xdr:rowOff>142331</xdr:rowOff>
    </xdr:to>
    <xdr:sp macro="" textlink="">
      <xdr:nvSpPr>
        <xdr:cNvPr id="797" name="フローチャート: 判断 796">
          <a:extLst>
            <a:ext uri="{FF2B5EF4-FFF2-40B4-BE49-F238E27FC236}">
              <a16:creationId xmlns:a16="http://schemas.microsoft.com/office/drawing/2014/main" id="{00000000-0008-0000-0700-00001D030000}"/>
            </a:ext>
          </a:extLst>
        </xdr:cNvPr>
        <xdr:cNvSpPr/>
      </xdr:nvSpPr>
      <xdr:spPr>
        <a:xfrm>
          <a:off x="22110700" y="101562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98878</xdr:rowOff>
    </xdr:from>
    <xdr:to>
      <xdr:col>111</xdr:col>
      <xdr:colOff>177800</xdr:colOff>
      <xdr:row>59</xdr:row>
      <xdr:rowOff>98878</xdr:rowOff>
    </xdr:to>
    <xdr:cxnSp macro="">
      <xdr:nvCxnSpPr>
        <xdr:cNvPr id="798" name="直線コネクタ 797">
          <a:extLst>
            <a:ext uri="{FF2B5EF4-FFF2-40B4-BE49-F238E27FC236}">
              <a16:creationId xmlns:a16="http://schemas.microsoft.com/office/drawing/2014/main" id="{00000000-0008-0000-0700-00001E030000}"/>
            </a:ext>
          </a:extLst>
        </xdr:cNvPr>
        <xdr:cNvCxnSpPr/>
      </xdr:nvCxnSpPr>
      <xdr:spPr>
        <a:xfrm>
          <a:off x="20434300" y="10214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59</xdr:row>
      <xdr:rowOff>40405</xdr:rowOff>
    </xdr:from>
    <xdr:to>
      <xdr:col>112</xdr:col>
      <xdr:colOff>38100</xdr:colOff>
      <xdr:row>59</xdr:row>
      <xdr:rowOff>142005</xdr:rowOff>
    </xdr:to>
    <xdr:sp macro="" textlink="">
      <xdr:nvSpPr>
        <xdr:cNvPr id="799" name="フローチャート: 判断 798">
          <a:extLst>
            <a:ext uri="{FF2B5EF4-FFF2-40B4-BE49-F238E27FC236}">
              <a16:creationId xmlns:a16="http://schemas.microsoft.com/office/drawing/2014/main" id="{00000000-0008-0000-0700-00001F030000}"/>
            </a:ext>
          </a:extLst>
        </xdr:cNvPr>
        <xdr:cNvSpPr/>
      </xdr:nvSpPr>
      <xdr:spPr>
        <a:xfrm>
          <a:off x="21272500" y="10155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57</xdr:row>
      <xdr:rowOff>158532</xdr:rowOff>
    </xdr:from>
    <xdr:ext cx="313932" cy="259045"/>
    <xdr:sp macro="" textlink="">
      <xdr:nvSpPr>
        <xdr:cNvPr id="800" name="テキスト ボックス 799">
          <a:extLst>
            <a:ext uri="{FF2B5EF4-FFF2-40B4-BE49-F238E27FC236}">
              <a16:creationId xmlns:a16="http://schemas.microsoft.com/office/drawing/2014/main" id="{00000000-0008-0000-0700-000020030000}"/>
            </a:ext>
          </a:extLst>
        </xdr:cNvPr>
        <xdr:cNvSpPr txBox="1"/>
      </xdr:nvSpPr>
      <xdr:spPr>
        <a:xfrm>
          <a:off x="21166333" y="9931182"/>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59</xdr:row>
      <xdr:rowOff>98878</xdr:rowOff>
    </xdr:from>
    <xdr:to>
      <xdr:col>107</xdr:col>
      <xdr:colOff>50800</xdr:colOff>
      <xdr:row>59</xdr:row>
      <xdr:rowOff>98878</xdr:rowOff>
    </xdr:to>
    <xdr:cxnSp macro="">
      <xdr:nvCxnSpPr>
        <xdr:cNvPr id="801" name="直線コネクタ 800">
          <a:extLst>
            <a:ext uri="{FF2B5EF4-FFF2-40B4-BE49-F238E27FC236}">
              <a16:creationId xmlns:a16="http://schemas.microsoft.com/office/drawing/2014/main" id="{00000000-0008-0000-0700-000021030000}"/>
            </a:ext>
          </a:extLst>
        </xdr:cNvPr>
        <xdr:cNvCxnSpPr/>
      </xdr:nvCxnSpPr>
      <xdr:spPr>
        <a:xfrm>
          <a:off x="19545300" y="10214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59</xdr:row>
      <xdr:rowOff>39915</xdr:rowOff>
    </xdr:from>
    <xdr:to>
      <xdr:col>107</xdr:col>
      <xdr:colOff>101600</xdr:colOff>
      <xdr:row>59</xdr:row>
      <xdr:rowOff>141515</xdr:rowOff>
    </xdr:to>
    <xdr:sp macro="" textlink="">
      <xdr:nvSpPr>
        <xdr:cNvPr id="802" name="フローチャート: 判断 801">
          <a:extLst>
            <a:ext uri="{FF2B5EF4-FFF2-40B4-BE49-F238E27FC236}">
              <a16:creationId xmlns:a16="http://schemas.microsoft.com/office/drawing/2014/main" id="{00000000-0008-0000-0700-000022030000}"/>
            </a:ext>
          </a:extLst>
        </xdr:cNvPr>
        <xdr:cNvSpPr/>
      </xdr:nvSpPr>
      <xdr:spPr>
        <a:xfrm>
          <a:off x="20383500" y="101554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57</xdr:row>
      <xdr:rowOff>158042</xdr:rowOff>
    </xdr:from>
    <xdr:ext cx="313932" cy="259045"/>
    <xdr:sp macro="" textlink="">
      <xdr:nvSpPr>
        <xdr:cNvPr id="803" name="テキスト ボックス 802">
          <a:extLst>
            <a:ext uri="{FF2B5EF4-FFF2-40B4-BE49-F238E27FC236}">
              <a16:creationId xmlns:a16="http://schemas.microsoft.com/office/drawing/2014/main" id="{00000000-0008-0000-0700-000023030000}"/>
            </a:ext>
          </a:extLst>
        </xdr:cNvPr>
        <xdr:cNvSpPr txBox="1"/>
      </xdr:nvSpPr>
      <xdr:spPr>
        <a:xfrm>
          <a:off x="20277333" y="9930692"/>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59</xdr:row>
      <xdr:rowOff>98878</xdr:rowOff>
    </xdr:from>
    <xdr:to>
      <xdr:col>102</xdr:col>
      <xdr:colOff>114300</xdr:colOff>
      <xdr:row>59</xdr:row>
      <xdr:rowOff>98878</xdr:rowOff>
    </xdr:to>
    <xdr:cxnSp macro="">
      <xdr:nvCxnSpPr>
        <xdr:cNvPr id="804" name="直線コネクタ 803">
          <a:extLst>
            <a:ext uri="{FF2B5EF4-FFF2-40B4-BE49-F238E27FC236}">
              <a16:creationId xmlns:a16="http://schemas.microsoft.com/office/drawing/2014/main" id="{00000000-0008-0000-0700-000024030000}"/>
            </a:ext>
          </a:extLst>
        </xdr:cNvPr>
        <xdr:cNvCxnSpPr/>
      </xdr:nvCxnSpPr>
      <xdr:spPr>
        <a:xfrm>
          <a:off x="18656300" y="10214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59</xdr:row>
      <xdr:rowOff>39261</xdr:rowOff>
    </xdr:from>
    <xdr:to>
      <xdr:col>102</xdr:col>
      <xdr:colOff>165100</xdr:colOff>
      <xdr:row>59</xdr:row>
      <xdr:rowOff>140861</xdr:rowOff>
    </xdr:to>
    <xdr:sp macro="" textlink="">
      <xdr:nvSpPr>
        <xdr:cNvPr id="805" name="フローチャート: 判断 804">
          <a:extLst>
            <a:ext uri="{FF2B5EF4-FFF2-40B4-BE49-F238E27FC236}">
              <a16:creationId xmlns:a16="http://schemas.microsoft.com/office/drawing/2014/main" id="{00000000-0008-0000-0700-000025030000}"/>
            </a:ext>
          </a:extLst>
        </xdr:cNvPr>
        <xdr:cNvSpPr/>
      </xdr:nvSpPr>
      <xdr:spPr>
        <a:xfrm>
          <a:off x="19494500" y="101548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57</xdr:row>
      <xdr:rowOff>157388</xdr:rowOff>
    </xdr:from>
    <xdr:ext cx="313932" cy="259045"/>
    <xdr:sp macro="" textlink="">
      <xdr:nvSpPr>
        <xdr:cNvPr id="806" name="テキスト ボックス 805">
          <a:extLst>
            <a:ext uri="{FF2B5EF4-FFF2-40B4-BE49-F238E27FC236}">
              <a16:creationId xmlns:a16="http://schemas.microsoft.com/office/drawing/2014/main" id="{00000000-0008-0000-0700-000026030000}"/>
            </a:ext>
          </a:extLst>
        </xdr:cNvPr>
        <xdr:cNvSpPr txBox="1"/>
      </xdr:nvSpPr>
      <xdr:spPr>
        <a:xfrm>
          <a:off x="19388333" y="9930038"/>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59</xdr:row>
      <xdr:rowOff>37628</xdr:rowOff>
    </xdr:from>
    <xdr:to>
      <xdr:col>98</xdr:col>
      <xdr:colOff>38100</xdr:colOff>
      <xdr:row>59</xdr:row>
      <xdr:rowOff>139228</xdr:rowOff>
    </xdr:to>
    <xdr:sp macro="" textlink="">
      <xdr:nvSpPr>
        <xdr:cNvPr id="807" name="フローチャート: 判断 806">
          <a:extLst>
            <a:ext uri="{FF2B5EF4-FFF2-40B4-BE49-F238E27FC236}">
              <a16:creationId xmlns:a16="http://schemas.microsoft.com/office/drawing/2014/main" id="{00000000-0008-0000-0700-000027030000}"/>
            </a:ext>
          </a:extLst>
        </xdr:cNvPr>
        <xdr:cNvSpPr/>
      </xdr:nvSpPr>
      <xdr:spPr>
        <a:xfrm>
          <a:off x="18605500" y="101531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57</xdr:row>
      <xdr:rowOff>155755</xdr:rowOff>
    </xdr:from>
    <xdr:ext cx="313932" cy="259045"/>
    <xdr:sp macro="" textlink="">
      <xdr:nvSpPr>
        <xdr:cNvPr id="808" name="テキスト ボックス 807">
          <a:extLst>
            <a:ext uri="{FF2B5EF4-FFF2-40B4-BE49-F238E27FC236}">
              <a16:creationId xmlns:a16="http://schemas.microsoft.com/office/drawing/2014/main" id="{00000000-0008-0000-0700-000028030000}"/>
            </a:ext>
          </a:extLst>
        </xdr:cNvPr>
        <xdr:cNvSpPr txBox="1"/>
      </xdr:nvSpPr>
      <xdr:spPr>
        <a:xfrm>
          <a:off x="18499333" y="9928405"/>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0" name="テキスト ボックス 809">
          <a:extLst>
            <a:ext uri="{FF2B5EF4-FFF2-40B4-BE49-F238E27FC236}">
              <a16:creationId xmlns:a16="http://schemas.microsoft.com/office/drawing/2014/main" id="{00000000-0008-0000-0700-00002A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2" name="テキスト ボックス 811">
          <a:extLst>
            <a:ext uri="{FF2B5EF4-FFF2-40B4-BE49-F238E27FC236}">
              <a16:creationId xmlns:a16="http://schemas.microsoft.com/office/drawing/2014/main" id="{00000000-0008-0000-0700-00002C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00000000-0008-0000-0700-00002D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59</xdr:row>
      <xdr:rowOff>48078</xdr:rowOff>
    </xdr:from>
    <xdr:to>
      <xdr:col>116</xdr:col>
      <xdr:colOff>114300</xdr:colOff>
      <xdr:row>59</xdr:row>
      <xdr:rowOff>149678</xdr:rowOff>
    </xdr:to>
    <xdr:sp macro="" textlink="">
      <xdr:nvSpPr>
        <xdr:cNvPr id="814" name="楕円 813">
          <a:extLst>
            <a:ext uri="{FF2B5EF4-FFF2-40B4-BE49-F238E27FC236}">
              <a16:creationId xmlns:a16="http://schemas.microsoft.com/office/drawing/2014/main" id="{00000000-0008-0000-0700-00002E030000}"/>
            </a:ext>
          </a:extLst>
        </xdr:cNvPr>
        <xdr:cNvSpPr/>
      </xdr:nvSpPr>
      <xdr:spPr>
        <a:xfrm>
          <a:off x="221107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59</xdr:row>
      <xdr:rowOff>19157</xdr:rowOff>
    </xdr:from>
    <xdr:ext cx="249299" cy="259045"/>
    <xdr:sp macro="" textlink="">
      <xdr:nvSpPr>
        <xdr:cNvPr id="815" name="前年度繰上充用金該当値テキスト">
          <a:extLst>
            <a:ext uri="{FF2B5EF4-FFF2-40B4-BE49-F238E27FC236}">
              <a16:creationId xmlns:a16="http://schemas.microsoft.com/office/drawing/2014/main" id="{00000000-0008-0000-0700-00002F030000}"/>
            </a:ext>
          </a:extLst>
        </xdr:cNvPr>
        <xdr:cNvSpPr txBox="1"/>
      </xdr:nvSpPr>
      <xdr:spPr>
        <a:xfrm>
          <a:off x="22212300" y="1013470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59</xdr:row>
      <xdr:rowOff>48078</xdr:rowOff>
    </xdr:from>
    <xdr:to>
      <xdr:col>112</xdr:col>
      <xdr:colOff>38100</xdr:colOff>
      <xdr:row>59</xdr:row>
      <xdr:rowOff>149678</xdr:rowOff>
    </xdr:to>
    <xdr:sp macro="" textlink="">
      <xdr:nvSpPr>
        <xdr:cNvPr id="816" name="楕円 815">
          <a:extLst>
            <a:ext uri="{FF2B5EF4-FFF2-40B4-BE49-F238E27FC236}">
              <a16:creationId xmlns:a16="http://schemas.microsoft.com/office/drawing/2014/main" id="{00000000-0008-0000-0700-000030030000}"/>
            </a:ext>
          </a:extLst>
        </xdr:cNvPr>
        <xdr:cNvSpPr/>
      </xdr:nvSpPr>
      <xdr:spPr>
        <a:xfrm>
          <a:off x="21272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59</xdr:row>
      <xdr:rowOff>140805</xdr:rowOff>
    </xdr:from>
    <xdr:ext cx="249299" cy="259045"/>
    <xdr:sp macro="" textlink="">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21198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59</xdr:row>
      <xdr:rowOff>48078</xdr:rowOff>
    </xdr:from>
    <xdr:to>
      <xdr:col>107</xdr:col>
      <xdr:colOff>101600</xdr:colOff>
      <xdr:row>59</xdr:row>
      <xdr:rowOff>149678</xdr:rowOff>
    </xdr:to>
    <xdr:sp macro="" textlink="">
      <xdr:nvSpPr>
        <xdr:cNvPr id="818" name="楕円 817">
          <a:extLst>
            <a:ext uri="{FF2B5EF4-FFF2-40B4-BE49-F238E27FC236}">
              <a16:creationId xmlns:a16="http://schemas.microsoft.com/office/drawing/2014/main" id="{00000000-0008-0000-0700-000032030000}"/>
            </a:ext>
          </a:extLst>
        </xdr:cNvPr>
        <xdr:cNvSpPr/>
      </xdr:nvSpPr>
      <xdr:spPr>
        <a:xfrm>
          <a:off x="20383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59</xdr:row>
      <xdr:rowOff>140805</xdr:rowOff>
    </xdr:from>
    <xdr:ext cx="249299" cy="259045"/>
    <xdr:sp macro="" textlink="">
      <xdr:nvSpPr>
        <xdr:cNvPr id="819" name="テキスト ボックス 818">
          <a:extLst>
            <a:ext uri="{FF2B5EF4-FFF2-40B4-BE49-F238E27FC236}">
              <a16:creationId xmlns:a16="http://schemas.microsoft.com/office/drawing/2014/main" id="{00000000-0008-0000-0700-000033030000}"/>
            </a:ext>
          </a:extLst>
        </xdr:cNvPr>
        <xdr:cNvSpPr txBox="1"/>
      </xdr:nvSpPr>
      <xdr:spPr>
        <a:xfrm>
          <a:off x="20309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59</xdr:row>
      <xdr:rowOff>48078</xdr:rowOff>
    </xdr:from>
    <xdr:to>
      <xdr:col>102</xdr:col>
      <xdr:colOff>165100</xdr:colOff>
      <xdr:row>59</xdr:row>
      <xdr:rowOff>149678</xdr:rowOff>
    </xdr:to>
    <xdr:sp macro="" textlink="">
      <xdr:nvSpPr>
        <xdr:cNvPr id="820" name="楕円 819">
          <a:extLst>
            <a:ext uri="{FF2B5EF4-FFF2-40B4-BE49-F238E27FC236}">
              <a16:creationId xmlns:a16="http://schemas.microsoft.com/office/drawing/2014/main" id="{00000000-0008-0000-0700-000034030000}"/>
            </a:ext>
          </a:extLst>
        </xdr:cNvPr>
        <xdr:cNvSpPr/>
      </xdr:nvSpPr>
      <xdr:spPr>
        <a:xfrm>
          <a:off x="19494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59</xdr:row>
      <xdr:rowOff>140805</xdr:rowOff>
    </xdr:from>
    <xdr:ext cx="249299" cy="259045"/>
    <xdr:sp macro="" textlink="">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19420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59</xdr:row>
      <xdr:rowOff>48078</xdr:rowOff>
    </xdr:from>
    <xdr:to>
      <xdr:col>98</xdr:col>
      <xdr:colOff>38100</xdr:colOff>
      <xdr:row>59</xdr:row>
      <xdr:rowOff>149678</xdr:rowOff>
    </xdr:to>
    <xdr:sp macro="" textlink="">
      <xdr:nvSpPr>
        <xdr:cNvPr id="822" name="楕円 821">
          <a:extLst>
            <a:ext uri="{FF2B5EF4-FFF2-40B4-BE49-F238E27FC236}">
              <a16:creationId xmlns:a16="http://schemas.microsoft.com/office/drawing/2014/main" id="{00000000-0008-0000-0700-000036030000}"/>
            </a:ext>
          </a:extLst>
        </xdr:cNvPr>
        <xdr:cNvSpPr/>
      </xdr:nvSpPr>
      <xdr:spPr>
        <a:xfrm>
          <a:off x="18605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59</xdr:row>
      <xdr:rowOff>140805</xdr:rowOff>
    </xdr:from>
    <xdr:ext cx="249299" cy="259045"/>
    <xdr:sp macro="" textlink="">
      <xdr:nvSpPr>
        <xdr:cNvPr id="823" name="テキスト ボックス 822">
          <a:extLst>
            <a:ext uri="{FF2B5EF4-FFF2-40B4-BE49-F238E27FC236}">
              <a16:creationId xmlns:a16="http://schemas.microsoft.com/office/drawing/2014/main" id="{00000000-0008-0000-0700-000037030000}"/>
            </a:ext>
          </a:extLst>
        </xdr:cNvPr>
        <xdr:cNvSpPr txBox="1"/>
      </xdr:nvSpPr>
      <xdr:spPr>
        <a:xfrm>
          <a:off x="18531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4" name="正方形/長方形 823">
          <a:extLst>
            <a:ext uri="{FF2B5EF4-FFF2-40B4-BE49-F238E27FC236}">
              <a16:creationId xmlns:a16="http://schemas.microsoft.com/office/drawing/2014/main" id="{00000000-0008-0000-0700-000038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5" name="正方形/長方形 824">
          <a:extLst>
            <a:ext uri="{FF2B5EF4-FFF2-40B4-BE49-F238E27FC236}">
              <a16:creationId xmlns:a16="http://schemas.microsoft.com/office/drawing/2014/main" id="{00000000-0008-0000-0700-000039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6" name="テキスト ボックス 825">
          <a:extLst>
            <a:ext uri="{FF2B5EF4-FFF2-40B4-BE49-F238E27FC236}">
              <a16:creationId xmlns:a16="http://schemas.microsoft.com/office/drawing/2014/main" id="{00000000-0008-0000-0700-00003A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総務費は、過年度に収入した国県支出金等の返還金の減や循環バス車両購入費、市議会議員選挙実施に係る経費等の皆減により前年度より減少した。千葉県平均を上回っているが、類似団体平均及び全国平均を下回っている。</a:t>
          </a:r>
        </a:p>
        <a:p>
          <a:r>
            <a:rPr kumimoji="1" lang="ja-JP" altLang="en-US" sz="1300">
              <a:latin typeface="ＭＳ Ｐゴシック" panose="020B0600070205080204" pitchFamily="50" charset="-128"/>
              <a:ea typeface="ＭＳ Ｐゴシック" panose="020B0600070205080204" pitchFamily="50" charset="-128"/>
            </a:rPr>
            <a:t>・民生費は、全国平均及び類似団体平均を下回っているが、住民税非課税世帯等への臨時給付金の給付や生活保護扶助費の増により、前年度と比較して増加し、千葉県平均を上回っている。</a:t>
          </a:r>
        </a:p>
        <a:p>
          <a:r>
            <a:rPr kumimoji="1" lang="ja-JP" altLang="en-US" sz="1300">
              <a:latin typeface="ＭＳ Ｐゴシック" panose="020B0600070205080204" pitchFamily="50" charset="-128"/>
              <a:ea typeface="ＭＳ Ｐゴシック" panose="020B0600070205080204" pitchFamily="50" charset="-128"/>
            </a:rPr>
            <a:t>・衛生費は、病院事業会計に対する補助金や一部事務組合への負担金等の増により前年度よりも増加した。類似団体平均は下回っているものの、全国平均及び千葉県平均を上回っている。</a:t>
          </a:r>
        </a:p>
        <a:p>
          <a:r>
            <a:rPr kumimoji="1" lang="ja-JP" altLang="en-US" sz="1300">
              <a:latin typeface="ＭＳ Ｐゴシック" panose="020B0600070205080204" pitchFamily="50" charset="-128"/>
              <a:ea typeface="ＭＳ Ｐゴシック" panose="020B0600070205080204" pitchFamily="50" charset="-128"/>
            </a:rPr>
            <a:t>・農林水産業費は、県営事業に対する負担金や物価高騰対策事業の実施により、前年度よりも増加した。農業は市の基幹産業の一つであり、全国平均及び千葉県平均を大きく上回っている。</a:t>
          </a:r>
        </a:p>
        <a:p>
          <a:r>
            <a:rPr kumimoji="1" lang="ja-JP" altLang="en-US" sz="1300">
              <a:latin typeface="ＭＳ Ｐゴシック" panose="020B0600070205080204" pitchFamily="50" charset="-128"/>
              <a:ea typeface="ＭＳ Ｐゴシック" panose="020B0600070205080204" pitchFamily="50" charset="-128"/>
            </a:rPr>
            <a:t>・商工費は、産業用地整備推進事業等の実施により、前年度から増加し、千葉県平均を上回っている。</a:t>
          </a:r>
        </a:p>
        <a:p>
          <a:r>
            <a:rPr kumimoji="1" lang="ja-JP" altLang="en-US" sz="1300">
              <a:latin typeface="ＭＳ Ｐゴシック" panose="020B0600070205080204" pitchFamily="50" charset="-128"/>
              <a:ea typeface="ＭＳ Ｐゴシック" panose="020B0600070205080204" pitchFamily="50" charset="-128"/>
            </a:rPr>
            <a:t>・消防費は、防災行政無線設備改修工事の実施や一部事務組合への負担金等の増により、前年度と比べて増加し、全国平均及び千葉県平均を上回っている。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5</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千葉県匝瑳市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財政調整基金について、令和</a:t>
          </a:r>
          <a:r>
            <a:rPr kumimoji="1" lang="en-US" altLang="ja-JP" sz="1400">
              <a:latin typeface="ＭＳ ゴシック" pitchFamily="49" charset="-128"/>
              <a:ea typeface="ＭＳ ゴシック" pitchFamily="49" charset="-128"/>
            </a:rPr>
            <a:t>3</a:t>
          </a:r>
          <a:r>
            <a:rPr kumimoji="1" lang="ja-JP" altLang="en-US" sz="1400">
              <a:latin typeface="ＭＳ ゴシック" pitchFamily="49" charset="-128"/>
              <a:ea typeface="ＭＳ ゴシック" pitchFamily="49" charset="-128"/>
            </a:rPr>
            <a:t>年度以降取崩しを抑制し、積み増すことができていたが、令和</a:t>
          </a:r>
          <a:r>
            <a:rPr kumimoji="1" lang="en-US" altLang="ja-JP" sz="1400">
              <a:latin typeface="ＭＳ ゴシック" pitchFamily="49" charset="-128"/>
              <a:ea typeface="ＭＳ ゴシック" pitchFamily="49" charset="-128"/>
            </a:rPr>
            <a:t>5</a:t>
          </a:r>
          <a:r>
            <a:rPr kumimoji="1" lang="ja-JP" altLang="en-US" sz="1400">
              <a:latin typeface="ＭＳ ゴシック" pitchFamily="49" charset="-128"/>
              <a:ea typeface="ＭＳ ゴシック" pitchFamily="49" charset="-128"/>
            </a:rPr>
            <a:t>年度は取崩額が積立額を上回り、残高が減少した。標準財政規模比は前年度と比べて</a:t>
          </a:r>
          <a:r>
            <a:rPr kumimoji="1" lang="en-US" altLang="ja-JP" sz="1400">
              <a:latin typeface="ＭＳ ゴシック" pitchFamily="49" charset="-128"/>
              <a:ea typeface="ＭＳ ゴシック" pitchFamily="49" charset="-128"/>
            </a:rPr>
            <a:t>2.17</a:t>
          </a:r>
          <a:r>
            <a:rPr kumimoji="1" lang="ja-JP" altLang="en-US" sz="1400">
              <a:latin typeface="ＭＳ ゴシック" pitchFamily="49" charset="-128"/>
              <a:ea typeface="ＭＳ ゴシック" pitchFamily="49" charset="-128"/>
            </a:rPr>
            <a:t>ポイント減の</a:t>
          </a:r>
          <a:r>
            <a:rPr kumimoji="1" lang="en-US" altLang="ja-JP" sz="1400">
              <a:latin typeface="ＭＳ ゴシック" pitchFamily="49" charset="-128"/>
              <a:ea typeface="ＭＳ ゴシック" pitchFamily="49" charset="-128"/>
            </a:rPr>
            <a:t>27.98</a:t>
          </a:r>
          <a:r>
            <a:rPr kumimoji="1" lang="ja-JP" altLang="en-US" sz="1400">
              <a:latin typeface="ＭＳ ゴシック" pitchFamily="49" charset="-128"/>
              <a:ea typeface="ＭＳ ゴシック" pitchFamily="49" charset="-128"/>
            </a:rPr>
            <a:t>ポイントとなった。</a:t>
          </a:r>
        </a:p>
        <a:p>
          <a:r>
            <a:rPr kumimoji="1" lang="ja-JP" altLang="en-US" sz="1400">
              <a:latin typeface="ＭＳ ゴシック" pitchFamily="49" charset="-128"/>
              <a:ea typeface="ＭＳ ゴシック" pitchFamily="49" charset="-128"/>
            </a:rPr>
            <a:t>また、実質収支額が増加し、標準財政規模が減少したことにより、実質収支比率は前年度と比べて</a:t>
          </a:r>
          <a:r>
            <a:rPr kumimoji="1" lang="en-US" altLang="ja-JP" sz="1400">
              <a:latin typeface="ＭＳ ゴシック" pitchFamily="49" charset="-128"/>
              <a:ea typeface="ＭＳ ゴシック" pitchFamily="49" charset="-128"/>
            </a:rPr>
            <a:t>0.11</a:t>
          </a:r>
          <a:r>
            <a:rPr kumimoji="1" lang="ja-JP" altLang="en-US" sz="1400">
              <a:latin typeface="ＭＳ ゴシック" pitchFamily="49" charset="-128"/>
              <a:ea typeface="ＭＳ ゴシック" pitchFamily="49" charset="-128"/>
            </a:rPr>
            <a:t>ポイント増の</a:t>
          </a:r>
          <a:r>
            <a:rPr kumimoji="1" lang="en-US" altLang="ja-JP" sz="1400">
              <a:latin typeface="ＭＳ ゴシック" pitchFamily="49" charset="-128"/>
              <a:ea typeface="ＭＳ ゴシック" pitchFamily="49" charset="-128"/>
            </a:rPr>
            <a:t>10.63</a:t>
          </a:r>
          <a:r>
            <a:rPr kumimoji="1" lang="ja-JP" altLang="en-US" sz="1400">
              <a:latin typeface="ＭＳ ゴシック" pitchFamily="49" charset="-128"/>
              <a:ea typeface="ＭＳ ゴシック" pitchFamily="49" charset="-128"/>
            </a:rPr>
            <a:t>ポイントとなった。</a:t>
          </a:r>
        </a:p>
        <a:p>
          <a:endParaRPr kumimoji="1" lang="ja-JP" altLang="en-US" sz="1400">
            <a:latin typeface="ＭＳ ゴシック" pitchFamily="49" charset="-128"/>
            <a:ea typeface="ＭＳ ゴシック" pitchFamily="49" charset="-128"/>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5</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千葉県匝瑳市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solidFill>
                <a:sysClr val="windowText" lastClr="000000"/>
              </a:solidFill>
              <a:latin typeface="ＭＳ ゴシック" pitchFamily="49" charset="-128"/>
              <a:ea typeface="ＭＳ ゴシック" pitchFamily="49" charset="-128"/>
            </a:rPr>
            <a:t>各会計において実質収支額は黒字決算されているため、実質赤字比率及び連結実質赤字比率は計上されていない。当数値は標準財政規模比であり、分母となる標準財政規模は前年度に比べて減少している。</a:t>
          </a:r>
        </a:p>
        <a:p>
          <a:r>
            <a:rPr kumimoji="1" lang="ja-JP" altLang="en-US" sz="1400">
              <a:solidFill>
                <a:sysClr val="windowText" lastClr="000000"/>
              </a:solidFill>
              <a:latin typeface="ＭＳ ゴシック" pitchFamily="49" charset="-128"/>
              <a:ea typeface="ＭＳ ゴシック" pitchFamily="49" charset="-128"/>
            </a:rPr>
            <a:t>一般会計の実質収支額は約</a:t>
          </a:r>
          <a:r>
            <a:rPr kumimoji="1" lang="en-US" altLang="ja-JP" sz="1400">
              <a:solidFill>
                <a:sysClr val="windowText" lastClr="000000"/>
              </a:solidFill>
              <a:latin typeface="ＭＳ ゴシック" pitchFamily="49" charset="-128"/>
              <a:ea typeface="ＭＳ ゴシック" pitchFamily="49" charset="-128"/>
            </a:rPr>
            <a:t>10</a:t>
          </a:r>
          <a:r>
            <a:rPr kumimoji="1" lang="ja-JP" altLang="en-US" sz="1400">
              <a:solidFill>
                <a:sysClr val="windowText" lastClr="000000"/>
              </a:solidFill>
              <a:latin typeface="ＭＳ ゴシック" pitchFamily="49" charset="-128"/>
              <a:ea typeface="ＭＳ ゴシック" pitchFamily="49" charset="-128"/>
            </a:rPr>
            <a:t>億</a:t>
          </a:r>
          <a:r>
            <a:rPr kumimoji="1" lang="en-US" altLang="ja-JP" sz="1400">
              <a:solidFill>
                <a:sysClr val="windowText" lastClr="000000"/>
              </a:solidFill>
              <a:latin typeface="ＭＳ ゴシック" pitchFamily="49" charset="-128"/>
              <a:ea typeface="ＭＳ ゴシック" pitchFamily="49" charset="-128"/>
            </a:rPr>
            <a:t>5,100</a:t>
          </a:r>
          <a:r>
            <a:rPr kumimoji="1" lang="ja-JP" altLang="en-US" sz="1400">
              <a:solidFill>
                <a:sysClr val="windowText" lastClr="000000"/>
              </a:solidFill>
              <a:latin typeface="ＭＳ ゴシック" pitchFamily="49" charset="-128"/>
              <a:ea typeface="ＭＳ ゴシック" pitchFamily="49" charset="-128"/>
            </a:rPr>
            <a:t>万円で前年度に比べて約</a:t>
          </a:r>
          <a:r>
            <a:rPr kumimoji="1" lang="en-US" altLang="ja-JP" sz="1400">
              <a:solidFill>
                <a:sysClr val="windowText" lastClr="000000"/>
              </a:solidFill>
              <a:latin typeface="ＭＳ ゴシック" pitchFamily="49" charset="-128"/>
              <a:ea typeface="ＭＳ ゴシック" pitchFamily="49" charset="-128"/>
            </a:rPr>
            <a:t>500</a:t>
          </a:r>
          <a:r>
            <a:rPr kumimoji="1" lang="ja-JP" altLang="en-US" sz="1400">
              <a:solidFill>
                <a:sysClr val="windowText" lastClr="000000"/>
              </a:solidFill>
              <a:latin typeface="ＭＳ ゴシック" pitchFamily="49" charset="-128"/>
              <a:ea typeface="ＭＳ ゴシック" pitchFamily="49" charset="-128"/>
            </a:rPr>
            <a:t>万円増加となり、標準財政規模に対する比率は上昇した。</a:t>
          </a:r>
        </a:p>
        <a:p>
          <a:r>
            <a:rPr kumimoji="1" lang="ja-JP" altLang="en-US" sz="1400">
              <a:solidFill>
                <a:sysClr val="windowText" lastClr="000000"/>
              </a:solidFill>
              <a:latin typeface="ＭＳ ゴシック" pitchFamily="49" charset="-128"/>
              <a:ea typeface="ＭＳ ゴシック" pitchFamily="49" charset="-128"/>
            </a:rPr>
            <a:t>病院事業会計は黒字で推移しているが、例年一般会計からの基準外繰出金を計上しており、一般会計の負担が増加している。今後も各事業会計の経営安定化に努め、一般会計の負担を軽減していくと同時に財政健全化を進めていく。</a:t>
          </a:r>
        </a:p>
        <a:p>
          <a:endParaRPr kumimoji="1" lang="ja-JP" altLang="en-US" sz="1400">
            <a:latin typeface="ＭＳ ゴシック" pitchFamily="49" charset="-128"/>
            <a:ea typeface="ＭＳ ゴシック" pitchFamily="49" charset="-128"/>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7" name="凡例9">
          <a:extLst>
            <a:ext uri="{FF2B5EF4-FFF2-40B4-BE49-F238E27FC236}">
              <a16:creationId xmlns:a16="http://schemas.microsoft.com/office/drawing/2014/main" id="{00000000-0008-0000-0900-000011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18" name="凡例10">
          <a:extLst>
            <a:ext uri="{FF2B5EF4-FFF2-40B4-BE49-F238E27FC236}">
              <a16:creationId xmlns:a16="http://schemas.microsoft.com/office/drawing/2014/main" id="{00000000-0008-0000-0900-000012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5</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千葉県匝瑳市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solidFill>
                <a:sysClr val="windowText" lastClr="000000"/>
              </a:solidFill>
              <a:latin typeface="ＭＳ ゴシック" pitchFamily="49" charset="-128"/>
              <a:ea typeface="ＭＳ ゴシック" pitchFamily="49" charset="-128"/>
            </a:rPr>
            <a:t>元利償還金については、合併特例事業債や緊急防災・減災事業債等の償還が進んだことにより元金、利子ともに減少し、前年度から約</a:t>
          </a:r>
          <a:r>
            <a:rPr kumimoji="1" lang="en-US" altLang="ja-JP" sz="1400">
              <a:solidFill>
                <a:sysClr val="windowText" lastClr="000000"/>
              </a:solidFill>
              <a:latin typeface="ＭＳ ゴシック" pitchFamily="49" charset="-128"/>
              <a:ea typeface="ＭＳ ゴシック" pitchFamily="49" charset="-128"/>
            </a:rPr>
            <a:t>6,700</a:t>
          </a:r>
          <a:r>
            <a:rPr kumimoji="1" lang="ja-JP" altLang="en-US" sz="1400">
              <a:solidFill>
                <a:sysClr val="windowText" lastClr="000000"/>
              </a:solidFill>
              <a:latin typeface="ＭＳ ゴシック" pitchFamily="49" charset="-128"/>
              <a:ea typeface="ＭＳ ゴシック" pitchFamily="49" charset="-128"/>
            </a:rPr>
            <a:t>万円減少した。一方で、算入公債費等も前年度から約</a:t>
          </a:r>
          <a:r>
            <a:rPr kumimoji="1" lang="en-US" altLang="ja-JP" sz="1400">
              <a:solidFill>
                <a:sysClr val="windowText" lastClr="000000"/>
              </a:solidFill>
              <a:latin typeface="ＭＳ ゴシック" pitchFamily="49" charset="-128"/>
              <a:ea typeface="ＭＳ ゴシック" pitchFamily="49" charset="-128"/>
            </a:rPr>
            <a:t>7,900</a:t>
          </a:r>
          <a:r>
            <a:rPr kumimoji="1" lang="ja-JP" altLang="en-US" sz="1400">
              <a:solidFill>
                <a:sysClr val="windowText" lastClr="000000"/>
              </a:solidFill>
              <a:latin typeface="ＭＳ ゴシック" pitchFamily="49" charset="-128"/>
              <a:ea typeface="ＭＳ ゴシック" pitchFamily="49" charset="-128"/>
            </a:rPr>
            <a:t>万円減少したことにより、実質公債費比率の分子は前年度と比べて増加した。</a:t>
          </a:r>
        </a:p>
        <a:p>
          <a:endParaRPr kumimoji="1" lang="ja-JP" altLang="en-US" sz="1400">
            <a:latin typeface="ＭＳ ゴシック" pitchFamily="49" charset="-128"/>
            <a:ea typeface="ＭＳ ゴシック" pitchFamily="49" charset="-128"/>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ゴシック" pitchFamily="49" charset="-128"/>
              <a:ea typeface="ＭＳ ゴシック" pitchFamily="49" charset="-128"/>
            </a:rPr>
            <a:t>利用していない。</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5</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千葉県匝瑳市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将来負担額については、組合負担等見込額等が増加したものの、償還が進んだことによる地方債の現在高の減及び退職手当負担見込額等の減により、前年度と比べて</a:t>
          </a:r>
          <a:r>
            <a:rPr kumimoji="1" lang="en-US" altLang="ja-JP" sz="1400">
              <a:latin typeface="ＭＳ ゴシック" pitchFamily="49" charset="-128"/>
              <a:ea typeface="ＭＳ ゴシック" pitchFamily="49" charset="-128"/>
            </a:rPr>
            <a:t>14</a:t>
          </a:r>
          <a:r>
            <a:rPr kumimoji="1" lang="ja-JP" altLang="en-US" sz="1400">
              <a:latin typeface="ＭＳ ゴシック" pitchFamily="49" charset="-128"/>
              <a:ea typeface="ＭＳ ゴシック" pitchFamily="49" charset="-128"/>
            </a:rPr>
            <a:t>億</a:t>
          </a:r>
          <a:r>
            <a:rPr kumimoji="1" lang="en-US" altLang="ja-JP" sz="1400">
              <a:latin typeface="ＭＳ ゴシック" pitchFamily="49" charset="-128"/>
              <a:ea typeface="ＭＳ ゴシック" pitchFamily="49" charset="-128"/>
            </a:rPr>
            <a:t>7,780</a:t>
          </a:r>
          <a:r>
            <a:rPr kumimoji="1" lang="ja-JP" altLang="en-US" sz="1400">
              <a:latin typeface="ＭＳ ゴシック" pitchFamily="49" charset="-128"/>
              <a:ea typeface="ＭＳ ゴシック" pitchFamily="49" charset="-128"/>
            </a:rPr>
            <a:t>万円減少した。</a:t>
          </a:r>
        </a:p>
        <a:p>
          <a:r>
            <a:rPr kumimoji="1" lang="ja-JP" altLang="en-US" sz="1400">
              <a:latin typeface="ＭＳ ゴシック" pitchFamily="49" charset="-128"/>
              <a:ea typeface="ＭＳ ゴシック" pitchFamily="49" charset="-128"/>
            </a:rPr>
            <a:t>また、充当可能財源等については、財政調整基金等の充当可能基金の減や、基準財政需要額算入見込額の減により、前年度と比べて</a:t>
          </a:r>
          <a:r>
            <a:rPr kumimoji="1" lang="en-US" altLang="ja-JP" sz="1400">
              <a:latin typeface="ＭＳ ゴシック" pitchFamily="49" charset="-128"/>
              <a:ea typeface="ＭＳ ゴシック" pitchFamily="49" charset="-128"/>
            </a:rPr>
            <a:t>11</a:t>
          </a:r>
          <a:r>
            <a:rPr kumimoji="1" lang="ja-JP" altLang="en-US" sz="1400">
              <a:latin typeface="ＭＳ ゴシック" pitchFamily="49" charset="-128"/>
              <a:ea typeface="ＭＳ ゴシック" pitchFamily="49" charset="-128"/>
            </a:rPr>
            <a:t>億</a:t>
          </a:r>
          <a:r>
            <a:rPr kumimoji="1" lang="en-US" altLang="ja-JP" sz="1400">
              <a:latin typeface="ＭＳ ゴシック" pitchFamily="49" charset="-128"/>
              <a:ea typeface="ＭＳ ゴシック" pitchFamily="49" charset="-128"/>
            </a:rPr>
            <a:t>3,780</a:t>
          </a:r>
          <a:r>
            <a:rPr kumimoji="1" lang="ja-JP" altLang="en-US" sz="1400">
              <a:latin typeface="ＭＳ ゴシック" pitchFamily="49" charset="-128"/>
              <a:ea typeface="ＭＳ ゴシック" pitchFamily="49" charset="-128"/>
            </a:rPr>
            <a:t>万円減少した。</a:t>
          </a:r>
        </a:p>
        <a:p>
          <a:r>
            <a:rPr kumimoji="1" lang="ja-JP" altLang="en-US" sz="1400">
              <a:latin typeface="ＭＳ ゴシック" pitchFamily="49" charset="-128"/>
              <a:ea typeface="ＭＳ ゴシック" pitchFamily="49" charset="-128"/>
            </a:rPr>
            <a:t>その結果、将来負担比率の分子は前年度から</a:t>
          </a:r>
          <a:r>
            <a:rPr kumimoji="1" lang="en-US" altLang="ja-JP" sz="1400">
              <a:latin typeface="ＭＳ ゴシック" pitchFamily="49" charset="-128"/>
              <a:ea typeface="ＭＳ ゴシック" pitchFamily="49" charset="-128"/>
            </a:rPr>
            <a:t>3</a:t>
          </a:r>
          <a:r>
            <a:rPr kumimoji="1" lang="ja-JP" altLang="en-US" sz="1400">
              <a:latin typeface="ＭＳ ゴシック" pitchFamily="49" charset="-128"/>
              <a:ea typeface="ＭＳ ゴシック" pitchFamily="49" charset="-128"/>
            </a:rPr>
            <a:t>億</a:t>
          </a:r>
          <a:r>
            <a:rPr kumimoji="1" lang="en-US" altLang="ja-JP" sz="1400">
              <a:latin typeface="ＭＳ ゴシック" pitchFamily="49" charset="-128"/>
              <a:ea typeface="ＭＳ ゴシック" pitchFamily="49" charset="-128"/>
            </a:rPr>
            <a:t>4,000</a:t>
          </a:r>
          <a:r>
            <a:rPr kumimoji="1" lang="ja-JP" altLang="en-US" sz="1400">
              <a:latin typeface="ＭＳ ゴシック" pitchFamily="49" charset="-128"/>
              <a:ea typeface="ＭＳ ゴシック" pitchFamily="49" charset="-128"/>
            </a:rPr>
            <a:t>万円減の</a:t>
          </a:r>
          <a:r>
            <a:rPr kumimoji="1" lang="en-US" altLang="ja-JP" sz="1400">
              <a:latin typeface="ＭＳ ゴシック" pitchFamily="49" charset="-128"/>
              <a:ea typeface="ＭＳ ゴシック" pitchFamily="49" charset="-128"/>
            </a:rPr>
            <a:t>5</a:t>
          </a:r>
          <a:r>
            <a:rPr kumimoji="1" lang="ja-JP" altLang="en-US" sz="1400">
              <a:latin typeface="ＭＳ ゴシック" pitchFamily="49" charset="-128"/>
              <a:ea typeface="ＭＳ ゴシック" pitchFamily="49" charset="-128"/>
            </a:rPr>
            <a:t>億</a:t>
          </a:r>
          <a:r>
            <a:rPr kumimoji="1" lang="en-US" altLang="ja-JP" sz="1400">
              <a:latin typeface="ＭＳ ゴシック" pitchFamily="49" charset="-128"/>
              <a:ea typeface="ＭＳ ゴシック" pitchFamily="49" charset="-128"/>
            </a:rPr>
            <a:t>440</a:t>
          </a:r>
          <a:r>
            <a:rPr kumimoji="1" lang="ja-JP" altLang="en-US" sz="1400">
              <a:latin typeface="ＭＳ ゴシック" pitchFamily="49" charset="-128"/>
              <a:ea typeface="ＭＳ ゴシック" pitchFamily="49" charset="-128"/>
            </a:rPr>
            <a:t>万円となった。</a:t>
          </a:r>
        </a:p>
        <a:p>
          <a:endParaRPr kumimoji="1" lang="ja-JP" altLang="en-US" sz="1400">
            <a:latin typeface="ＭＳ ゴシック" pitchFamily="49" charset="-128"/>
            <a:ea typeface="ＭＳ ゴシック" pitchFamily="49" charset="-128"/>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5</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千葉県匝瑳市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積増しにより残高が増加した基金がある一方、財政調整基金やふるさと振興基金等の取崩額が上回ったことにより、基金全体としては</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1</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8,600</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万円の減少となった。</a:t>
          </a:r>
        </a:p>
        <a:p>
          <a:endParaRPr kumimoji="1" lang="en-US" altLang="ja-JP" sz="1300">
            <a:solidFill>
              <a:srgbClr val="FF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rgbClr val="FF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rgbClr val="FF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rgbClr val="FF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rgbClr val="FF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rgbClr val="FF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令和</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3</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年度以降財政調整基金の取崩額を抑制したことにより、</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3</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年度、</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4</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年度は基金を積み増すことができていたが、</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5</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年度には基金を取り崩すこととなった。基金残高を大幅に減らさずに財政運営できるよう、歳入に見合った歳出の見直しを進めていく。</a:t>
          </a:r>
        </a:p>
        <a:p>
          <a:endParaRPr kumimoji="1" lang="ja-JP" altLang="en-US" sz="1300">
            <a:solidFill>
              <a:srgbClr val="FF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地域振興基金：市民の連帯の強化及び地域振興の推進</a:t>
          </a: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ふるさと振興基金：歴史、伝統、文化、産業等を活かした地域づくりの推進</a:t>
          </a: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社会福祉振興基金：高齢社会に対応した在宅福祉の向上、健康対策、ボランティア活動その他の地域福祉の推進</a:t>
          </a: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スポーツ推進基金：市民の生涯スポーツの推進</a:t>
          </a: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森林環境整備基金：間伐や人材育成、担い手の確保、木材利用の促進や普及啓発等の森林整備及びその促進</a:t>
          </a:r>
        </a:p>
        <a:p>
          <a:endParaRPr kumimoji="1" lang="ja-JP" altLang="en-US" sz="1300">
            <a:solidFill>
              <a:srgbClr val="FF0000"/>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rgbClr val="FF0000"/>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rgbClr val="FF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地域振興基金：債券の利金による積立額が取崩額を上回ったことにより増加した。</a:t>
          </a: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ふるさと振興基金：ふるさと納税寄附金等による積立額が取崩額を下回ったことにより減少した。</a:t>
          </a: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社会福祉振興基金：地域福祉計画策定費、子ども・子育て支援事業計画策定費の財源とするため取り崩したことにより減少した。</a:t>
          </a: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森林環境整備基金：森林環境譲与税の積立てにより増加した。</a:t>
          </a:r>
        </a:p>
        <a:p>
          <a:endPar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地域振興基金：市民の連帯強化及び地域振興の推進に資する事業の財源として取り崩す予定</a:t>
          </a: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ふるさと振興基金：地域づくりの推進に資する事業の財源として取り崩す予定</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市税や地方交付税等の減少により一般財源が不足し、前年度よりも取崩額が大きく増加したことに加え、前年度剰余金による積立額が取崩額を下回ったことにより残高が減少した。</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rgbClr val="FF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rgbClr val="FF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rgbClr val="FF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rgbClr val="FF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市税は大きな増加を見込むことができず、普通交付税についても国勢調査人口の減による算定額の減少が見込まれている。また、歳出においても物価高騰等の影響が見込まれ、今後も財源不足の拡大が予想される。財源不足に対応するための取崩しの増加が見込まれるが、財政調整基金を大幅に減らさずに財政運営できるよう、歳入確保や歳出削減に取り組んでいく。</a:t>
          </a: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国の補正予算において、臨時財政対策債を償還するための基金の積立に要する経費として、普通交付税が増額交付されたことに伴い、増額分を積み立てた結果増額となった。</a:t>
          </a:r>
        </a:p>
        <a:p>
          <a:endParaRPr kumimoji="1" lang="ja-JP" altLang="en-US" sz="1300">
            <a:solidFill>
              <a:srgbClr val="FF0000"/>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rgbClr val="FF0000"/>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rgbClr val="FF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経済事情の変動等による市債償還財源の不足や、繰上償還時の財源としての活用等に備えて残高を維持していく。</a:t>
          </a: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rgbClr val="FF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46990</xdr:rowOff>
    </xdr:from>
    <xdr:to>
      <xdr:col>37</xdr:col>
      <xdr:colOff>57150</xdr:colOff>
      <xdr:row>60</xdr:row>
      <xdr:rowOff>116840</xdr:rowOff>
    </xdr:to>
    <xdr:graphicFrame macro="">
      <xdr:nvGraphicFramePr>
        <xdr:cNvPr id="2" name="グラフ1">
          <a:extLst>
            <a:ext uri="{FF2B5EF4-FFF2-40B4-BE49-F238E27FC236}">
              <a16:creationId xmlns:a16="http://schemas.microsoft.com/office/drawing/2014/main" id="{AFB8DCF2-11D6-4453-9F4B-1EC79839DB1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8890</xdr:rowOff>
    </xdr:from>
    <xdr:to>
      <xdr:col>37</xdr:col>
      <xdr:colOff>125730</xdr:colOff>
      <xdr:row>82</xdr:row>
      <xdr:rowOff>135255</xdr:rowOff>
    </xdr:to>
    <xdr:graphicFrame macro="">
      <xdr:nvGraphicFramePr>
        <xdr:cNvPr id="3" name="グラフ2">
          <a:extLst>
            <a:ext uri="{FF2B5EF4-FFF2-40B4-BE49-F238E27FC236}">
              <a16:creationId xmlns:a16="http://schemas.microsoft.com/office/drawing/2014/main" id="{8BDA687A-4D5E-4ECF-9667-4B19E754FBE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64135</xdr:rowOff>
    </xdr:from>
    <xdr:to>
      <xdr:col>66</xdr:col>
      <xdr:colOff>171450</xdr:colOff>
      <xdr:row>1</xdr:row>
      <xdr:rowOff>156210</xdr:rowOff>
    </xdr:to>
    <xdr:sp macro="" textlink="">
      <xdr:nvSpPr>
        <xdr:cNvPr id="4" name="正方形/長方形 3">
          <a:extLst>
            <a:ext uri="{FF2B5EF4-FFF2-40B4-BE49-F238E27FC236}">
              <a16:creationId xmlns:a16="http://schemas.microsoft.com/office/drawing/2014/main" id="{A31AFF65-FC64-4F31-9B1F-DD53F8971DA6}"/>
            </a:ext>
          </a:extLst>
        </xdr:cNvPr>
        <xdr:cNvSpPr/>
      </xdr:nvSpPr>
      <xdr:spPr>
        <a:xfrm>
          <a:off x="359410" y="60325"/>
          <a:ext cx="11390630" cy="64071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12</a:t>
          </a:r>
          <a:r>
            <a:rPr kumimoji="1" lang="ja-JP" altLang="en-US" sz="3200" b="1">
              <a:solidFill>
                <a:sysClr val="windowText" lastClr="000000"/>
              </a:solidFill>
              <a:latin typeface="ＭＳ Ｐゴシック"/>
              <a:ea typeface="ＭＳ Ｐゴシック"/>
            </a:rPr>
            <a:t>）市町村公会計指標分析／財政指標組合せ分析表</a:t>
          </a:r>
        </a:p>
      </xdr:txBody>
    </xdr:sp>
    <xdr:clientData/>
  </xdr:twoCellAnchor>
  <xdr:twoCellAnchor>
    <xdr:from>
      <xdr:col>87</xdr:col>
      <xdr:colOff>161925</xdr:colOff>
      <xdr:row>0</xdr:row>
      <xdr:rowOff>189230</xdr:rowOff>
    </xdr:from>
    <xdr:to>
      <xdr:col>107</xdr:col>
      <xdr:colOff>282575</xdr:colOff>
      <xdr:row>1</xdr:row>
      <xdr:rowOff>207010</xdr:rowOff>
    </xdr:to>
    <xdr:sp macro="" textlink="">
      <xdr:nvSpPr>
        <xdr:cNvPr id="5" name="正方形/長方形 4">
          <a:extLst>
            <a:ext uri="{FF2B5EF4-FFF2-40B4-BE49-F238E27FC236}">
              <a16:creationId xmlns:a16="http://schemas.microsoft.com/office/drawing/2014/main" id="{4BD886F9-58D7-4B58-B9E7-33D91F60952C}"/>
            </a:ext>
          </a:extLst>
        </xdr:cNvPr>
        <xdr:cNvSpPr/>
      </xdr:nvSpPr>
      <xdr:spPr>
        <a:xfrm>
          <a:off x="15346680" y="189230"/>
          <a:ext cx="3551555" cy="56451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171450</xdr:colOff>
      <xdr:row>0</xdr:row>
      <xdr:rowOff>215265</xdr:rowOff>
    </xdr:from>
    <xdr:to>
      <xdr:col>107</xdr:col>
      <xdr:colOff>263525</xdr:colOff>
      <xdr:row>1</xdr:row>
      <xdr:rowOff>181610</xdr:rowOff>
    </xdr:to>
    <xdr:sp macro="" textlink="">
      <xdr:nvSpPr>
        <xdr:cNvPr id="6" name="正方形/長方形 5">
          <a:extLst>
            <a:ext uri="{FF2B5EF4-FFF2-40B4-BE49-F238E27FC236}">
              <a16:creationId xmlns:a16="http://schemas.microsoft.com/office/drawing/2014/main" id="{611B317F-31BD-48D5-815F-77BEAFF3868F}"/>
            </a:ext>
          </a:extLst>
        </xdr:cNvPr>
        <xdr:cNvSpPr/>
      </xdr:nvSpPr>
      <xdr:spPr>
        <a:xfrm>
          <a:off x="15350490" y="211455"/>
          <a:ext cx="3524885" cy="51117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240665</xdr:rowOff>
    </xdr:from>
    <xdr:to>
      <xdr:col>107</xdr:col>
      <xdr:colOff>231775</xdr:colOff>
      <xdr:row>1</xdr:row>
      <xdr:rowOff>143510</xdr:rowOff>
    </xdr:to>
    <xdr:sp macro="" textlink="">
      <xdr:nvSpPr>
        <xdr:cNvPr id="7" name="正方形/長方形 6">
          <a:extLst>
            <a:ext uri="{FF2B5EF4-FFF2-40B4-BE49-F238E27FC236}">
              <a16:creationId xmlns:a16="http://schemas.microsoft.com/office/drawing/2014/main" id="{D52AB0DD-DFD4-4ECA-B656-37F803BAFF32}"/>
            </a:ext>
          </a:extLst>
        </xdr:cNvPr>
        <xdr:cNvSpPr/>
      </xdr:nvSpPr>
      <xdr:spPr>
        <a:xfrm>
          <a:off x="15372715" y="244475"/>
          <a:ext cx="3470910" cy="44005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千葉県匝瑳市</a:t>
          </a:r>
        </a:p>
      </xdr:txBody>
    </xdr:sp>
    <xdr:clientData/>
  </xdr:twoCellAnchor>
  <xdr:twoCellAnchor>
    <xdr:from>
      <xdr:col>73</xdr:col>
      <xdr:colOff>34925</xdr:colOff>
      <xdr:row>0</xdr:row>
      <xdr:rowOff>189230</xdr:rowOff>
    </xdr:from>
    <xdr:to>
      <xdr:col>87</xdr:col>
      <xdr:colOff>28575</xdr:colOff>
      <xdr:row>1</xdr:row>
      <xdr:rowOff>207010</xdr:rowOff>
    </xdr:to>
    <xdr:sp macro="" textlink="">
      <xdr:nvSpPr>
        <xdr:cNvPr id="8" name="正方形/長方形 7">
          <a:extLst>
            <a:ext uri="{FF2B5EF4-FFF2-40B4-BE49-F238E27FC236}">
              <a16:creationId xmlns:a16="http://schemas.microsoft.com/office/drawing/2014/main" id="{D9C65330-A727-49EC-B6E4-8EBD7F3634DA}"/>
            </a:ext>
          </a:extLst>
        </xdr:cNvPr>
        <xdr:cNvSpPr/>
      </xdr:nvSpPr>
      <xdr:spPr>
        <a:xfrm>
          <a:off x="12817475" y="189230"/>
          <a:ext cx="2392045" cy="56451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215265</xdr:rowOff>
    </xdr:from>
    <xdr:to>
      <xdr:col>87</xdr:col>
      <xdr:colOff>9525</xdr:colOff>
      <xdr:row>1</xdr:row>
      <xdr:rowOff>181610</xdr:rowOff>
    </xdr:to>
    <xdr:sp macro="" textlink="">
      <xdr:nvSpPr>
        <xdr:cNvPr id="9" name="正方形/長方形 8">
          <a:extLst>
            <a:ext uri="{FF2B5EF4-FFF2-40B4-BE49-F238E27FC236}">
              <a16:creationId xmlns:a16="http://schemas.microsoft.com/office/drawing/2014/main" id="{080DAACD-821B-4B5D-A00A-82FAA9BA3305}"/>
            </a:ext>
          </a:extLst>
        </xdr:cNvPr>
        <xdr:cNvSpPr/>
      </xdr:nvSpPr>
      <xdr:spPr>
        <a:xfrm>
          <a:off x="12839065" y="211455"/>
          <a:ext cx="2355215" cy="51117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240665</xdr:rowOff>
    </xdr:from>
    <xdr:to>
      <xdr:col>86</xdr:col>
      <xdr:colOff>168275</xdr:colOff>
      <xdr:row>1</xdr:row>
      <xdr:rowOff>156210</xdr:rowOff>
    </xdr:to>
    <xdr:sp macro="" textlink="">
      <xdr:nvSpPr>
        <xdr:cNvPr id="10" name="正方形/長方形 9">
          <a:extLst>
            <a:ext uri="{FF2B5EF4-FFF2-40B4-BE49-F238E27FC236}">
              <a16:creationId xmlns:a16="http://schemas.microsoft.com/office/drawing/2014/main" id="{657B5CCF-1B14-4562-8B97-21CC0E8C5B82}"/>
            </a:ext>
          </a:extLst>
        </xdr:cNvPr>
        <xdr:cNvSpPr/>
      </xdr:nvSpPr>
      <xdr:spPr>
        <a:xfrm>
          <a:off x="12870180" y="244475"/>
          <a:ext cx="2313305" cy="45656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5</a:t>
          </a:r>
          <a:r>
            <a:rPr kumimoji="1" lang="ja-JP" altLang="en-US" sz="2000" b="1">
              <a:solidFill>
                <a:srgbClr val="FFFFFF"/>
              </a:solidFill>
              <a:latin typeface="ＭＳ ゴシック"/>
              <a:ea typeface="ＭＳ ゴシック"/>
            </a:rPr>
            <a:t>年度</a:t>
          </a:r>
        </a:p>
      </xdr:txBody>
    </xdr:sp>
    <xdr:clientData/>
  </xdr:twoCellAnchor>
  <xdr:twoCellAnchor>
    <xdr:from>
      <xdr:col>0</xdr:col>
      <xdr:colOff>436880</xdr:colOff>
      <xdr:row>2</xdr:row>
      <xdr:rowOff>22860</xdr:rowOff>
    </xdr:from>
    <xdr:to>
      <xdr:col>53</xdr:col>
      <xdr:colOff>171450</xdr:colOff>
      <xdr:row>11</xdr:row>
      <xdr:rowOff>102870</xdr:rowOff>
    </xdr:to>
    <xdr:sp macro="" textlink="">
      <xdr:nvSpPr>
        <xdr:cNvPr id="11" name="正方形/長方形 10">
          <a:extLst>
            <a:ext uri="{FF2B5EF4-FFF2-40B4-BE49-F238E27FC236}">
              <a16:creationId xmlns:a16="http://schemas.microsoft.com/office/drawing/2014/main" id="{783A18FF-C245-407F-A2E4-D665324D213C}"/>
            </a:ext>
          </a:extLst>
        </xdr:cNvPr>
        <xdr:cNvSpPr/>
      </xdr:nvSpPr>
      <xdr:spPr>
        <a:xfrm>
          <a:off x="440690" y="885825"/>
          <a:ext cx="9080500" cy="177736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54610</xdr:rowOff>
    </xdr:from>
    <xdr:to>
      <xdr:col>8</xdr:col>
      <xdr:colOff>171450</xdr:colOff>
      <xdr:row>11</xdr:row>
      <xdr:rowOff>71755</xdr:rowOff>
    </xdr:to>
    <xdr:sp macro="" textlink="">
      <xdr:nvSpPr>
        <xdr:cNvPr id="12" name="正方形/長方形 11">
          <a:extLst>
            <a:ext uri="{FF2B5EF4-FFF2-40B4-BE49-F238E27FC236}">
              <a16:creationId xmlns:a16="http://schemas.microsoft.com/office/drawing/2014/main" id="{46EA17E3-AAEF-43D0-BE52-D9790FF4E28B}"/>
            </a:ext>
          </a:extLst>
        </xdr:cNvPr>
        <xdr:cNvSpPr/>
      </xdr:nvSpPr>
      <xdr:spPr>
        <a:xfrm>
          <a:off x="563880" y="925195"/>
          <a:ext cx="1242060" cy="17068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8</xdr:col>
      <xdr:colOff>123825</xdr:colOff>
      <xdr:row>2</xdr:row>
      <xdr:rowOff>54610</xdr:rowOff>
    </xdr:from>
    <xdr:to>
      <xdr:col>15</xdr:col>
      <xdr:colOff>123825</xdr:colOff>
      <xdr:row>11</xdr:row>
      <xdr:rowOff>71755</xdr:rowOff>
    </xdr:to>
    <xdr:sp macro="" textlink="">
      <xdr:nvSpPr>
        <xdr:cNvPr id="13" name="正方形/長方形 12">
          <a:extLst>
            <a:ext uri="{FF2B5EF4-FFF2-40B4-BE49-F238E27FC236}">
              <a16:creationId xmlns:a16="http://schemas.microsoft.com/office/drawing/2014/main" id="{8CE9B2D3-BA83-4E14-9287-5CBB2DC66688}"/>
            </a:ext>
          </a:extLst>
        </xdr:cNvPr>
        <xdr:cNvSpPr/>
      </xdr:nvSpPr>
      <xdr:spPr>
        <a:xfrm>
          <a:off x="1764030" y="925195"/>
          <a:ext cx="1200150" cy="17068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33,797
33,083
101.48
16,744,893
15,685,856
1,050,806
9,888,213
12,705,086</a:t>
          </a:r>
          <a:endParaRPr kumimoji="1" lang="ja-JP" altLang="en-US" sz="1100" b="1">
            <a:solidFill>
              <a:srgbClr val="000000"/>
            </a:solidFill>
            <a:latin typeface="ＭＳ ゴシック"/>
            <a:ea typeface="ＭＳ ゴシック"/>
          </a:endParaRPr>
        </a:p>
      </xdr:txBody>
    </xdr:sp>
    <xdr:clientData/>
  </xdr:twoCellAnchor>
  <xdr:twoCellAnchor>
    <xdr:from>
      <xdr:col>15</xdr:col>
      <xdr:colOff>123825</xdr:colOff>
      <xdr:row>2</xdr:row>
      <xdr:rowOff>54610</xdr:rowOff>
    </xdr:from>
    <xdr:to>
      <xdr:col>23</xdr:col>
      <xdr:colOff>123825</xdr:colOff>
      <xdr:row>11</xdr:row>
      <xdr:rowOff>71755</xdr:rowOff>
    </xdr:to>
    <xdr:sp macro="" textlink="">
      <xdr:nvSpPr>
        <xdr:cNvPr id="14" name="正方形/長方形 13">
          <a:extLst>
            <a:ext uri="{FF2B5EF4-FFF2-40B4-BE49-F238E27FC236}">
              <a16:creationId xmlns:a16="http://schemas.microsoft.com/office/drawing/2014/main" id="{9D8EAE25-9298-41E8-B701-91F2BE63B6D9}"/>
            </a:ext>
          </a:extLst>
        </xdr:cNvPr>
        <xdr:cNvSpPr/>
      </xdr:nvSpPr>
      <xdr:spPr>
        <a:xfrm>
          <a:off x="2964180" y="925195"/>
          <a:ext cx="1371600" cy="17068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(R6.1.1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(R6.1.1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23</xdr:col>
      <xdr:colOff>123825</xdr:colOff>
      <xdr:row>2</xdr:row>
      <xdr:rowOff>73660</xdr:rowOff>
    </xdr:from>
    <xdr:to>
      <xdr:col>34</xdr:col>
      <xdr:colOff>60325</xdr:colOff>
      <xdr:row>7</xdr:row>
      <xdr:rowOff>3175</xdr:rowOff>
    </xdr:to>
    <xdr:sp macro="" textlink="">
      <xdr:nvSpPr>
        <xdr:cNvPr id="15" name="正方形/長方形 14">
          <a:extLst>
            <a:ext uri="{FF2B5EF4-FFF2-40B4-BE49-F238E27FC236}">
              <a16:creationId xmlns:a16="http://schemas.microsoft.com/office/drawing/2014/main" id="{1C9F4ED9-25F3-40CD-82E2-A4F32244C041}"/>
            </a:ext>
          </a:extLst>
        </xdr:cNvPr>
        <xdr:cNvSpPr/>
      </xdr:nvSpPr>
      <xdr:spPr>
        <a:xfrm>
          <a:off x="4335780" y="940435"/>
          <a:ext cx="1816735" cy="9391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34</xdr:col>
      <xdr:colOff>60325</xdr:colOff>
      <xdr:row>2</xdr:row>
      <xdr:rowOff>73660</xdr:rowOff>
    </xdr:from>
    <xdr:to>
      <xdr:col>40</xdr:col>
      <xdr:colOff>171450</xdr:colOff>
      <xdr:row>7</xdr:row>
      <xdr:rowOff>3175</xdr:rowOff>
    </xdr:to>
    <xdr:sp macro="" textlink="">
      <xdr:nvSpPr>
        <xdr:cNvPr id="16" name="正方形/長方形 15">
          <a:extLst>
            <a:ext uri="{FF2B5EF4-FFF2-40B4-BE49-F238E27FC236}">
              <a16:creationId xmlns:a16="http://schemas.microsoft.com/office/drawing/2014/main" id="{B1845828-2375-4E5F-BD62-809AF602C596}"/>
            </a:ext>
          </a:extLst>
        </xdr:cNvPr>
        <xdr:cNvSpPr/>
      </xdr:nvSpPr>
      <xdr:spPr>
        <a:xfrm>
          <a:off x="6152515" y="940435"/>
          <a:ext cx="1139825" cy="9391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7.3
5.7</a:t>
          </a:r>
          <a:endParaRPr kumimoji="1" lang="ja-JP" altLang="en-US" sz="1100" b="1">
            <a:solidFill>
              <a:srgbClr val="000000"/>
            </a:solidFill>
            <a:latin typeface="ＭＳ ゴシック"/>
            <a:ea typeface="ＭＳ ゴシック"/>
          </a:endParaRPr>
        </a:p>
      </xdr:txBody>
    </xdr:sp>
    <xdr:clientData/>
  </xdr:twoCellAnchor>
  <xdr:twoCellAnchor>
    <xdr:from>
      <xdr:col>41</xdr:col>
      <xdr:colOff>60325</xdr:colOff>
      <xdr:row>2</xdr:row>
      <xdr:rowOff>86360</xdr:rowOff>
    </xdr:from>
    <xdr:to>
      <xdr:col>44</xdr:col>
      <xdr:colOff>123825</xdr:colOff>
      <xdr:row>7</xdr:row>
      <xdr:rowOff>15875</xdr:rowOff>
    </xdr:to>
    <xdr:sp macro="" textlink="">
      <xdr:nvSpPr>
        <xdr:cNvPr id="17" name="正方形/長方形 16">
          <a:extLst>
            <a:ext uri="{FF2B5EF4-FFF2-40B4-BE49-F238E27FC236}">
              <a16:creationId xmlns:a16="http://schemas.microsoft.com/office/drawing/2014/main" id="{6F3A6877-9A46-4C20-AE03-E5F62D5BA1F5}"/>
            </a:ext>
          </a:extLst>
        </xdr:cNvPr>
        <xdr:cNvSpPr/>
      </xdr:nvSpPr>
      <xdr:spPr>
        <a:xfrm>
          <a:off x="7352665" y="955040"/>
          <a:ext cx="583565" cy="9410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23</xdr:col>
      <xdr:colOff>123825</xdr:colOff>
      <xdr:row>6</xdr:row>
      <xdr:rowOff>8890</xdr:rowOff>
    </xdr:from>
    <xdr:to>
      <xdr:col>34</xdr:col>
      <xdr:colOff>60325</xdr:colOff>
      <xdr:row>9</xdr:row>
      <xdr:rowOff>127635</xdr:rowOff>
    </xdr:to>
    <xdr:sp macro="" textlink="">
      <xdr:nvSpPr>
        <xdr:cNvPr id="18" name="正方形/長方形 17">
          <a:extLst>
            <a:ext uri="{FF2B5EF4-FFF2-40B4-BE49-F238E27FC236}">
              <a16:creationId xmlns:a16="http://schemas.microsoft.com/office/drawing/2014/main" id="{2B93496A-1900-4466-BC79-DD6D78FB1DB0}"/>
            </a:ext>
          </a:extLst>
        </xdr:cNvPr>
        <xdr:cNvSpPr/>
      </xdr:nvSpPr>
      <xdr:spPr>
        <a:xfrm>
          <a:off x="4335780" y="1715770"/>
          <a:ext cx="1816735"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34</xdr:col>
      <xdr:colOff>123825</xdr:colOff>
      <xdr:row>6</xdr:row>
      <xdr:rowOff>8890</xdr:rowOff>
    </xdr:from>
    <xdr:to>
      <xdr:col>53</xdr:col>
      <xdr:colOff>171450</xdr:colOff>
      <xdr:row>9</xdr:row>
      <xdr:rowOff>127635</xdr:rowOff>
    </xdr:to>
    <xdr:sp macro="" textlink="">
      <xdr:nvSpPr>
        <xdr:cNvPr id="19" name="正方形/長方形 18">
          <a:extLst>
            <a:ext uri="{FF2B5EF4-FFF2-40B4-BE49-F238E27FC236}">
              <a16:creationId xmlns:a16="http://schemas.microsoft.com/office/drawing/2014/main" id="{5305DC7F-5D4D-4646-A544-F77DDC0650D3}"/>
            </a:ext>
          </a:extLst>
        </xdr:cNvPr>
        <xdr:cNvSpPr/>
      </xdr:nvSpPr>
      <xdr:spPr>
        <a:xfrm>
          <a:off x="6221730" y="1715770"/>
          <a:ext cx="329946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R01  Ⅰ</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R02  Ⅰ</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R03  Ⅰ</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R04  Ⅰ</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R05  Ⅰ</a:t>
          </a:r>
          <a:r>
            <a:rPr kumimoji="1" lang="ja-JP" altLang="en-US" sz="1100" b="1">
              <a:solidFill>
                <a:srgbClr val="000000"/>
              </a:solidFill>
              <a:latin typeface="ＭＳ ゴシック"/>
              <a:ea typeface="ＭＳ ゴシック"/>
            </a:rPr>
            <a:t>－１</a:t>
          </a:r>
        </a:p>
      </xdr:txBody>
    </xdr:sp>
    <xdr:clientData/>
  </xdr:twoCellAnchor>
  <xdr:twoCellAnchor>
    <xdr:from>
      <xdr:col>56</xdr:col>
      <xdr:colOff>111125</xdr:colOff>
      <xdr:row>2</xdr:row>
      <xdr:rowOff>22860</xdr:rowOff>
    </xdr:from>
    <xdr:to>
      <xdr:col>64</xdr:col>
      <xdr:colOff>111125</xdr:colOff>
      <xdr:row>8</xdr:row>
      <xdr:rowOff>108585</xdr:rowOff>
    </xdr:to>
    <xdr:sp macro="" textlink="">
      <xdr:nvSpPr>
        <xdr:cNvPr id="20" name="角丸四角形 19">
          <a:extLst>
            <a:ext uri="{FF2B5EF4-FFF2-40B4-BE49-F238E27FC236}">
              <a16:creationId xmlns:a16="http://schemas.microsoft.com/office/drawing/2014/main" id="{76D69A77-865C-41AE-9DF2-7A354B4C7915}"/>
            </a:ext>
          </a:extLst>
        </xdr:cNvPr>
        <xdr:cNvSpPr/>
      </xdr:nvSpPr>
      <xdr:spPr>
        <a:xfrm>
          <a:off x="9979025" y="885825"/>
          <a:ext cx="1371600" cy="126873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171450</xdr:colOff>
      <xdr:row>2</xdr:row>
      <xdr:rowOff>86360</xdr:rowOff>
    </xdr:from>
    <xdr:to>
      <xdr:col>64</xdr:col>
      <xdr:colOff>171450</xdr:colOff>
      <xdr:row>3</xdr:row>
      <xdr:rowOff>15875</xdr:rowOff>
    </xdr:to>
    <xdr:sp macro="" textlink="">
      <xdr:nvSpPr>
        <xdr:cNvPr id="21" name="正方形/長方形 20">
          <a:extLst>
            <a:ext uri="{FF2B5EF4-FFF2-40B4-BE49-F238E27FC236}">
              <a16:creationId xmlns:a16="http://schemas.microsoft.com/office/drawing/2014/main" id="{D8C1C678-5B28-416F-9213-B02696D6F24E}"/>
            </a:ext>
          </a:extLst>
        </xdr:cNvPr>
        <xdr:cNvSpPr/>
      </xdr:nvSpPr>
      <xdr:spPr>
        <a:xfrm>
          <a:off x="10206990" y="955040"/>
          <a:ext cx="1200150" cy="2552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57</xdr:col>
      <xdr:colOff>171450</xdr:colOff>
      <xdr:row>3</xdr:row>
      <xdr:rowOff>28575</xdr:rowOff>
    </xdr:from>
    <xdr:to>
      <xdr:col>64</xdr:col>
      <xdr:colOff>171450</xdr:colOff>
      <xdr:row>6</xdr:row>
      <xdr:rowOff>34290</xdr:rowOff>
    </xdr:to>
    <xdr:sp macro="" textlink="">
      <xdr:nvSpPr>
        <xdr:cNvPr id="22" name="正方形/長方形 21">
          <a:extLst>
            <a:ext uri="{FF2B5EF4-FFF2-40B4-BE49-F238E27FC236}">
              <a16:creationId xmlns:a16="http://schemas.microsoft.com/office/drawing/2014/main" id="{C3A430C1-6F2E-4A32-ABF4-F30BCD333A94}"/>
            </a:ext>
          </a:extLst>
        </xdr:cNvPr>
        <xdr:cNvSpPr/>
      </xdr:nvSpPr>
      <xdr:spPr>
        <a:xfrm>
          <a:off x="10206990" y="1217295"/>
          <a:ext cx="1200150" cy="5219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57</xdr:col>
      <xdr:colOff>171450</xdr:colOff>
      <xdr:row>5</xdr:row>
      <xdr:rowOff>28575</xdr:rowOff>
    </xdr:from>
    <xdr:to>
      <xdr:col>65</xdr:col>
      <xdr:colOff>117475</xdr:colOff>
      <xdr:row>8</xdr:row>
      <xdr:rowOff>158750</xdr:rowOff>
    </xdr:to>
    <xdr:sp macro="" textlink="">
      <xdr:nvSpPr>
        <xdr:cNvPr id="23" name="正方形/長方形 22">
          <a:extLst>
            <a:ext uri="{FF2B5EF4-FFF2-40B4-BE49-F238E27FC236}">
              <a16:creationId xmlns:a16="http://schemas.microsoft.com/office/drawing/2014/main" id="{03E92736-BF24-4A9A-86D7-C6E7092EDB62}"/>
            </a:ext>
          </a:extLst>
        </xdr:cNvPr>
        <xdr:cNvSpPr/>
      </xdr:nvSpPr>
      <xdr:spPr>
        <a:xfrm>
          <a:off x="10206990" y="1560195"/>
          <a:ext cx="1321435" cy="64833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57</xdr:col>
      <xdr:colOff>3175</xdr:colOff>
      <xdr:row>2</xdr:row>
      <xdr:rowOff>175260</xdr:rowOff>
    </xdr:from>
    <xdr:to>
      <xdr:col>58</xdr:col>
      <xdr:colOff>22225</xdr:colOff>
      <xdr:row>2</xdr:row>
      <xdr:rowOff>175260</xdr:rowOff>
    </xdr:to>
    <xdr:cxnSp macro="">
      <xdr:nvCxnSpPr>
        <xdr:cNvPr id="24" name="直線コネクタ 23">
          <a:extLst>
            <a:ext uri="{FF2B5EF4-FFF2-40B4-BE49-F238E27FC236}">
              <a16:creationId xmlns:a16="http://schemas.microsoft.com/office/drawing/2014/main" id="{83D78B0F-62DF-45E1-B03F-03D7C198E28E}"/>
            </a:ext>
          </a:extLst>
        </xdr:cNvPr>
        <xdr:cNvCxnSpPr/>
      </xdr:nvCxnSpPr>
      <xdr:spPr>
        <a:xfrm flipH="1">
          <a:off x="10042525" y="1038225"/>
          <a:ext cx="18669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137160</xdr:rowOff>
    </xdr:from>
    <xdr:to>
      <xdr:col>57</xdr:col>
      <xdr:colOff>158750</xdr:colOff>
      <xdr:row>2</xdr:row>
      <xdr:rowOff>238760</xdr:rowOff>
    </xdr:to>
    <xdr:sp macro="" textlink="">
      <xdr:nvSpPr>
        <xdr:cNvPr id="25" name="楕円 24">
          <a:extLst>
            <a:ext uri="{FF2B5EF4-FFF2-40B4-BE49-F238E27FC236}">
              <a16:creationId xmlns:a16="http://schemas.microsoft.com/office/drawing/2014/main" id="{3F608799-156D-4150-86F6-51FDB499A095}"/>
            </a:ext>
          </a:extLst>
        </xdr:cNvPr>
        <xdr:cNvSpPr/>
      </xdr:nvSpPr>
      <xdr:spPr>
        <a:xfrm>
          <a:off x="10092690" y="1000125"/>
          <a:ext cx="107315"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114935</xdr:rowOff>
    </xdr:from>
    <xdr:to>
      <xdr:col>57</xdr:col>
      <xdr:colOff>158750</xdr:colOff>
      <xdr:row>4</xdr:row>
      <xdr:rowOff>46990</xdr:rowOff>
    </xdr:to>
    <xdr:sp macro="" textlink="">
      <xdr:nvSpPr>
        <xdr:cNvPr id="26" name="フローチャート: 判断 25">
          <a:extLst>
            <a:ext uri="{FF2B5EF4-FFF2-40B4-BE49-F238E27FC236}">
              <a16:creationId xmlns:a16="http://schemas.microsoft.com/office/drawing/2014/main" id="{7A56942F-877B-4B79-81EE-81D46737386B}"/>
            </a:ext>
          </a:extLst>
        </xdr:cNvPr>
        <xdr:cNvSpPr/>
      </xdr:nvSpPr>
      <xdr:spPr>
        <a:xfrm>
          <a:off x="10092690" y="1305560"/>
          <a:ext cx="107315"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164465</xdr:rowOff>
    </xdr:to>
    <xdr:cxnSp macro="">
      <xdr:nvCxnSpPr>
        <xdr:cNvPr id="27" name="直線コネクタ 26">
          <a:extLst>
            <a:ext uri="{FF2B5EF4-FFF2-40B4-BE49-F238E27FC236}">
              <a16:creationId xmlns:a16="http://schemas.microsoft.com/office/drawing/2014/main" id="{9A9B4626-04A4-4933-A647-0421450A30EE}"/>
            </a:ext>
          </a:extLst>
        </xdr:cNvPr>
        <xdr:cNvCxnSpPr/>
      </xdr:nvCxnSpPr>
      <xdr:spPr>
        <a:xfrm>
          <a:off x="10137140" y="1560195"/>
          <a:ext cx="0" cy="14160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a:extLst>
            <a:ext uri="{FF2B5EF4-FFF2-40B4-BE49-F238E27FC236}">
              <a16:creationId xmlns:a16="http://schemas.microsoft.com/office/drawing/2014/main" id="{DD66FA64-277F-46D0-A2FF-45917AA7ADC2}"/>
            </a:ext>
          </a:extLst>
        </xdr:cNvPr>
        <xdr:cNvCxnSpPr/>
      </xdr:nvCxnSpPr>
      <xdr:spPr>
        <a:xfrm>
          <a:off x="10057765" y="1560195"/>
          <a:ext cx="15621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93345</xdr:rowOff>
    </xdr:from>
    <xdr:to>
      <xdr:col>57</xdr:col>
      <xdr:colOff>101600</xdr:colOff>
      <xdr:row>7</xdr:row>
      <xdr:rowOff>61595</xdr:rowOff>
    </xdr:to>
    <xdr:cxnSp macro="">
      <xdr:nvCxnSpPr>
        <xdr:cNvPr id="29" name="直線コネクタ 28">
          <a:extLst>
            <a:ext uri="{FF2B5EF4-FFF2-40B4-BE49-F238E27FC236}">
              <a16:creationId xmlns:a16="http://schemas.microsoft.com/office/drawing/2014/main" id="{7B5E8E54-4C9E-421A-A686-41E2F3D555A4}"/>
            </a:ext>
          </a:extLst>
        </xdr:cNvPr>
        <xdr:cNvCxnSpPr/>
      </xdr:nvCxnSpPr>
      <xdr:spPr>
        <a:xfrm flipV="1">
          <a:off x="10137140" y="1802130"/>
          <a:ext cx="0" cy="13208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64770</xdr:rowOff>
    </xdr:from>
    <xdr:to>
      <xdr:col>58</xdr:col>
      <xdr:colOff>3175</xdr:colOff>
      <xdr:row>7</xdr:row>
      <xdr:rowOff>64770</xdr:rowOff>
    </xdr:to>
    <xdr:cxnSp macro="">
      <xdr:nvCxnSpPr>
        <xdr:cNvPr id="30" name="直線コネクタ 29">
          <a:extLst>
            <a:ext uri="{FF2B5EF4-FFF2-40B4-BE49-F238E27FC236}">
              <a16:creationId xmlns:a16="http://schemas.microsoft.com/office/drawing/2014/main" id="{51822D85-2370-4B90-962F-253654327F7C}"/>
            </a:ext>
          </a:extLst>
        </xdr:cNvPr>
        <xdr:cNvCxnSpPr/>
      </xdr:nvCxnSpPr>
      <xdr:spPr>
        <a:xfrm>
          <a:off x="10057765" y="1939290"/>
          <a:ext cx="15621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34290</xdr:rowOff>
    </xdr:from>
    <xdr:ext cx="8893175" cy="250190"/>
    <xdr:sp macro="" textlink="">
      <xdr:nvSpPr>
        <xdr:cNvPr id="31" name="テキスト ボックス 30">
          <a:extLst>
            <a:ext uri="{FF2B5EF4-FFF2-40B4-BE49-F238E27FC236}">
              <a16:creationId xmlns:a16="http://schemas.microsoft.com/office/drawing/2014/main" id="{213F57EE-4E4D-4D1A-821F-4F430A7CDA90}"/>
            </a:ext>
          </a:extLst>
        </xdr:cNvPr>
        <xdr:cNvSpPr txBox="1"/>
      </xdr:nvSpPr>
      <xdr:spPr>
        <a:xfrm>
          <a:off x="419100" y="2767965"/>
          <a:ext cx="889317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0</xdr:col>
      <xdr:colOff>419100</xdr:colOff>
      <xdr:row>13</xdr:row>
      <xdr:rowOff>102870</xdr:rowOff>
    </xdr:from>
    <xdr:ext cx="6043295" cy="250190"/>
    <xdr:sp macro="" textlink="">
      <xdr:nvSpPr>
        <xdr:cNvPr id="32" name="テキスト ボックス 31">
          <a:extLst>
            <a:ext uri="{FF2B5EF4-FFF2-40B4-BE49-F238E27FC236}">
              <a16:creationId xmlns:a16="http://schemas.microsoft.com/office/drawing/2014/main" id="{D9FFE352-8A44-4147-A148-4D4C5BA366A1}"/>
            </a:ext>
          </a:extLst>
        </xdr:cNvPr>
        <xdr:cNvSpPr txBox="1"/>
      </xdr:nvSpPr>
      <xdr:spPr>
        <a:xfrm>
          <a:off x="419100" y="3006090"/>
          <a:ext cx="604329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dr:col>0</xdr:col>
      <xdr:colOff>419100</xdr:colOff>
      <xdr:row>15</xdr:row>
      <xdr:rowOff>3175</xdr:rowOff>
    </xdr:from>
    <xdr:ext cx="8228330" cy="253365"/>
    <xdr:sp macro="" textlink="">
      <xdr:nvSpPr>
        <xdr:cNvPr id="33" name="テキスト ボックス 32">
          <a:extLst>
            <a:ext uri="{FF2B5EF4-FFF2-40B4-BE49-F238E27FC236}">
              <a16:creationId xmlns:a16="http://schemas.microsoft.com/office/drawing/2014/main" id="{9D8B8899-4304-4864-B460-806B833172D4}"/>
            </a:ext>
          </a:extLst>
        </xdr:cNvPr>
        <xdr:cNvSpPr txBox="1"/>
      </xdr:nvSpPr>
      <xdr:spPr>
        <a:xfrm>
          <a:off x="419100" y="3251200"/>
          <a:ext cx="82283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5</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dr:col>0</xdr:col>
      <xdr:colOff>419100</xdr:colOff>
      <xdr:row>16</xdr:row>
      <xdr:rowOff>71755</xdr:rowOff>
    </xdr:from>
    <xdr:ext cx="4430395" cy="250190"/>
    <xdr:sp macro="" textlink="">
      <xdr:nvSpPr>
        <xdr:cNvPr id="34" name="テキスト ボックス 33">
          <a:extLst>
            <a:ext uri="{FF2B5EF4-FFF2-40B4-BE49-F238E27FC236}">
              <a16:creationId xmlns:a16="http://schemas.microsoft.com/office/drawing/2014/main" id="{9F13B4DE-EEB7-40CC-AB7C-506E818A29C2}"/>
            </a:ext>
          </a:extLst>
        </xdr:cNvPr>
        <xdr:cNvSpPr txBox="1"/>
      </xdr:nvSpPr>
      <xdr:spPr>
        <a:xfrm>
          <a:off x="419100" y="3489325"/>
          <a:ext cx="443039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類似団体関連の数値は、各年度の調査で回答のあった団体に関するもの。</a:t>
          </a:r>
        </a:p>
      </xdr:txBody>
    </xdr:sp>
    <xdr:clientData/>
  </xdr:oneCellAnchor>
  <xdr:oneCellAnchor>
    <xdr:from>
      <xdr:col>0</xdr:col>
      <xdr:colOff>419100</xdr:colOff>
      <xdr:row>17</xdr:row>
      <xdr:rowOff>140335</xdr:rowOff>
    </xdr:from>
    <xdr:ext cx="181610" cy="250190"/>
    <xdr:sp macro="" textlink="">
      <xdr:nvSpPr>
        <xdr:cNvPr id="35" name="テキスト ボックス 34">
          <a:extLst>
            <a:ext uri="{FF2B5EF4-FFF2-40B4-BE49-F238E27FC236}">
              <a16:creationId xmlns:a16="http://schemas.microsoft.com/office/drawing/2014/main" id="{0E229EDA-429A-428F-9EBF-620C930AB561}"/>
            </a:ext>
          </a:extLst>
        </xdr:cNvPr>
        <xdr:cNvSpPr txBox="1"/>
      </xdr:nvSpPr>
      <xdr:spPr>
        <a:xfrm>
          <a:off x="419100" y="3727450"/>
          <a:ext cx="18161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endParaRPr kumimoji="1" lang="ja-JP" altLang="en-US" sz="1000">
            <a:solidFill>
              <a:srgbClr val="000000"/>
            </a:solidFill>
            <a:latin typeface="ＭＳ Ｐゴシック"/>
            <a:ea typeface="ＭＳ Ｐゴシック"/>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6" name="正方形/長方形 35">
          <a:extLst>
            <a:ext uri="{FF2B5EF4-FFF2-40B4-BE49-F238E27FC236}">
              <a16:creationId xmlns:a16="http://schemas.microsoft.com/office/drawing/2014/main" id="{90F34F8D-FA91-4301-A791-4B419EFBD3FB}"/>
            </a:ext>
          </a:extLst>
        </xdr:cNvPr>
        <xdr:cNvSpPr/>
      </xdr:nvSpPr>
      <xdr:spPr>
        <a:xfrm>
          <a:off x="1142365" y="4254500"/>
          <a:ext cx="3826510" cy="29654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8</xdr:col>
      <xdr:colOff>167005</xdr:colOff>
      <xdr:row>22</xdr:row>
      <xdr:rowOff>79375</xdr:rowOff>
    </xdr:from>
    <xdr:to>
      <xdr:col>18</xdr:col>
      <xdr:colOff>4445</xdr:colOff>
      <xdr:row>24</xdr:row>
      <xdr:rowOff>13970</xdr:rowOff>
    </xdr:to>
    <xdr:sp macro="" textlink="">
      <xdr:nvSpPr>
        <xdr:cNvPr id="37" name="正方形/長方形 36">
          <a:extLst>
            <a:ext uri="{FF2B5EF4-FFF2-40B4-BE49-F238E27FC236}">
              <a16:creationId xmlns:a16="http://schemas.microsoft.com/office/drawing/2014/main" id="{2C4B6852-77B8-4BF9-93FF-64AC18AACBA9}"/>
            </a:ext>
          </a:extLst>
        </xdr:cNvPr>
        <xdr:cNvSpPr/>
      </xdr:nvSpPr>
      <xdr:spPr>
        <a:xfrm>
          <a:off x="1809115" y="4603750"/>
          <a:ext cx="1550035" cy="2813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a:ea typeface="ＭＳ Ｐゴシック"/>
            </a:rPr>
            <a:t>有形固定資産減価償却率</a:t>
          </a:r>
        </a:p>
      </xdr:txBody>
    </xdr:sp>
    <xdr:clientData/>
  </xdr:twoCellAnchor>
  <xdr:twoCellAnchor>
    <xdr:from>
      <xdr:col>18</xdr:col>
      <xdr:colOff>102870</xdr:colOff>
      <xdr:row>22</xdr:row>
      <xdr:rowOff>62865</xdr:rowOff>
    </xdr:from>
    <xdr:to>
      <xdr:col>23</xdr:col>
      <xdr:colOff>5080</xdr:colOff>
      <xdr:row>24</xdr:row>
      <xdr:rowOff>29845</xdr:rowOff>
    </xdr:to>
    <xdr:sp macro="" textlink="">
      <xdr:nvSpPr>
        <xdr:cNvPr id="38" name="正方形/長方形 37">
          <a:extLst>
            <a:ext uri="{FF2B5EF4-FFF2-40B4-BE49-F238E27FC236}">
              <a16:creationId xmlns:a16="http://schemas.microsoft.com/office/drawing/2014/main" id="{38F9B20F-4BAF-40AC-85E1-6262BECCF19B}"/>
            </a:ext>
          </a:extLst>
        </xdr:cNvPr>
        <xdr:cNvSpPr/>
      </xdr:nvSpPr>
      <xdr:spPr>
        <a:xfrm>
          <a:off x="3453765" y="4583430"/>
          <a:ext cx="763270" cy="3117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a:ea typeface="ＭＳ Ｐゴシック"/>
            </a:rPr>
            <a:t>[ 69.0</a:t>
          </a:r>
          <a:r>
            <a:rPr kumimoji="1" lang="ja-JP" altLang="en-US" sz="1300" b="1">
              <a:solidFill>
                <a:srgbClr val="FF0000"/>
              </a:solidFill>
              <a:latin typeface="ＭＳ Ｐゴシック"/>
              <a:ea typeface="ＭＳ Ｐゴシック"/>
            </a:rPr>
            <a:t>％ </a:t>
          </a:r>
          <a:r>
            <a:rPr kumimoji="1" lang="en-US" altLang="ja-JP" sz="1300" b="1">
              <a:solidFill>
                <a:srgbClr val="FF0000"/>
              </a:solidFill>
              <a:latin typeface="ＭＳ Ｐゴシック"/>
              <a:ea typeface="ＭＳ Ｐゴシック"/>
            </a:rPr>
            <a:t>]</a:t>
          </a:r>
          <a:endParaRPr kumimoji="1" lang="ja-JP" altLang="en-US" sz="1300" b="1">
            <a:solidFill>
              <a:srgbClr val="FF0000"/>
            </a:solidFill>
            <a:latin typeface="ＭＳ Ｐゴシック"/>
            <a:ea typeface="ＭＳ Ｐゴシック"/>
          </a:endParaRPr>
        </a:p>
      </xdr:txBody>
    </xdr:sp>
    <xdr:clientData/>
  </xdr:twoCellAnchor>
  <xdr:twoCellAnchor>
    <xdr:from>
      <xdr:col>27</xdr:col>
      <xdr:colOff>22225</xdr:colOff>
      <xdr:row>21</xdr:row>
      <xdr:rowOff>57785</xdr:rowOff>
    </xdr:from>
    <xdr:to>
      <xdr:col>35</xdr:col>
      <xdr:colOff>22225</xdr:colOff>
      <xdr:row>22</xdr:row>
      <xdr:rowOff>90170</xdr:rowOff>
    </xdr:to>
    <xdr:sp macro="" textlink="">
      <xdr:nvSpPr>
        <xdr:cNvPr id="39" name="正方形/長方形 38">
          <a:extLst>
            <a:ext uri="{FF2B5EF4-FFF2-40B4-BE49-F238E27FC236}">
              <a16:creationId xmlns:a16="http://schemas.microsoft.com/office/drawing/2014/main" id="{33E605B2-87D6-4935-9D8D-65833C23F582}"/>
            </a:ext>
          </a:extLst>
        </xdr:cNvPr>
        <xdr:cNvSpPr/>
      </xdr:nvSpPr>
      <xdr:spPr>
        <a:xfrm>
          <a:off x="4914265" y="4368800"/>
          <a:ext cx="1371600" cy="24955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27</xdr:col>
      <xdr:colOff>22225</xdr:colOff>
      <xdr:row>22</xdr:row>
      <xdr:rowOff>28575</xdr:rowOff>
    </xdr:from>
    <xdr:to>
      <xdr:col>35</xdr:col>
      <xdr:colOff>22225</xdr:colOff>
      <xdr:row>23</xdr:row>
      <xdr:rowOff>108585</xdr:rowOff>
    </xdr:to>
    <xdr:sp macro="" textlink="">
      <xdr:nvSpPr>
        <xdr:cNvPr id="40" name="正方形/長方形 39">
          <a:extLst>
            <a:ext uri="{FF2B5EF4-FFF2-40B4-BE49-F238E27FC236}">
              <a16:creationId xmlns:a16="http://schemas.microsoft.com/office/drawing/2014/main" id="{7BABFF59-C081-4EA7-91D8-C6FB14B2A791}"/>
            </a:ext>
          </a:extLst>
        </xdr:cNvPr>
        <xdr:cNvSpPr/>
      </xdr:nvSpPr>
      <xdr:spPr>
        <a:xfrm>
          <a:off x="4914265" y="4551045"/>
          <a:ext cx="1371600" cy="25146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99/131</a:t>
          </a:r>
          <a:endParaRPr kumimoji="1" lang="ja-JP" altLang="en-US" sz="1200" b="1" i="1">
            <a:solidFill>
              <a:srgbClr val="4080FF"/>
            </a:solidFill>
            <a:latin typeface="ＭＳ Ｐゴシック"/>
            <a:ea typeface="ＭＳ Ｐゴシック"/>
          </a:endParaRPr>
        </a:p>
      </xdr:txBody>
    </xdr:sp>
    <xdr:clientData/>
  </xdr:twoCellAnchor>
  <xdr:twoCellAnchor>
    <xdr:from>
      <xdr:col>35</xdr:col>
      <xdr:colOff>22225</xdr:colOff>
      <xdr:row>21</xdr:row>
      <xdr:rowOff>57785</xdr:rowOff>
    </xdr:from>
    <xdr:to>
      <xdr:col>43</xdr:col>
      <xdr:colOff>22225</xdr:colOff>
      <xdr:row>22</xdr:row>
      <xdr:rowOff>90170</xdr:rowOff>
    </xdr:to>
    <xdr:sp macro="" textlink="">
      <xdr:nvSpPr>
        <xdr:cNvPr id="41" name="正方形/長方形 40">
          <a:extLst>
            <a:ext uri="{FF2B5EF4-FFF2-40B4-BE49-F238E27FC236}">
              <a16:creationId xmlns:a16="http://schemas.microsoft.com/office/drawing/2014/main" id="{EC22AD97-47F4-45FB-85E3-52E2978CD153}"/>
            </a:ext>
          </a:extLst>
        </xdr:cNvPr>
        <xdr:cNvSpPr/>
      </xdr:nvSpPr>
      <xdr:spPr>
        <a:xfrm>
          <a:off x="6285865" y="4368800"/>
          <a:ext cx="1371600" cy="24955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35</xdr:col>
      <xdr:colOff>22225</xdr:colOff>
      <xdr:row>22</xdr:row>
      <xdr:rowOff>28575</xdr:rowOff>
    </xdr:from>
    <xdr:to>
      <xdr:col>43</xdr:col>
      <xdr:colOff>22225</xdr:colOff>
      <xdr:row>23</xdr:row>
      <xdr:rowOff>108585</xdr:rowOff>
    </xdr:to>
    <xdr:sp macro="" textlink="">
      <xdr:nvSpPr>
        <xdr:cNvPr id="42" name="正方形/長方形 41">
          <a:extLst>
            <a:ext uri="{FF2B5EF4-FFF2-40B4-BE49-F238E27FC236}">
              <a16:creationId xmlns:a16="http://schemas.microsoft.com/office/drawing/2014/main" id="{296827CA-271A-4D76-8EC3-E75E0FD409A7}"/>
            </a:ext>
          </a:extLst>
        </xdr:cNvPr>
        <xdr:cNvSpPr/>
      </xdr:nvSpPr>
      <xdr:spPr>
        <a:xfrm>
          <a:off x="6285865" y="4551045"/>
          <a:ext cx="1371600" cy="25146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64.8</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149225</xdr:colOff>
      <xdr:row>21</xdr:row>
      <xdr:rowOff>57785</xdr:rowOff>
    </xdr:from>
    <xdr:to>
      <xdr:col>51</xdr:col>
      <xdr:colOff>149225</xdr:colOff>
      <xdr:row>22</xdr:row>
      <xdr:rowOff>90170</xdr:rowOff>
    </xdr:to>
    <xdr:sp macro="" textlink="">
      <xdr:nvSpPr>
        <xdr:cNvPr id="43" name="正方形/長方形 42">
          <a:extLst>
            <a:ext uri="{FF2B5EF4-FFF2-40B4-BE49-F238E27FC236}">
              <a16:creationId xmlns:a16="http://schemas.microsoft.com/office/drawing/2014/main" id="{17DE0148-8EB8-4DF4-8508-A139AA50B69A}"/>
            </a:ext>
          </a:extLst>
        </xdr:cNvPr>
        <xdr:cNvSpPr/>
      </xdr:nvSpPr>
      <xdr:spPr>
        <a:xfrm>
          <a:off x="7788275" y="4368800"/>
          <a:ext cx="1371600" cy="24955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千葉県平均</a:t>
          </a:r>
        </a:p>
      </xdr:txBody>
    </xdr:sp>
    <xdr:clientData/>
  </xdr:twoCellAnchor>
  <xdr:twoCellAnchor>
    <xdr:from>
      <xdr:col>43</xdr:col>
      <xdr:colOff>149225</xdr:colOff>
      <xdr:row>22</xdr:row>
      <xdr:rowOff>28575</xdr:rowOff>
    </xdr:from>
    <xdr:to>
      <xdr:col>51</xdr:col>
      <xdr:colOff>149225</xdr:colOff>
      <xdr:row>23</xdr:row>
      <xdr:rowOff>108585</xdr:rowOff>
    </xdr:to>
    <xdr:sp macro="" textlink="">
      <xdr:nvSpPr>
        <xdr:cNvPr id="44" name="正方形/長方形 43">
          <a:extLst>
            <a:ext uri="{FF2B5EF4-FFF2-40B4-BE49-F238E27FC236}">
              <a16:creationId xmlns:a16="http://schemas.microsoft.com/office/drawing/2014/main" id="{4ED9BCFB-731D-43A6-BCE7-30D20E011AE9}"/>
            </a:ext>
          </a:extLst>
        </xdr:cNvPr>
        <xdr:cNvSpPr/>
      </xdr:nvSpPr>
      <xdr:spPr>
        <a:xfrm>
          <a:off x="7788275" y="4551045"/>
          <a:ext cx="1371600" cy="25146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65.2</a:t>
          </a:r>
          <a:endParaRPr kumimoji="1" lang="ja-JP" altLang="en-US" sz="1200" b="1" i="1">
            <a:solidFill>
              <a:srgbClr val="4080FF"/>
            </a:solidFill>
            <a:latin typeface="ＭＳ Ｐゴシック"/>
            <a:ea typeface="ＭＳ Ｐゴシック"/>
          </a:endParaRPr>
        </a:p>
      </xdr:txBody>
    </xdr:sp>
    <xdr:clientData/>
  </xdr:twoCellAnchor>
  <xdr:twoCellAnchor>
    <xdr:from>
      <xdr:col>5</xdr:col>
      <xdr:colOff>22225</xdr:colOff>
      <xdr:row>24</xdr:row>
      <xdr:rowOff>64770</xdr:rowOff>
    </xdr:from>
    <xdr:to>
      <xdr:col>27</xdr:col>
      <xdr:colOff>73025</xdr:colOff>
      <xdr:row>36</xdr:row>
      <xdr:rowOff>164465</xdr:rowOff>
    </xdr:to>
    <xdr:sp macro="" textlink="">
      <xdr:nvSpPr>
        <xdr:cNvPr id="45" name="正方形/長方形 44">
          <a:extLst>
            <a:ext uri="{FF2B5EF4-FFF2-40B4-BE49-F238E27FC236}">
              <a16:creationId xmlns:a16="http://schemas.microsoft.com/office/drawing/2014/main" id="{7AEADEE0-CBE7-4ABF-9382-2A96E049F5D3}"/>
            </a:ext>
          </a:extLst>
        </xdr:cNvPr>
        <xdr:cNvSpPr/>
      </xdr:nvSpPr>
      <xdr:spPr>
        <a:xfrm>
          <a:off x="1142365" y="4930140"/>
          <a:ext cx="3826510" cy="216281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64770</xdr:rowOff>
    </xdr:from>
    <xdr:to>
      <xdr:col>53</xdr:col>
      <xdr:colOff>149225</xdr:colOff>
      <xdr:row>36</xdr:row>
      <xdr:rowOff>164465</xdr:rowOff>
    </xdr:to>
    <xdr:sp macro="" textlink="">
      <xdr:nvSpPr>
        <xdr:cNvPr id="46" name="正方形/長方形 45">
          <a:extLst>
            <a:ext uri="{FF2B5EF4-FFF2-40B4-BE49-F238E27FC236}">
              <a16:creationId xmlns:a16="http://schemas.microsoft.com/office/drawing/2014/main" id="{34683112-7DAA-4150-9E44-AB78394297D3}"/>
            </a:ext>
          </a:extLst>
        </xdr:cNvPr>
        <xdr:cNvSpPr/>
      </xdr:nvSpPr>
      <xdr:spPr>
        <a:xfrm>
          <a:off x="5216525" y="4930140"/>
          <a:ext cx="4286250" cy="216281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127635</xdr:rowOff>
    </xdr:from>
    <xdr:to>
      <xdr:col>52</xdr:col>
      <xdr:colOff>149225</xdr:colOff>
      <xdr:row>26</xdr:row>
      <xdr:rowOff>40005</xdr:rowOff>
    </xdr:to>
    <xdr:sp macro="" textlink="">
      <xdr:nvSpPr>
        <xdr:cNvPr id="47" name="正方形/長方形 46">
          <a:extLst>
            <a:ext uri="{FF2B5EF4-FFF2-40B4-BE49-F238E27FC236}">
              <a16:creationId xmlns:a16="http://schemas.microsoft.com/office/drawing/2014/main" id="{645AD77C-848F-411D-8569-B74261CC72EF}"/>
            </a:ext>
          </a:extLst>
        </xdr:cNvPr>
        <xdr:cNvSpPr/>
      </xdr:nvSpPr>
      <xdr:spPr>
        <a:xfrm>
          <a:off x="5216525" y="4998720"/>
          <a:ext cx="4114800" cy="25146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77470</xdr:rowOff>
    </xdr:to>
    <xdr:sp macro="" textlink="" fLocksText="0">
      <xdr:nvSpPr>
        <xdr:cNvPr id="48" name="テキスト ボックス 47">
          <a:extLst>
            <a:ext uri="{FF2B5EF4-FFF2-40B4-BE49-F238E27FC236}">
              <a16:creationId xmlns:a16="http://schemas.microsoft.com/office/drawing/2014/main" id="{2E0E6D81-2939-4B06-BD08-A56FC5B5CB33}"/>
            </a:ext>
          </a:extLst>
        </xdr:cNvPr>
        <xdr:cNvSpPr txBox="1"/>
      </xdr:nvSpPr>
      <xdr:spPr>
        <a:xfrm>
          <a:off x="5273675" y="5229860"/>
          <a:ext cx="4098290" cy="1772285"/>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100">
              <a:latin typeface="ＭＳ Ｐゴシック"/>
              <a:ea typeface="ＭＳ Ｐゴシック"/>
            </a:rPr>
            <a:t>令和5年度の有形固定資産減価償却率は69.0％であり、令和4年度から</a:t>
          </a:r>
          <a:r>
            <a:rPr kumimoji="1" lang="en-US" altLang="ja-JP" sz="1100">
              <a:latin typeface="ＭＳ Ｐゴシック"/>
              <a:ea typeface="ＭＳ Ｐゴシック"/>
            </a:rPr>
            <a:t>2.0</a:t>
          </a:r>
          <a:r>
            <a:rPr kumimoji="1" lang="ja-JP" altLang="en-US" sz="1100">
              <a:latin typeface="ＭＳ Ｐゴシック"/>
              <a:ea typeface="ＭＳ Ｐゴシック"/>
            </a:rPr>
            <a:t>ポイント上昇し、類似団体平均より4</a:t>
          </a:r>
          <a:r>
            <a:rPr kumimoji="1" lang="en-US" altLang="ja-JP" sz="1100">
              <a:latin typeface="ＭＳ Ｐゴシック"/>
              <a:ea typeface="ＭＳ Ｐゴシック"/>
            </a:rPr>
            <a:t>.3</a:t>
          </a:r>
          <a:r>
            <a:rPr kumimoji="1" lang="ja-JP" altLang="en-US" sz="1100">
              <a:latin typeface="ＭＳ Ｐゴシック"/>
              <a:ea typeface="ＭＳ Ｐゴシック"/>
            </a:rPr>
            <a:t>ポイント上回っている。学校施設や体育館・プール、一般廃棄物処理施設等の有形固定資産減価償却率は改修が行われたことで類似団体内平均よりも低いが、庁舎や福祉施設等多くの施設で減価償却率が平均を上回っている。施設の老朽化が進み、有形固定資産減価償却率は上昇傾向にあるため、公共施設総合管理計画などに基づき、適切に管理、改修等を行う必要がある。</a:t>
          </a:r>
        </a:p>
      </xdr:txBody>
    </xdr:sp>
    <xdr:clientData/>
  </xdr:twoCellAnchor>
  <xdr:oneCellAnchor>
    <xdr:from>
      <xdr:col>4</xdr:col>
      <xdr:colOff>171450</xdr:colOff>
      <xdr:row>23</xdr:row>
      <xdr:rowOff>46990</xdr:rowOff>
    </xdr:from>
    <xdr:ext cx="349885" cy="217170"/>
    <xdr:sp macro="" textlink="">
      <xdr:nvSpPr>
        <xdr:cNvPr id="49" name="テキスト ボックス 48">
          <a:extLst>
            <a:ext uri="{FF2B5EF4-FFF2-40B4-BE49-F238E27FC236}">
              <a16:creationId xmlns:a16="http://schemas.microsoft.com/office/drawing/2014/main" id="{FA0A30FF-111F-4C16-9B38-DBE28AE03FEE}"/>
            </a:ext>
          </a:extLst>
        </xdr:cNvPr>
        <xdr:cNvSpPr txBox="1"/>
      </xdr:nvSpPr>
      <xdr:spPr>
        <a:xfrm>
          <a:off x="1120140" y="4744720"/>
          <a:ext cx="34988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5</xdr:col>
      <xdr:colOff>22225</xdr:colOff>
      <xdr:row>36</xdr:row>
      <xdr:rowOff>164465</xdr:rowOff>
    </xdr:from>
    <xdr:to>
      <xdr:col>27</xdr:col>
      <xdr:colOff>73025</xdr:colOff>
      <xdr:row>36</xdr:row>
      <xdr:rowOff>164465</xdr:rowOff>
    </xdr:to>
    <xdr:cxnSp macro="">
      <xdr:nvCxnSpPr>
        <xdr:cNvPr id="50" name="直線コネクタ 49">
          <a:extLst>
            <a:ext uri="{FF2B5EF4-FFF2-40B4-BE49-F238E27FC236}">
              <a16:creationId xmlns:a16="http://schemas.microsoft.com/office/drawing/2014/main" id="{40A616A6-FDC4-4E8E-8CCE-48130E58659B}"/>
            </a:ext>
          </a:extLst>
        </xdr:cNvPr>
        <xdr:cNvCxnSpPr/>
      </xdr:nvCxnSpPr>
      <xdr:spPr>
        <a:xfrm>
          <a:off x="1142365" y="7092950"/>
          <a:ext cx="382651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119380</xdr:colOff>
      <xdr:row>36</xdr:row>
      <xdr:rowOff>73025</xdr:rowOff>
    </xdr:from>
    <xdr:ext cx="407670" cy="217805"/>
    <xdr:sp macro="" textlink="">
      <xdr:nvSpPr>
        <xdr:cNvPr id="51" name="テキスト ボックス 50">
          <a:extLst>
            <a:ext uri="{FF2B5EF4-FFF2-40B4-BE49-F238E27FC236}">
              <a16:creationId xmlns:a16="http://schemas.microsoft.com/office/drawing/2014/main" id="{E9F155CD-D1BA-49B2-8851-4A928CBB105F}"/>
            </a:ext>
          </a:extLst>
        </xdr:cNvPr>
        <xdr:cNvSpPr txBox="1"/>
      </xdr:nvSpPr>
      <xdr:spPr>
        <a:xfrm>
          <a:off x="730885" y="6997700"/>
          <a:ext cx="407670" cy="2178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120.0</a:t>
          </a:r>
          <a:endParaRPr kumimoji="1" lang="ja-JP" altLang="en-US" sz="800">
            <a:latin typeface="ＭＳ Ｐゴシック"/>
            <a:ea typeface="ＭＳ Ｐゴシック"/>
          </a:endParaRPr>
        </a:p>
      </xdr:txBody>
    </xdr:sp>
    <xdr:clientData/>
  </xdr:oneCellAnchor>
  <xdr:twoCellAnchor>
    <xdr:from>
      <xdr:col>5</xdr:col>
      <xdr:colOff>22225</xdr:colOff>
      <xdr:row>34</xdr:row>
      <xdr:rowOff>147955</xdr:rowOff>
    </xdr:from>
    <xdr:to>
      <xdr:col>27</xdr:col>
      <xdr:colOff>73025</xdr:colOff>
      <xdr:row>34</xdr:row>
      <xdr:rowOff>147955</xdr:rowOff>
    </xdr:to>
    <xdr:cxnSp macro="">
      <xdr:nvCxnSpPr>
        <xdr:cNvPr id="52" name="直線コネクタ 51">
          <a:extLst>
            <a:ext uri="{FF2B5EF4-FFF2-40B4-BE49-F238E27FC236}">
              <a16:creationId xmlns:a16="http://schemas.microsoft.com/office/drawing/2014/main" id="{5EEDECB5-D479-4681-8AC8-407A622308E5}"/>
            </a:ext>
          </a:extLst>
        </xdr:cNvPr>
        <xdr:cNvCxnSpPr/>
      </xdr:nvCxnSpPr>
      <xdr:spPr>
        <a:xfrm>
          <a:off x="1142365" y="6727825"/>
          <a:ext cx="382651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119380</xdr:colOff>
      <xdr:row>34</xdr:row>
      <xdr:rowOff>56515</xdr:rowOff>
    </xdr:from>
    <xdr:ext cx="407670" cy="220345"/>
    <xdr:sp macro="" textlink="">
      <xdr:nvSpPr>
        <xdr:cNvPr id="53" name="テキスト ボックス 52">
          <a:extLst>
            <a:ext uri="{FF2B5EF4-FFF2-40B4-BE49-F238E27FC236}">
              <a16:creationId xmlns:a16="http://schemas.microsoft.com/office/drawing/2014/main" id="{542FA372-E32E-4462-84E6-DCC75D1864BE}"/>
            </a:ext>
          </a:extLst>
        </xdr:cNvPr>
        <xdr:cNvSpPr txBox="1"/>
      </xdr:nvSpPr>
      <xdr:spPr>
        <a:xfrm>
          <a:off x="730885" y="6642100"/>
          <a:ext cx="40767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100.0</a:t>
          </a:r>
          <a:endParaRPr kumimoji="1" lang="ja-JP" altLang="en-US" sz="800">
            <a:latin typeface="ＭＳ Ｐゴシック"/>
            <a:ea typeface="ＭＳ Ｐゴシック"/>
          </a:endParaRPr>
        </a:p>
      </xdr:txBody>
    </xdr:sp>
    <xdr:clientData/>
  </xdr:oneCellAnchor>
  <xdr:twoCellAnchor>
    <xdr:from>
      <xdr:col>5</xdr:col>
      <xdr:colOff>22225</xdr:colOff>
      <xdr:row>32</xdr:row>
      <xdr:rowOff>131445</xdr:rowOff>
    </xdr:from>
    <xdr:to>
      <xdr:col>27</xdr:col>
      <xdr:colOff>73025</xdr:colOff>
      <xdr:row>32</xdr:row>
      <xdr:rowOff>131445</xdr:rowOff>
    </xdr:to>
    <xdr:cxnSp macro="">
      <xdr:nvCxnSpPr>
        <xdr:cNvPr id="54" name="直線コネクタ 53">
          <a:extLst>
            <a:ext uri="{FF2B5EF4-FFF2-40B4-BE49-F238E27FC236}">
              <a16:creationId xmlns:a16="http://schemas.microsoft.com/office/drawing/2014/main" id="{C91B80F3-00DC-4A20-9558-955C9466B4FF}"/>
            </a:ext>
          </a:extLst>
        </xdr:cNvPr>
        <xdr:cNvCxnSpPr/>
      </xdr:nvCxnSpPr>
      <xdr:spPr>
        <a:xfrm>
          <a:off x="1142365" y="6374130"/>
          <a:ext cx="382651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170815</xdr:colOff>
      <xdr:row>32</xdr:row>
      <xdr:rowOff>39370</xdr:rowOff>
    </xdr:from>
    <xdr:ext cx="356235" cy="220345"/>
    <xdr:sp macro="" textlink="">
      <xdr:nvSpPr>
        <xdr:cNvPr id="55" name="テキスト ボックス 54">
          <a:extLst>
            <a:ext uri="{FF2B5EF4-FFF2-40B4-BE49-F238E27FC236}">
              <a16:creationId xmlns:a16="http://schemas.microsoft.com/office/drawing/2014/main" id="{3DF38FE9-5D71-4F15-B75B-C6EFE5FB36A1}"/>
            </a:ext>
          </a:extLst>
        </xdr:cNvPr>
        <xdr:cNvSpPr txBox="1"/>
      </xdr:nvSpPr>
      <xdr:spPr>
        <a:xfrm>
          <a:off x="784225" y="6278245"/>
          <a:ext cx="35623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80.0</a:t>
          </a:r>
          <a:endParaRPr kumimoji="1" lang="ja-JP" altLang="en-US" sz="800">
            <a:latin typeface="ＭＳ Ｐゴシック"/>
            <a:ea typeface="ＭＳ Ｐゴシック"/>
          </a:endParaRPr>
        </a:p>
      </xdr:txBody>
    </xdr:sp>
    <xdr:clientData/>
  </xdr:oneCellAnchor>
  <xdr:twoCellAnchor>
    <xdr:from>
      <xdr:col>5</xdr:col>
      <xdr:colOff>22225</xdr:colOff>
      <xdr:row>30</xdr:row>
      <xdr:rowOff>114935</xdr:rowOff>
    </xdr:from>
    <xdr:to>
      <xdr:col>27</xdr:col>
      <xdr:colOff>73025</xdr:colOff>
      <xdr:row>30</xdr:row>
      <xdr:rowOff>114935</xdr:rowOff>
    </xdr:to>
    <xdr:cxnSp macro="">
      <xdr:nvCxnSpPr>
        <xdr:cNvPr id="56" name="直線コネクタ 55">
          <a:extLst>
            <a:ext uri="{FF2B5EF4-FFF2-40B4-BE49-F238E27FC236}">
              <a16:creationId xmlns:a16="http://schemas.microsoft.com/office/drawing/2014/main" id="{15E564F3-C35E-49AB-9E02-A341B586157A}"/>
            </a:ext>
          </a:extLst>
        </xdr:cNvPr>
        <xdr:cNvCxnSpPr/>
      </xdr:nvCxnSpPr>
      <xdr:spPr>
        <a:xfrm>
          <a:off x="1142365" y="6010910"/>
          <a:ext cx="382651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170815</xdr:colOff>
      <xdr:row>30</xdr:row>
      <xdr:rowOff>22860</xdr:rowOff>
    </xdr:from>
    <xdr:ext cx="356235" cy="220345"/>
    <xdr:sp macro="" textlink="">
      <xdr:nvSpPr>
        <xdr:cNvPr id="57" name="テキスト ボックス 56">
          <a:extLst>
            <a:ext uri="{FF2B5EF4-FFF2-40B4-BE49-F238E27FC236}">
              <a16:creationId xmlns:a16="http://schemas.microsoft.com/office/drawing/2014/main" id="{DCEE2AF7-C6DD-4D2A-8529-8F99A2587FDF}"/>
            </a:ext>
          </a:extLst>
        </xdr:cNvPr>
        <xdr:cNvSpPr txBox="1"/>
      </xdr:nvSpPr>
      <xdr:spPr>
        <a:xfrm>
          <a:off x="784225" y="5915025"/>
          <a:ext cx="35623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60.0</a:t>
          </a:r>
          <a:endParaRPr kumimoji="1" lang="ja-JP" altLang="en-US" sz="800">
            <a:latin typeface="ＭＳ Ｐゴシック"/>
            <a:ea typeface="ＭＳ Ｐゴシック"/>
          </a:endParaRPr>
        </a:p>
      </xdr:txBody>
    </xdr:sp>
    <xdr:clientData/>
  </xdr:oneCellAnchor>
  <xdr:twoCellAnchor>
    <xdr:from>
      <xdr:col>5</xdr:col>
      <xdr:colOff>22225</xdr:colOff>
      <xdr:row>28</xdr:row>
      <xdr:rowOff>97790</xdr:rowOff>
    </xdr:from>
    <xdr:to>
      <xdr:col>27</xdr:col>
      <xdr:colOff>73025</xdr:colOff>
      <xdr:row>28</xdr:row>
      <xdr:rowOff>97790</xdr:rowOff>
    </xdr:to>
    <xdr:cxnSp macro="">
      <xdr:nvCxnSpPr>
        <xdr:cNvPr id="58" name="直線コネクタ 57">
          <a:extLst>
            <a:ext uri="{FF2B5EF4-FFF2-40B4-BE49-F238E27FC236}">
              <a16:creationId xmlns:a16="http://schemas.microsoft.com/office/drawing/2014/main" id="{59D6C5E8-0D22-4CA1-A623-8AE7A2AB6E48}"/>
            </a:ext>
          </a:extLst>
        </xdr:cNvPr>
        <xdr:cNvCxnSpPr/>
      </xdr:nvCxnSpPr>
      <xdr:spPr>
        <a:xfrm>
          <a:off x="1142365" y="5647055"/>
          <a:ext cx="382651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170815</xdr:colOff>
      <xdr:row>28</xdr:row>
      <xdr:rowOff>6350</xdr:rowOff>
    </xdr:from>
    <xdr:ext cx="356235" cy="220345"/>
    <xdr:sp macro="" textlink="">
      <xdr:nvSpPr>
        <xdr:cNvPr id="59" name="テキスト ボックス 58">
          <a:extLst>
            <a:ext uri="{FF2B5EF4-FFF2-40B4-BE49-F238E27FC236}">
              <a16:creationId xmlns:a16="http://schemas.microsoft.com/office/drawing/2014/main" id="{383B5D62-422F-4919-80AB-4301EB757926}"/>
            </a:ext>
          </a:extLst>
        </xdr:cNvPr>
        <xdr:cNvSpPr txBox="1"/>
      </xdr:nvSpPr>
      <xdr:spPr>
        <a:xfrm>
          <a:off x="784225" y="5561330"/>
          <a:ext cx="35623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40.0</a:t>
          </a:r>
          <a:endParaRPr kumimoji="1" lang="ja-JP" altLang="en-US" sz="800">
            <a:latin typeface="ＭＳ Ｐゴシック"/>
            <a:ea typeface="ＭＳ Ｐゴシック"/>
          </a:endParaRPr>
        </a:p>
      </xdr:txBody>
    </xdr:sp>
    <xdr:clientData/>
  </xdr:oneCellAnchor>
  <xdr:twoCellAnchor>
    <xdr:from>
      <xdr:col>5</xdr:col>
      <xdr:colOff>22225</xdr:colOff>
      <xdr:row>26</xdr:row>
      <xdr:rowOff>81915</xdr:rowOff>
    </xdr:from>
    <xdr:to>
      <xdr:col>27</xdr:col>
      <xdr:colOff>73025</xdr:colOff>
      <xdr:row>26</xdr:row>
      <xdr:rowOff>81915</xdr:rowOff>
    </xdr:to>
    <xdr:cxnSp macro="">
      <xdr:nvCxnSpPr>
        <xdr:cNvPr id="60" name="直線コネクタ 59">
          <a:extLst>
            <a:ext uri="{FF2B5EF4-FFF2-40B4-BE49-F238E27FC236}">
              <a16:creationId xmlns:a16="http://schemas.microsoft.com/office/drawing/2014/main" id="{DCAB7D83-3423-4ED4-B2E6-12688DA9BFB4}"/>
            </a:ext>
          </a:extLst>
        </xdr:cNvPr>
        <xdr:cNvCxnSpPr/>
      </xdr:nvCxnSpPr>
      <xdr:spPr>
        <a:xfrm>
          <a:off x="1142365" y="5293995"/>
          <a:ext cx="382651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170815</xdr:colOff>
      <xdr:row>25</xdr:row>
      <xdr:rowOff>157480</xdr:rowOff>
    </xdr:from>
    <xdr:ext cx="356235" cy="220345"/>
    <xdr:sp macro="" textlink="">
      <xdr:nvSpPr>
        <xdr:cNvPr id="61" name="テキスト ボックス 60">
          <a:extLst>
            <a:ext uri="{FF2B5EF4-FFF2-40B4-BE49-F238E27FC236}">
              <a16:creationId xmlns:a16="http://schemas.microsoft.com/office/drawing/2014/main" id="{7F3FC04A-CC6C-4553-8297-BB105E07807E}"/>
            </a:ext>
          </a:extLst>
        </xdr:cNvPr>
        <xdr:cNvSpPr txBox="1"/>
      </xdr:nvSpPr>
      <xdr:spPr>
        <a:xfrm>
          <a:off x="784225" y="5198110"/>
          <a:ext cx="35623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20.0</a:t>
          </a:r>
          <a:endParaRPr kumimoji="1" lang="ja-JP" altLang="en-US" sz="800">
            <a:latin typeface="ＭＳ Ｐゴシック"/>
            <a:ea typeface="ＭＳ Ｐゴシック"/>
          </a:endParaRPr>
        </a:p>
      </xdr:txBody>
    </xdr:sp>
    <xdr:clientData/>
  </xdr:oneCellAnchor>
  <xdr:twoCellAnchor>
    <xdr:from>
      <xdr:col>5</xdr:col>
      <xdr:colOff>22225</xdr:colOff>
      <xdr:row>24</xdr:row>
      <xdr:rowOff>64770</xdr:rowOff>
    </xdr:from>
    <xdr:to>
      <xdr:col>27</xdr:col>
      <xdr:colOff>73025</xdr:colOff>
      <xdr:row>24</xdr:row>
      <xdr:rowOff>64770</xdr:rowOff>
    </xdr:to>
    <xdr:cxnSp macro="">
      <xdr:nvCxnSpPr>
        <xdr:cNvPr id="62" name="直線コネクタ 61">
          <a:extLst>
            <a:ext uri="{FF2B5EF4-FFF2-40B4-BE49-F238E27FC236}">
              <a16:creationId xmlns:a16="http://schemas.microsoft.com/office/drawing/2014/main" id="{CD9EBBB2-A319-4BE8-A4DD-E20A08321FC8}"/>
            </a:ext>
          </a:extLst>
        </xdr:cNvPr>
        <xdr:cNvCxnSpPr/>
      </xdr:nvCxnSpPr>
      <xdr:spPr>
        <a:xfrm>
          <a:off x="1142365" y="4930140"/>
          <a:ext cx="382651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31750</xdr:colOff>
      <xdr:row>23</xdr:row>
      <xdr:rowOff>140970</xdr:rowOff>
    </xdr:from>
    <xdr:ext cx="304800" cy="217170"/>
    <xdr:sp macro="" textlink="">
      <xdr:nvSpPr>
        <xdr:cNvPr id="63" name="テキスト ボックス 62">
          <a:extLst>
            <a:ext uri="{FF2B5EF4-FFF2-40B4-BE49-F238E27FC236}">
              <a16:creationId xmlns:a16="http://schemas.microsoft.com/office/drawing/2014/main" id="{005A2546-9ACF-4EAB-91DE-C703725E3D4F}"/>
            </a:ext>
          </a:extLst>
        </xdr:cNvPr>
        <xdr:cNvSpPr txBox="1"/>
      </xdr:nvSpPr>
      <xdr:spPr>
        <a:xfrm>
          <a:off x="810895" y="4834890"/>
          <a:ext cx="30480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0.0</a:t>
          </a:r>
          <a:endParaRPr kumimoji="1" lang="ja-JP" altLang="en-US" sz="800">
            <a:latin typeface="ＭＳ Ｐゴシック"/>
            <a:ea typeface="ＭＳ Ｐゴシック"/>
          </a:endParaRPr>
        </a:p>
      </xdr:txBody>
    </xdr:sp>
    <xdr:clientData/>
  </xdr:oneCellAnchor>
  <xdr:twoCellAnchor>
    <xdr:from>
      <xdr:col>5</xdr:col>
      <xdr:colOff>22225</xdr:colOff>
      <xdr:row>24</xdr:row>
      <xdr:rowOff>64770</xdr:rowOff>
    </xdr:from>
    <xdr:to>
      <xdr:col>27</xdr:col>
      <xdr:colOff>73025</xdr:colOff>
      <xdr:row>36</xdr:row>
      <xdr:rowOff>164465</xdr:rowOff>
    </xdr:to>
    <xdr:sp macro="" textlink="">
      <xdr:nvSpPr>
        <xdr:cNvPr id="64" name="有形固定資産減価償却率グラフ枠">
          <a:extLst>
            <a:ext uri="{FF2B5EF4-FFF2-40B4-BE49-F238E27FC236}">
              <a16:creationId xmlns:a16="http://schemas.microsoft.com/office/drawing/2014/main" id="{1CF71956-C8A5-481C-8809-0601B791F688}"/>
            </a:ext>
          </a:extLst>
        </xdr:cNvPr>
        <xdr:cNvSpPr/>
      </xdr:nvSpPr>
      <xdr:spPr>
        <a:xfrm>
          <a:off x="1142365" y="4930140"/>
          <a:ext cx="3826510" cy="216281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23495</xdr:rowOff>
    </xdr:from>
    <xdr:to>
      <xdr:col>23</xdr:col>
      <xdr:colOff>85090</xdr:colOff>
      <xdr:row>33</xdr:row>
      <xdr:rowOff>80010</xdr:rowOff>
    </xdr:to>
    <xdr:cxnSp macro="">
      <xdr:nvCxnSpPr>
        <xdr:cNvPr id="65" name="直線コネクタ 64">
          <a:extLst>
            <a:ext uri="{FF2B5EF4-FFF2-40B4-BE49-F238E27FC236}">
              <a16:creationId xmlns:a16="http://schemas.microsoft.com/office/drawing/2014/main" id="{92EDA09D-4059-44F6-908D-233B64EFFA3E}"/>
            </a:ext>
          </a:extLst>
        </xdr:cNvPr>
        <xdr:cNvCxnSpPr/>
      </xdr:nvCxnSpPr>
      <xdr:spPr>
        <a:xfrm flipV="1">
          <a:off x="4295775" y="5229860"/>
          <a:ext cx="1270" cy="126238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33</xdr:row>
      <xdr:rowOff>84455</xdr:rowOff>
    </xdr:from>
    <xdr:ext cx="405130" cy="250190"/>
    <xdr:sp macro="" textlink="">
      <xdr:nvSpPr>
        <xdr:cNvPr id="66" name="有形固定資産減価償却率最小値テキスト">
          <a:extLst>
            <a:ext uri="{FF2B5EF4-FFF2-40B4-BE49-F238E27FC236}">
              <a16:creationId xmlns:a16="http://schemas.microsoft.com/office/drawing/2014/main" id="{6E1CB88E-EC8B-4BE0-9114-F51E73636B17}"/>
            </a:ext>
          </a:extLst>
        </xdr:cNvPr>
        <xdr:cNvSpPr txBox="1"/>
      </xdr:nvSpPr>
      <xdr:spPr>
        <a:xfrm>
          <a:off x="4342765" y="6496685"/>
          <a:ext cx="40513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86.6</a:t>
          </a:r>
          <a:endParaRPr kumimoji="1" lang="ja-JP" altLang="en-US" sz="1000" b="1">
            <a:latin typeface="ＭＳ Ｐゴシック"/>
            <a:ea typeface="ＭＳ Ｐゴシック"/>
          </a:endParaRPr>
        </a:p>
      </xdr:txBody>
    </xdr:sp>
    <xdr:clientData/>
  </xdr:oneCellAnchor>
  <xdr:twoCellAnchor>
    <xdr:from>
      <xdr:col>22</xdr:col>
      <xdr:colOff>171450</xdr:colOff>
      <xdr:row>33</xdr:row>
      <xdr:rowOff>80010</xdr:rowOff>
    </xdr:from>
    <xdr:to>
      <xdr:col>23</xdr:col>
      <xdr:colOff>171450</xdr:colOff>
      <xdr:row>33</xdr:row>
      <xdr:rowOff>80010</xdr:rowOff>
    </xdr:to>
    <xdr:cxnSp macro="">
      <xdr:nvCxnSpPr>
        <xdr:cNvPr id="67" name="直線コネクタ 66">
          <a:extLst>
            <a:ext uri="{FF2B5EF4-FFF2-40B4-BE49-F238E27FC236}">
              <a16:creationId xmlns:a16="http://schemas.microsoft.com/office/drawing/2014/main" id="{8D230A66-311E-446B-96CC-CD2532E3B3EE}"/>
            </a:ext>
          </a:extLst>
        </xdr:cNvPr>
        <xdr:cNvCxnSpPr/>
      </xdr:nvCxnSpPr>
      <xdr:spPr>
        <a:xfrm>
          <a:off x="4206240" y="6492240"/>
          <a:ext cx="1714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24</xdr:row>
      <xdr:rowOff>139065</xdr:rowOff>
    </xdr:from>
    <xdr:ext cx="405130" cy="253365"/>
    <xdr:sp macro="" textlink="">
      <xdr:nvSpPr>
        <xdr:cNvPr id="68" name="有形固定資産減価償却率最大値テキスト">
          <a:extLst>
            <a:ext uri="{FF2B5EF4-FFF2-40B4-BE49-F238E27FC236}">
              <a16:creationId xmlns:a16="http://schemas.microsoft.com/office/drawing/2014/main" id="{9DE315DF-2206-46C7-9C41-4D2A8FAE6D5B}"/>
            </a:ext>
          </a:extLst>
        </xdr:cNvPr>
        <xdr:cNvSpPr txBox="1"/>
      </xdr:nvSpPr>
      <xdr:spPr>
        <a:xfrm>
          <a:off x="4342765" y="5002530"/>
          <a:ext cx="4051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16.7</a:t>
          </a:r>
          <a:endParaRPr kumimoji="1" lang="ja-JP" altLang="en-US" sz="1000" b="1">
            <a:latin typeface="ＭＳ Ｐゴシック"/>
            <a:ea typeface="ＭＳ Ｐゴシック"/>
          </a:endParaRPr>
        </a:p>
      </xdr:txBody>
    </xdr:sp>
    <xdr:clientData/>
  </xdr:oneCellAnchor>
  <xdr:twoCellAnchor>
    <xdr:from>
      <xdr:col>22</xdr:col>
      <xdr:colOff>171450</xdr:colOff>
      <xdr:row>26</xdr:row>
      <xdr:rowOff>23495</xdr:rowOff>
    </xdr:from>
    <xdr:to>
      <xdr:col>23</xdr:col>
      <xdr:colOff>171450</xdr:colOff>
      <xdr:row>26</xdr:row>
      <xdr:rowOff>23495</xdr:rowOff>
    </xdr:to>
    <xdr:cxnSp macro="">
      <xdr:nvCxnSpPr>
        <xdr:cNvPr id="69" name="直線コネクタ 68">
          <a:extLst>
            <a:ext uri="{FF2B5EF4-FFF2-40B4-BE49-F238E27FC236}">
              <a16:creationId xmlns:a16="http://schemas.microsoft.com/office/drawing/2014/main" id="{8C11F4A7-FE08-42E4-A157-5DC75D600813}"/>
            </a:ext>
          </a:extLst>
        </xdr:cNvPr>
        <xdr:cNvCxnSpPr/>
      </xdr:nvCxnSpPr>
      <xdr:spPr>
        <a:xfrm>
          <a:off x="4206240" y="5229860"/>
          <a:ext cx="1714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30</xdr:row>
      <xdr:rowOff>2540</xdr:rowOff>
    </xdr:from>
    <xdr:ext cx="405130" cy="253365"/>
    <xdr:sp macro="" textlink="">
      <xdr:nvSpPr>
        <xdr:cNvPr id="70" name="有形固定資産減価償却率平均値テキスト">
          <a:extLst>
            <a:ext uri="{FF2B5EF4-FFF2-40B4-BE49-F238E27FC236}">
              <a16:creationId xmlns:a16="http://schemas.microsoft.com/office/drawing/2014/main" id="{4C6379B3-C511-4930-BD6B-77A456EAB850}"/>
            </a:ext>
          </a:extLst>
        </xdr:cNvPr>
        <xdr:cNvSpPr txBox="1"/>
      </xdr:nvSpPr>
      <xdr:spPr>
        <a:xfrm>
          <a:off x="4342765" y="5898515"/>
          <a:ext cx="405130"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64.7</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34925</xdr:colOff>
      <xdr:row>30</xdr:row>
      <xdr:rowOff>147955</xdr:rowOff>
    </xdr:from>
    <xdr:to>
      <xdr:col>23</xdr:col>
      <xdr:colOff>136525</xdr:colOff>
      <xdr:row>31</xdr:row>
      <xdr:rowOff>79375</xdr:rowOff>
    </xdr:to>
    <xdr:sp macro="" textlink="">
      <xdr:nvSpPr>
        <xdr:cNvPr id="71" name="フローチャート: 判断 70">
          <a:extLst>
            <a:ext uri="{FF2B5EF4-FFF2-40B4-BE49-F238E27FC236}">
              <a16:creationId xmlns:a16="http://schemas.microsoft.com/office/drawing/2014/main" id="{5B2E682C-F423-4153-B014-1D85771B3079}"/>
            </a:ext>
          </a:extLst>
        </xdr:cNvPr>
        <xdr:cNvSpPr/>
      </xdr:nvSpPr>
      <xdr:spPr>
        <a:xfrm>
          <a:off x="4244975" y="6042025"/>
          <a:ext cx="9779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140970</xdr:rowOff>
    </xdr:from>
    <xdr:to>
      <xdr:col>19</xdr:col>
      <xdr:colOff>171450</xdr:colOff>
      <xdr:row>31</xdr:row>
      <xdr:rowOff>73025</xdr:rowOff>
    </xdr:to>
    <xdr:sp macro="" textlink="">
      <xdr:nvSpPr>
        <xdr:cNvPr id="72" name="フローチャート: 判断 71">
          <a:extLst>
            <a:ext uri="{FF2B5EF4-FFF2-40B4-BE49-F238E27FC236}">
              <a16:creationId xmlns:a16="http://schemas.microsoft.com/office/drawing/2014/main" id="{5F516311-126E-4D75-8C5C-66C5407A02F7}"/>
            </a:ext>
          </a:extLst>
        </xdr:cNvPr>
        <xdr:cNvSpPr/>
      </xdr:nvSpPr>
      <xdr:spPr>
        <a:xfrm>
          <a:off x="3611880" y="6035040"/>
          <a:ext cx="80010"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109220</xdr:rowOff>
    </xdr:from>
    <xdr:to>
      <xdr:col>15</xdr:col>
      <xdr:colOff>171450</xdr:colOff>
      <xdr:row>31</xdr:row>
      <xdr:rowOff>40640</xdr:rowOff>
    </xdr:to>
    <xdr:sp macro="" textlink="">
      <xdr:nvSpPr>
        <xdr:cNvPr id="73" name="フローチャート: 判断 72">
          <a:extLst>
            <a:ext uri="{FF2B5EF4-FFF2-40B4-BE49-F238E27FC236}">
              <a16:creationId xmlns:a16="http://schemas.microsoft.com/office/drawing/2014/main" id="{2950BA7D-73EC-4949-82E4-A64CEBA12B81}"/>
            </a:ext>
          </a:extLst>
        </xdr:cNvPr>
        <xdr:cNvSpPr/>
      </xdr:nvSpPr>
      <xdr:spPr>
        <a:xfrm>
          <a:off x="2926080" y="6003290"/>
          <a:ext cx="8001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30</xdr:row>
      <xdr:rowOff>95250</xdr:rowOff>
    </xdr:from>
    <xdr:to>
      <xdr:col>11</xdr:col>
      <xdr:colOff>171450</xdr:colOff>
      <xdr:row>31</xdr:row>
      <xdr:rowOff>26670</xdr:rowOff>
    </xdr:to>
    <xdr:sp macro="" textlink="">
      <xdr:nvSpPr>
        <xdr:cNvPr id="74" name="フローチャート: 判断 73">
          <a:extLst>
            <a:ext uri="{FF2B5EF4-FFF2-40B4-BE49-F238E27FC236}">
              <a16:creationId xmlns:a16="http://schemas.microsoft.com/office/drawing/2014/main" id="{247FB33E-2518-4F9E-A692-E9C56290416E}"/>
            </a:ext>
          </a:extLst>
        </xdr:cNvPr>
        <xdr:cNvSpPr/>
      </xdr:nvSpPr>
      <xdr:spPr>
        <a:xfrm>
          <a:off x="2240280" y="5987415"/>
          <a:ext cx="8001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30</xdr:row>
      <xdr:rowOff>82550</xdr:rowOff>
    </xdr:from>
    <xdr:to>
      <xdr:col>7</xdr:col>
      <xdr:colOff>171450</xdr:colOff>
      <xdr:row>31</xdr:row>
      <xdr:rowOff>14605</xdr:rowOff>
    </xdr:to>
    <xdr:sp macro="" textlink="">
      <xdr:nvSpPr>
        <xdr:cNvPr id="75" name="フローチャート: 判断 74">
          <a:extLst>
            <a:ext uri="{FF2B5EF4-FFF2-40B4-BE49-F238E27FC236}">
              <a16:creationId xmlns:a16="http://schemas.microsoft.com/office/drawing/2014/main" id="{EF8CB7A9-692F-4491-B06E-F6B51072D8D7}"/>
            </a:ext>
          </a:extLst>
        </xdr:cNvPr>
        <xdr:cNvSpPr/>
      </xdr:nvSpPr>
      <xdr:spPr>
        <a:xfrm>
          <a:off x="1554480" y="5980430"/>
          <a:ext cx="80010"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41275</xdr:rowOff>
    </xdr:from>
    <xdr:ext cx="758825" cy="220345"/>
    <xdr:sp macro="" textlink="">
      <xdr:nvSpPr>
        <xdr:cNvPr id="76" name="テキスト ボックス 75">
          <a:extLst>
            <a:ext uri="{FF2B5EF4-FFF2-40B4-BE49-F238E27FC236}">
              <a16:creationId xmlns:a16="http://schemas.microsoft.com/office/drawing/2014/main" id="{2A8083C5-8EB4-4997-A224-A0CC12D2DD60}"/>
            </a:ext>
          </a:extLst>
        </xdr:cNvPr>
        <xdr:cNvSpPr txBox="1"/>
      </xdr:nvSpPr>
      <xdr:spPr>
        <a:xfrm>
          <a:off x="4133215" y="7137400"/>
          <a:ext cx="75882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R05</a:t>
          </a:r>
          <a:endParaRPr kumimoji="1" lang="ja-JP" altLang="en-US" sz="800">
            <a:latin typeface="ＭＳ Ｐゴシック"/>
            <a:ea typeface="ＭＳ Ｐゴシック"/>
          </a:endParaRPr>
        </a:p>
      </xdr:txBody>
    </xdr:sp>
    <xdr:clientData/>
  </xdr:oneCellAnchor>
  <xdr:oneCellAnchor>
    <xdr:from>
      <xdr:col>18</xdr:col>
      <xdr:colOff>149225</xdr:colOff>
      <xdr:row>37</xdr:row>
      <xdr:rowOff>41275</xdr:rowOff>
    </xdr:from>
    <xdr:ext cx="758825" cy="220345"/>
    <xdr:sp macro="" textlink="">
      <xdr:nvSpPr>
        <xdr:cNvPr id="77" name="テキスト ボックス 76">
          <a:extLst>
            <a:ext uri="{FF2B5EF4-FFF2-40B4-BE49-F238E27FC236}">
              <a16:creationId xmlns:a16="http://schemas.microsoft.com/office/drawing/2014/main" id="{51FA0A86-BE47-433D-AA48-9BF93D7CA159}"/>
            </a:ext>
          </a:extLst>
        </xdr:cNvPr>
        <xdr:cNvSpPr txBox="1"/>
      </xdr:nvSpPr>
      <xdr:spPr>
        <a:xfrm>
          <a:off x="3502025" y="7137400"/>
          <a:ext cx="75882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R04</a:t>
          </a:r>
          <a:endParaRPr kumimoji="1" lang="ja-JP" altLang="en-US" sz="800">
            <a:latin typeface="ＭＳ Ｐゴシック"/>
            <a:ea typeface="ＭＳ Ｐゴシック"/>
          </a:endParaRPr>
        </a:p>
      </xdr:txBody>
    </xdr:sp>
    <xdr:clientData/>
  </xdr:oneCellAnchor>
  <xdr:oneCellAnchor>
    <xdr:from>
      <xdr:col>14</xdr:col>
      <xdr:colOff>149225</xdr:colOff>
      <xdr:row>37</xdr:row>
      <xdr:rowOff>41275</xdr:rowOff>
    </xdr:from>
    <xdr:ext cx="758825" cy="220345"/>
    <xdr:sp macro="" textlink="">
      <xdr:nvSpPr>
        <xdr:cNvPr id="78" name="テキスト ボックス 77">
          <a:extLst>
            <a:ext uri="{FF2B5EF4-FFF2-40B4-BE49-F238E27FC236}">
              <a16:creationId xmlns:a16="http://schemas.microsoft.com/office/drawing/2014/main" id="{603F2232-5B14-4F49-9DA2-9F77F1898579}"/>
            </a:ext>
          </a:extLst>
        </xdr:cNvPr>
        <xdr:cNvSpPr txBox="1"/>
      </xdr:nvSpPr>
      <xdr:spPr>
        <a:xfrm>
          <a:off x="2816225" y="7137400"/>
          <a:ext cx="75882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R03</a:t>
          </a:r>
          <a:endParaRPr kumimoji="1" lang="ja-JP" altLang="en-US" sz="800">
            <a:latin typeface="ＭＳ Ｐゴシック"/>
            <a:ea typeface="ＭＳ Ｐゴシック"/>
          </a:endParaRPr>
        </a:p>
      </xdr:txBody>
    </xdr:sp>
    <xdr:clientData/>
  </xdr:oneCellAnchor>
  <xdr:oneCellAnchor>
    <xdr:from>
      <xdr:col>10</xdr:col>
      <xdr:colOff>149225</xdr:colOff>
      <xdr:row>37</xdr:row>
      <xdr:rowOff>41275</xdr:rowOff>
    </xdr:from>
    <xdr:ext cx="758825" cy="220345"/>
    <xdr:sp macro="" textlink="">
      <xdr:nvSpPr>
        <xdr:cNvPr id="79" name="テキスト ボックス 78">
          <a:extLst>
            <a:ext uri="{FF2B5EF4-FFF2-40B4-BE49-F238E27FC236}">
              <a16:creationId xmlns:a16="http://schemas.microsoft.com/office/drawing/2014/main" id="{F5C65F06-EBE9-41F1-BB9A-01644B020888}"/>
            </a:ext>
          </a:extLst>
        </xdr:cNvPr>
        <xdr:cNvSpPr txBox="1"/>
      </xdr:nvSpPr>
      <xdr:spPr>
        <a:xfrm>
          <a:off x="2130425" y="7137400"/>
          <a:ext cx="75882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R02</a:t>
          </a:r>
          <a:endParaRPr kumimoji="1" lang="ja-JP" altLang="en-US" sz="800">
            <a:latin typeface="ＭＳ Ｐゴシック"/>
            <a:ea typeface="ＭＳ Ｐゴシック"/>
          </a:endParaRPr>
        </a:p>
      </xdr:txBody>
    </xdr:sp>
    <xdr:clientData/>
  </xdr:oneCellAnchor>
  <xdr:oneCellAnchor>
    <xdr:from>
      <xdr:col>6</xdr:col>
      <xdr:colOff>149225</xdr:colOff>
      <xdr:row>37</xdr:row>
      <xdr:rowOff>41275</xdr:rowOff>
    </xdr:from>
    <xdr:ext cx="758825" cy="220345"/>
    <xdr:sp macro="" textlink="">
      <xdr:nvSpPr>
        <xdr:cNvPr id="80" name="テキスト ボックス 79">
          <a:extLst>
            <a:ext uri="{FF2B5EF4-FFF2-40B4-BE49-F238E27FC236}">
              <a16:creationId xmlns:a16="http://schemas.microsoft.com/office/drawing/2014/main" id="{9451C9CC-5C3F-4275-9623-48300CA293CB}"/>
            </a:ext>
          </a:extLst>
        </xdr:cNvPr>
        <xdr:cNvSpPr txBox="1"/>
      </xdr:nvSpPr>
      <xdr:spPr>
        <a:xfrm>
          <a:off x="1444625" y="7137400"/>
          <a:ext cx="75882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R01</a:t>
          </a:r>
          <a:endParaRPr kumimoji="1" lang="ja-JP" altLang="en-US" sz="800">
            <a:latin typeface="ＭＳ Ｐゴシック"/>
            <a:ea typeface="ＭＳ Ｐゴシック"/>
          </a:endParaRPr>
        </a:p>
      </xdr:txBody>
    </xdr:sp>
    <xdr:clientData/>
  </xdr:oneCellAnchor>
  <xdr:twoCellAnchor>
    <xdr:from>
      <xdr:col>23</xdr:col>
      <xdr:colOff>34925</xdr:colOff>
      <xdr:row>31</xdr:row>
      <xdr:rowOff>55880</xdr:rowOff>
    </xdr:from>
    <xdr:to>
      <xdr:col>23</xdr:col>
      <xdr:colOff>136525</xdr:colOff>
      <xdr:row>31</xdr:row>
      <xdr:rowOff>154940</xdr:rowOff>
    </xdr:to>
    <xdr:sp macro="" textlink="">
      <xdr:nvSpPr>
        <xdr:cNvPr id="81" name="楕円 80">
          <a:extLst>
            <a:ext uri="{FF2B5EF4-FFF2-40B4-BE49-F238E27FC236}">
              <a16:creationId xmlns:a16="http://schemas.microsoft.com/office/drawing/2014/main" id="{0DA71D17-54FE-4640-8E7B-D8E7A43E31D5}"/>
            </a:ext>
          </a:extLst>
        </xdr:cNvPr>
        <xdr:cNvSpPr/>
      </xdr:nvSpPr>
      <xdr:spPr>
        <a:xfrm>
          <a:off x="4244975" y="6127115"/>
          <a:ext cx="9779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31</xdr:row>
      <xdr:rowOff>34925</xdr:rowOff>
    </xdr:from>
    <xdr:ext cx="405130" cy="250190"/>
    <xdr:sp macro="" textlink="">
      <xdr:nvSpPr>
        <xdr:cNvPr id="82" name="有形固定資産減価償却率該当値テキスト">
          <a:extLst>
            <a:ext uri="{FF2B5EF4-FFF2-40B4-BE49-F238E27FC236}">
              <a16:creationId xmlns:a16="http://schemas.microsoft.com/office/drawing/2014/main" id="{3250CC7F-EC15-45D5-B8FC-8A1156F00D8C}"/>
            </a:ext>
          </a:extLst>
        </xdr:cNvPr>
        <xdr:cNvSpPr txBox="1"/>
      </xdr:nvSpPr>
      <xdr:spPr>
        <a:xfrm>
          <a:off x="4342765" y="6102350"/>
          <a:ext cx="40513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69.0</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85725</xdr:colOff>
      <xdr:row>31</xdr:row>
      <xdr:rowOff>20320</xdr:rowOff>
    </xdr:from>
    <xdr:to>
      <xdr:col>19</xdr:col>
      <xdr:colOff>171450</xdr:colOff>
      <xdr:row>31</xdr:row>
      <xdr:rowOff>119380</xdr:rowOff>
    </xdr:to>
    <xdr:sp macro="" textlink="">
      <xdr:nvSpPr>
        <xdr:cNvPr id="83" name="楕円 82">
          <a:extLst>
            <a:ext uri="{FF2B5EF4-FFF2-40B4-BE49-F238E27FC236}">
              <a16:creationId xmlns:a16="http://schemas.microsoft.com/office/drawing/2014/main" id="{55CF648D-7E09-4869-9BCE-C37969C5BE70}"/>
            </a:ext>
          </a:extLst>
        </xdr:cNvPr>
        <xdr:cNvSpPr/>
      </xdr:nvSpPr>
      <xdr:spPr>
        <a:xfrm>
          <a:off x="3611880" y="6083935"/>
          <a:ext cx="8001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31</xdr:row>
      <xdr:rowOff>70485</xdr:rowOff>
    </xdr:from>
    <xdr:to>
      <xdr:col>23</xdr:col>
      <xdr:colOff>85725</xdr:colOff>
      <xdr:row>31</xdr:row>
      <xdr:rowOff>106045</xdr:rowOff>
    </xdr:to>
    <xdr:cxnSp macro="">
      <xdr:nvCxnSpPr>
        <xdr:cNvPr id="84" name="直線コネクタ 83">
          <a:extLst>
            <a:ext uri="{FF2B5EF4-FFF2-40B4-BE49-F238E27FC236}">
              <a16:creationId xmlns:a16="http://schemas.microsoft.com/office/drawing/2014/main" id="{55EEF389-7A62-4B0D-8999-135190E1ABEF}"/>
            </a:ext>
          </a:extLst>
        </xdr:cNvPr>
        <xdr:cNvCxnSpPr/>
      </xdr:nvCxnSpPr>
      <xdr:spPr>
        <a:xfrm>
          <a:off x="3656965" y="6136005"/>
          <a:ext cx="640715" cy="355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30</xdr:row>
      <xdr:rowOff>153035</xdr:rowOff>
    </xdr:from>
    <xdr:to>
      <xdr:col>15</xdr:col>
      <xdr:colOff>171450</xdr:colOff>
      <xdr:row>31</xdr:row>
      <xdr:rowOff>85090</xdr:rowOff>
    </xdr:to>
    <xdr:sp macro="" textlink="">
      <xdr:nvSpPr>
        <xdr:cNvPr id="85" name="楕円 84">
          <a:extLst>
            <a:ext uri="{FF2B5EF4-FFF2-40B4-BE49-F238E27FC236}">
              <a16:creationId xmlns:a16="http://schemas.microsoft.com/office/drawing/2014/main" id="{75769817-9210-4928-AF6E-C9149CACC054}"/>
            </a:ext>
          </a:extLst>
        </xdr:cNvPr>
        <xdr:cNvSpPr/>
      </xdr:nvSpPr>
      <xdr:spPr>
        <a:xfrm>
          <a:off x="2926080" y="6049010"/>
          <a:ext cx="80010"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31</xdr:row>
      <xdr:rowOff>35560</xdr:rowOff>
    </xdr:from>
    <xdr:to>
      <xdr:col>19</xdr:col>
      <xdr:colOff>136525</xdr:colOff>
      <xdr:row>31</xdr:row>
      <xdr:rowOff>70485</xdr:rowOff>
    </xdr:to>
    <xdr:cxnSp macro="">
      <xdr:nvCxnSpPr>
        <xdr:cNvPr id="86" name="直線コネクタ 85">
          <a:extLst>
            <a:ext uri="{FF2B5EF4-FFF2-40B4-BE49-F238E27FC236}">
              <a16:creationId xmlns:a16="http://schemas.microsoft.com/office/drawing/2014/main" id="{44787361-F03D-4655-BB6B-953DD83F63F3}"/>
            </a:ext>
          </a:extLst>
        </xdr:cNvPr>
        <xdr:cNvCxnSpPr/>
      </xdr:nvCxnSpPr>
      <xdr:spPr>
        <a:xfrm>
          <a:off x="2971165" y="6102985"/>
          <a:ext cx="685800" cy="330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30</xdr:row>
      <xdr:rowOff>121920</xdr:rowOff>
    </xdr:from>
    <xdr:to>
      <xdr:col>11</xdr:col>
      <xdr:colOff>171450</xdr:colOff>
      <xdr:row>31</xdr:row>
      <xdr:rowOff>53340</xdr:rowOff>
    </xdr:to>
    <xdr:sp macro="" textlink="">
      <xdr:nvSpPr>
        <xdr:cNvPr id="87" name="楕円 86">
          <a:extLst>
            <a:ext uri="{FF2B5EF4-FFF2-40B4-BE49-F238E27FC236}">
              <a16:creationId xmlns:a16="http://schemas.microsoft.com/office/drawing/2014/main" id="{E192D587-A284-4A71-9F1B-5FC2E70095DE}"/>
            </a:ext>
          </a:extLst>
        </xdr:cNvPr>
        <xdr:cNvSpPr/>
      </xdr:nvSpPr>
      <xdr:spPr>
        <a:xfrm>
          <a:off x="2240280" y="6019800"/>
          <a:ext cx="8001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31</xdr:row>
      <xdr:rowOff>3810</xdr:rowOff>
    </xdr:from>
    <xdr:to>
      <xdr:col>15</xdr:col>
      <xdr:colOff>136525</xdr:colOff>
      <xdr:row>31</xdr:row>
      <xdr:rowOff>35560</xdr:rowOff>
    </xdr:to>
    <xdr:cxnSp macro="">
      <xdr:nvCxnSpPr>
        <xdr:cNvPr id="88" name="直線コネクタ 87">
          <a:extLst>
            <a:ext uri="{FF2B5EF4-FFF2-40B4-BE49-F238E27FC236}">
              <a16:creationId xmlns:a16="http://schemas.microsoft.com/office/drawing/2014/main" id="{10CE2B0D-3DC4-4A5A-A30C-7F0CDF0F0D69}"/>
            </a:ext>
          </a:extLst>
        </xdr:cNvPr>
        <xdr:cNvCxnSpPr/>
      </xdr:nvCxnSpPr>
      <xdr:spPr>
        <a:xfrm>
          <a:off x="2285365" y="6073140"/>
          <a:ext cx="685800" cy="298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30</xdr:row>
      <xdr:rowOff>90170</xdr:rowOff>
    </xdr:from>
    <xdr:to>
      <xdr:col>7</xdr:col>
      <xdr:colOff>171450</xdr:colOff>
      <xdr:row>31</xdr:row>
      <xdr:rowOff>21590</xdr:rowOff>
    </xdr:to>
    <xdr:sp macro="" textlink="">
      <xdr:nvSpPr>
        <xdr:cNvPr id="89" name="楕円 88">
          <a:extLst>
            <a:ext uri="{FF2B5EF4-FFF2-40B4-BE49-F238E27FC236}">
              <a16:creationId xmlns:a16="http://schemas.microsoft.com/office/drawing/2014/main" id="{D2A3BBAB-C36A-4BE2-8941-A37DAC1AD760}"/>
            </a:ext>
          </a:extLst>
        </xdr:cNvPr>
        <xdr:cNvSpPr/>
      </xdr:nvSpPr>
      <xdr:spPr>
        <a:xfrm>
          <a:off x="1554480" y="5989955"/>
          <a:ext cx="8001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30</xdr:row>
      <xdr:rowOff>140335</xdr:rowOff>
    </xdr:from>
    <xdr:to>
      <xdr:col>11</xdr:col>
      <xdr:colOff>136525</xdr:colOff>
      <xdr:row>31</xdr:row>
      <xdr:rowOff>3810</xdr:rowOff>
    </xdr:to>
    <xdr:cxnSp macro="">
      <xdr:nvCxnSpPr>
        <xdr:cNvPr id="90" name="直線コネクタ 89">
          <a:extLst>
            <a:ext uri="{FF2B5EF4-FFF2-40B4-BE49-F238E27FC236}">
              <a16:creationId xmlns:a16="http://schemas.microsoft.com/office/drawing/2014/main" id="{62BF35A5-B3B5-4041-BB63-915954F25150}"/>
            </a:ext>
          </a:extLst>
        </xdr:cNvPr>
        <xdr:cNvCxnSpPr/>
      </xdr:nvCxnSpPr>
      <xdr:spPr>
        <a:xfrm>
          <a:off x="1599565" y="6032500"/>
          <a:ext cx="685800" cy="406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111760</xdr:colOff>
      <xdr:row>29</xdr:row>
      <xdr:rowOff>88900</xdr:rowOff>
    </xdr:from>
    <xdr:ext cx="405130" cy="249555"/>
    <xdr:sp macro="" textlink="">
      <xdr:nvSpPr>
        <xdr:cNvPr id="91" name="n_1aveValue有形固定資産減価償却率">
          <a:extLst>
            <a:ext uri="{FF2B5EF4-FFF2-40B4-BE49-F238E27FC236}">
              <a16:creationId xmlns:a16="http://schemas.microsoft.com/office/drawing/2014/main" id="{62CEF5DA-3459-4D14-BC69-F6CD2E9FA479}"/>
            </a:ext>
          </a:extLst>
        </xdr:cNvPr>
        <xdr:cNvSpPr txBox="1"/>
      </xdr:nvSpPr>
      <xdr:spPr>
        <a:xfrm>
          <a:off x="3464560" y="5817235"/>
          <a:ext cx="4051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64.3</a:t>
          </a:r>
          <a:endParaRPr kumimoji="1" lang="ja-JP" altLang="en-US" sz="1000" b="1">
            <a:solidFill>
              <a:srgbClr val="000080"/>
            </a:solidFill>
            <a:latin typeface="ＭＳ Ｐゴシック"/>
            <a:ea typeface="ＭＳ Ｐゴシック"/>
          </a:endParaRPr>
        </a:p>
      </xdr:txBody>
    </xdr:sp>
    <xdr:clientData/>
  </xdr:oneCellAnchor>
  <xdr:oneCellAnchor>
    <xdr:from>
      <xdr:col>14</xdr:col>
      <xdr:colOff>124460</xdr:colOff>
      <xdr:row>29</xdr:row>
      <xdr:rowOff>57150</xdr:rowOff>
    </xdr:from>
    <xdr:ext cx="405130" cy="253365"/>
    <xdr:sp macro="" textlink="">
      <xdr:nvSpPr>
        <xdr:cNvPr id="92" name="n_2aveValue有形固定資産減価償却率">
          <a:extLst>
            <a:ext uri="{FF2B5EF4-FFF2-40B4-BE49-F238E27FC236}">
              <a16:creationId xmlns:a16="http://schemas.microsoft.com/office/drawing/2014/main" id="{3332B229-A853-4618-8906-8DED5898AB3D}"/>
            </a:ext>
          </a:extLst>
        </xdr:cNvPr>
        <xdr:cNvSpPr txBox="1"/>
      </xdr:nvSpPr>
      <xdr:spPr>
        <a:xfrm>
          <a:off x="2793365" y="5777865"/>
          <a:ext cx="4051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62.5</a:t>
          </a:r>
          <a:endParaRPr kumimoji="1" lang="ja-JP" altLang="en-US" sz="1000" b="1">
            <a:solidFill>
              <a:srgbClr val="000080"/>
            </a:solidFill>
            <a:latin typeface="ＭＳ Ｐゴシック"/>
            <a:ea typeface="ＭＳ Ｐゴシック"/>
          </a:endParaRPr>
        </a:p>
      </xdr:txBody>
    </xdr:sp>
    <xdr:clientData/>
  </xdr:oneCellAnchor>
  <xdr:oneCellAnchor>
    <xdr:from>
      <xdr:col>10</xdr:col>
      <xdr:colOff>124460</xdr:colOff>
      <xdr:row>29</xdr:row>
      <xdr:rowOff>42545</xdr:rowOff>
    </xdr:from>
    <xdr:ext cx="405130" cy="253365"/>
    <xdr:sp macro="" textlink="">
      <xdr:nvSpPr>
        <xdr:cNvPr id="93" name="n_3aveValue有形固定資産減価償却率">
          <a:extLst>
            <a:ext uri="{FF2B5EF4-FFF2-40B4-BE49-F238E27FC236}">
              <a16:creationId xmlns:a16="http://schemas.microsoft.com/office/drawing/2014/main" id="{F5D0436C-D83D-4436-8B7E-7AEE4E6D11C2}"/>
            </a:ext>
          </a:extLst>
        </xdr:cNvPr>
        <xdr:cNvSpPr txBox="1"/>
      </xdr:nvSpPr>
      <xdr:spPr>
        <a:xfrm>
          <a:off x="2107565" y="5768975"/>
          <a:ext cx="4051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61.7</a:t>
          </a:r>
          <a:endParaRPr kumimoji="1" lang="ja-JP" altLang="en-US" sz="1000" b="1">
            <a:solidFill>
              <a:srgbClr val="000080"/>
            </a:solidFill>
            <a:latin typeface="ＭＳ Ｐゴシック"/>
            <a:ea typeface="ＭＳ Ｐゴシック"/>
          </a:endParaRPr>
        </a:p>
      </xdr:txBody>
    </xdr:sp>
    <xdr:clientData/>
  </xdr:oneCellAnchor>
  <xdr:oneCellAnchor>
    <xdr:from>
      <xdr:col>6</xdr:col>
      <xdr:colOff>124460</xdr:colOff>
      <xdr:row>29</xdr:row>
      <xdr:rowOff>30480</xdr:rowOff>
    </xdr:from>
    <xdr:ext cx="405130" cy="250190"/>
    <xdr:sp macro="" textlink="">
      <xdr:nvSpPr>
        <xdr:cNvPr id="94" name="n_4aveValue有形固定資産減価償却率">
          <a:extLst>
            <a:ext uri="{FF2B5EF4-FFF2-40B4-BE49-F238E27FC236}">
              <a16:creationId xmlns:a16="http://schemas.microsoft.com/office/drawing/2014/main" id="{4236737F-7CD4-47D4-ACB3-9FA2583A5ED6}"/>
            </a:ext>
          </a:extLst>
        </xdr:cNvPr>
        <xdr:cNvSpPr txBox="1"/>
      </xdr:nvSpPr>
      <xdr:spPr>
        <a:xfrm>
          <a:off x="1421765" y="5753100"/>
          <a:ext cx="40513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61.0</a:t>
          </a:r>
          <a:endParaRPr kumimoji="1" lang="ja-JP" altLang="en-US" sz="1000" b="1">
            <a:solidFill>
              <a:srgbClr val="000080"/>
            </a:solidFill>
            <a:latin typeface="ＭＳ Ｐゴシック"/>
            <a:ea typeface="ＭＳ Ｐゴシック"/>
          </a:endParaRPr>
        </a:p>
      </xdr:txBody>
    </xdr:sp>
    <xdr:clientData/>
  </xdr:oneCellAnchor>
  <xdr:oneCellAnchor>
    <xdr:from>
      <xdr:col>18</xdr:col>
      <xdr:colOff>111760</xdr:colOff>
      <xdr:row>31</xdr:row>
      <xdr:rowOff>111125</xdr:rowOff>
    </xdr:from>
    <xdr:ext cx="405130" cy="252730"/>
    <xdr:sp macro="" textlink="">
      <xdr:nvSpPr>
        <xdr:cNvPr id="95" name="n_1mainValue有形固定資産減価償却率">
          <a:extLst>
            <a:ext uri="{FF2B5EF4-FFF2-40B4-BE49-F238E27FC236}">
              <a16:creationId xmlns:a16="http://schemas.microsoft.com/office/drawing/2014/main" id="{579BD111-0776-4BA0-AE70-98457C814963}"/>
            </a:ext>
          </a:extLst>
        </xdr:cNvPr>
        <xdr:cNvSpPr txBox="1"/>
      </xdr:nvSpPr>
      <xdr:spPr>
        <a:xfrm>
          <a:off x="3464560" y="6178550"/>
          <a:ext cx="40513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67.0</a:t>
          </a:r>
          <a:endParaRPr kumimoji="1" lang="ja-JP" altLang="en-US" sz="1000" b="1">
            <a:solidFill>
              <a:srgbClr val="FF0000"/>
            </a:solidFill>
            <a:latin typeface="ＭＳ Ｐゴシック"/>
            <a:ea typeface="ＭＳ Ｐゴシック"/>
          </a:endParaRPr>
        </a:p>
      </xdr:txBody>
    </xdr:sp>
    <xdr:clientData/>
  </xdr:oneCellAnchor>
  <xdr:oneCellAnchor>
    <xdr:from>
      <xdr:col>14</xdr:col>
      <xdr:colOff>124460</xdr:colOff>
      <xdr:row>31</xdr:row>
      <xdr:rowOff>76200</xdr:rowOff>
    </xdr:from>
    <xdr:ext cx="405130" cy="253365"/>
    <xdr:sp macro="" textlink="">
      <xdr:nvSpPr>
        <xdr:cNvPr id="96" name="n_2mainValue有形固定資産減価償却率">
          <a:extLst>
            <a:ext uri="{FF2B5EF4-FFF2-40B4-BE49-F238E27FC236}">
              <a16:creationId xmlns:a16="http://schemas.microsoft.com/office/drawing/2014/main" id="{73A99635-59C3-44AD-93CC-2294D3DC8F54}"/>
            </a:ext>
          </a:extLst>
        </xdr:cNvPr>
        <xdr:cNvSpPr txBox="1"/>
      </xdr:nvSpPr>
      <xdr:spPr>
        <a:xfrm>
          <a:off x="2793365" y="6143625"/>
          <a:ext cx="4051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65.0</a:t>
          </a:r>
          <a:endParaRPr kumimoji="1" lang="ja-JP" altLang="en-US" sz="1000" b="1">
            <a:solidFill>
              <a:srgbClr val="FF0000"/>
            </a:solidFill>
            <a:latin typeface="ＭＳ Ｐゴシック"/>
            <a:ea typeface="ＭＳ Ｐゴシック"/>
          </a:endParaRPr>
        </a:p>
      </xdr:txBody>
    </xdr:sp>
    <xdr:clientData/>
  </xdr:oneCellAnchor>
  <xdr:oneCellAnchor>
    <xdr:from>
      <xdr:col>10</xdr:col>
      <xdr:colOff>124460</xdr:colOff>
      <xdr:row>31</xdr:row>
      <xdr:rowOff>44450</xdr:rowOff>
    </xdr:from>
    <xdr:ext cx="405130" cy="253365"/>
    <xdr:sp macro="" textlink="">
      <xdr:nvSpPr>
        <xdr:cNvPr id="97" name="n_3mainValue有形固定資産減価償却率">
          <a:extLst>
            <a:ext uri="{FF2B5EF4-FFF2-40B4-BE49-F238E27FC236}">
              <a16:creationId xmlns:a16="http://schemas.microsoft.com/office/drawing/2014/main" id="{553E67E9-4B5B-4B48-AA37-17845899F5AF}"/>
            </a:ext>
          </a:extLst>
        </xdr:cNvPr>
        <xdr:cNvSpPr txBox="1"/>
      </xdr:nvSpPr>
      <xdr:spPr>
        <a:xfrm>
          <a:off x="2107565" y="6113780"/>
          <a:ext cx="4051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63.2</a:t>
          </a:r>
          <a:endParaRPr kumimoji="1" lang="ja-JP" altLang="en-US" sz="1000" b="1">
            <a:solidFill>
              <a:srgbClr val="FF0000"/>
            </a:solidFill>
            <a:latin typeface="ＭＳ Ｐゴシック"/>
            <a:ea typeface="ＭＳ Ｐゴシック"/>
          </a:endParaRPr>
        </a:p>
      </xdr:txBody>
    </xdr:sp>
    <xdr:clientData/>
  </xdr:oneCellAnchor>
  <xdr:oneCellAnchor>
    <xdr:from>
      <xdr:col>6</xdr:col>
      <xdr:colOff>124460</xdr:colOff>
      <xdr:row>31</xdr:row>
      <xdr:rowOff>13335</xdr:rowOff>
    </xdr:from>
    <xdr:ext cx="405130" cy="250190"/>
    <xdr:sp macro="" textlink="">
      <xdr:nvSpPr>
        <xdr:cNvPr id="98" name="n_4mainValue有形固定資産減価償却率">
          <a:extLst>
            <a:ext uri="{FF2B5EF4-FFF2-40B4-BE49-F238E27FC236}">
              <a16:creationId xmlns:a16="http://schemas.microsoft.com/office/drawing/2014/main" id="{A45878E3-D421-40DF-8CD8-1C2D95952BEC}"/>
            </a:ext>
          </a:extLst>
        </xdr:cNvPr>
        <xdr:cNvSpPr txBox="1"/>
      </xdr:nvSpPr>
      <xdr:spPr>
        <a:xfrm>
          <a:off x="1421765" y="6084570"/>
          <a:ext cx="40513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61.4</a:t>
          </a:r>
          <a:endParaRPr kumimoji="1" lang="ja-JP" altLang="en-US" sz="1000" b="1">
            <a:solidFill>
              <a:srgbClr val="FF0000"/>
            </a:solidFill>
            <a:latin typeface="ＭＳ Ｐゴシック"/>
            <a:ea typeface="ＭＳ Ｐゴシック"/>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99" name="正方形/長方形 98">
          <a:extLst>
            <a:ext uri="{FF2B5EF4-FFF2-40B4-BE49-F238E27FC236}">
              <a16:creationId xmlns:a16="http://schemas.microsoft.com/office/drawing/2014/main" id="{F197E6B2-98EB-4E31-8932-6B08641F33BE}"/>
            </a:ext>
          </a:extLst>
        </xdr:cNvPr>
        <xdr:cNvSpPr/>
      </xdr:nvSpPr>
      <xdr:spPr>
        <a:xfrm>
          <a:off x="10188575" y="4254500"/>
          <a:ext cx="3805555" cy="29654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（参考）債務償還比率</a:t>
          </a:r>
        </a:p>
      </xdr:txBody>
    </xdr:sp>
    <xdr:clientData/>
  </xdr:twoCellAnchor>
  <xdr:twoCellAnchor>
    <xdr:from>
      <xdr:col>63</xdr:col>
      <xdr:colOff>76200</xdr:colOff>
      <xdr:row>22</xdr:row>
      <xdr:rowOff>79375</xdr:rowOff>
    </xdr:from>
    <xdr:to>
      <xdr:col>68</xdr:col>
      <xdr:colOff>158750</xdr:colOff>
      <xdr:row>24</xdr:row>
      <xdr:rowOff>13970</xdr:rowOff>
    </xdr:to>
    <xdr:sp macro="" textlink="">
      <xdr:nvSpPr>
        <xdr:cNvPr id="100" name="正方形/長方形 99">
          <a:extLst>
            <a:ext uri="{FF2B5EF4-FFF2-40B4-BE49-F238E27FC236}">
              <a16:creationId xmlns:a16="http://schemas.microsoft.com/office/drawing/2014/main" id="{CF137CD7-0521-4B2F-9CEF-D82F5AAA43E1}"/>
            </a:ext>
          </a:extLst>
        </xdr:cNvPr>
        <xdr:cNvSpPr/>
      </xdr:nvSpPr>
      <xdr:spPr>
        <a:xfrm>
          <a:off x="11144250" y="4603750"/>
          <a:ext cx="941705" cy="2813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a:ea typeface="ＭＳ Ｐゴシック"/>
            </a:rPr>
            <a:t>債務償還比率</a:t>
          </a:r>
        </a:p>
      </xdr:txBody>
    </xdr:sp>
    <xdr:clientData/>
  </xdr:twoCellAnchor>
  <xdr:twoCellAnchor>
    <xdr:from>
      <xdr:col>70</xdr:col>
      <xdr:colOff>171450</xdr:colOff>
      <xdr:row>22</xdr:row>
      <xdr:rowOff>62865</xdr:rowOff>
    </xdr:from>
    <xdr:to>
      <xdr:col>75</xdr:col>
      <xdr:colOff>171450</xdr:colOff>
      <xdr:row>24</xdr:row>
      <xdr:rowOff>29845</xdr:rowOff>
    </xdr:to>
    <xdr:sp macro="" textlink="">
      <xdr:nvSpPr>
        <xdr:cNvPr id="101" name="正方形/長方形 100">
          <a:extLst>
            <a:ext uri="{FF2B5EF4-FFF2-40B4-BE49-F238E27FC236}">
              <a16:creationId xmlns:a16="http://schemas.microsoft.com/office/drawing/2014/main" id="{B544581E-271A-447C-9DB9-0055C68B503F}"/>
            </a:ext>
          </a:extLst>
        </xdr:cNvPr>
        <xdr:cNvSpPr/>
      </xdr:nvSpPr>
      <xdr:spPr>
        <a:xfrm>
          <a:off x="12435840" y="4583430"/>
          <a:ext cx="857250" cy="3117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a:ea typeface="ＭＳ Ｐゴシック"/>
            </a:rPr>
            <a:t>[ 508.7</a:t>
          </a:r>
          <a:r>
            <a:rPr kumimoji="1" lang="ja-JP" altLang="en-US" sz="1300" b="1">
              <a:solidFill>
                <a:srgbClr val="FF0000"/>
              </a:solidFill>
              <a:latin typeface="ＭＳ Ｐゴシック"/>
              <a:ea typeface="ＭＳ Ｐゴシック"/>
            </a:rPr>
            <a:t>％ </a:t>
          </a:r>
          <a:r>
            <a:rPr kumimoji="1" lang="en-US" altLang="ja-JP" sz="1300" b="1">
              <a:solidFill>
                <a:srgbClr val="FF0000"/>
              </a:solidFill>
              <a:latin typeface="ＭＳ Ｐゴシック"/>
              <a:ea typeface="ＭＳ Ｐゴシック"/>
            </a:rPr>
            <a:t>]</a:t>
          </a:r>
          <a:endParaRPr kumimoji="1" lang="ja-JP" altLang="en-US" sz="1300" b="1">
            <a:solidFill>
              <a:srgbClr val="FF0000"/>
            </a:solidFill>
            <a:latin typeface="ＭＳ Ｐゴシック"/>
            <a:ea typeface="ＭＳ Ｐゴシック"/>
          </a:endParaRPr>
        </a:p>
      </xdr:txBody>
    </xdr:sp>
    <xdr:clientData/>
  </xdr:twoCellAnchor>
  <xdr:twoCellAnchor>
    <xdr:from>
      <xdr:col>79</xdr:col>
      <xdr:colOff>149225</xdr:colOff>
      <xdr:row>21</xdr:row>
      <xdr:rowOff>57785</xdr:rowOff>
    </xdr:from>
    <xdr:to>
      <xdr:col>87</xdr:col>
      <xdr:colOff>149225</xdr:colOff>
      <xdr:row>22</xdr:row>
      <xdr:rowOff>90170</xdr:rowOff>
    </xdr:to>
    <xdr:sp macro="" textlink="">
      <xdr:nvSpPr>
        <xdr:cNvPr id="102" name="正方形/長方形 101">
          <a:extLst>
            <a:ext uri="{FF2B5EF4-FFF2-40B4-BE49-F238E27FC236}">
              <a16:creationId xmlns:a16="http://schemas.microsoft.com/office/drawing/2014/main" id="{39D58C84-BCAE-4413-B6B1-885497153C6F}"/>
            </a:ext>
          </a:extLst>
        </xdr:cNvPr>
        <xdr:cNvSpPr/>
      </xdr:nvSpPr>
      <xdr:spPr>
        <a:xfrm>
          <a:off x="13960475" y="4368800"/>
          <a:ext cx="1371600" cy="24955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79</xdr:col>
      <xdr:colOff>149225</xdr:colOff>
      <xdr:row>22</xdr:row>
      <xdr:rowOff>28575</xdr:rowOff>
    </xdr:from>
    <xdr:to>
      <xdr:col>87</xdr:col>
      <xdr:colOff>149225</xdr:colOff>
      <xdr:row>23</xdr:row>
      <xdr:rowOff>108585</xdr:rowOff>
    </xdr:to>
    <xdr:sp macro="" textlink="">
      <xdr:nvSpPr>
        <xdr:cNvPr id="103" name="正方形/長方形 102">
          <a:extLst>
            <a:ext uri="{FF2B5EF4-FFF2-40B4-BE49-F238E27FC236}">
              <a16:creationId xmlns:a16="http://schemas.microsoft.com/office/drawing/2014/main" id="{6D81C633-6B59-41F3-835F-BBEFC1AE832A}"/>
            </a:ext>
          </a:extLst>
        </xdr:cNvPr>
        <xdr:cNvSpPr/>
      </xdr:nvSpPr>
      <xdr:spPr>
        <a:xfrm>
          <a:off x="13960475" y="4551045"/>
          <a:ext cx="1371600" cy="25146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50/132</a:t>
          </a:r>
          <a:endParaRPr kumimoji="1" lang="ja-JP" altLang="en-US" sz="1200" b="1" i="1">
            <a:solidFill>
              <a:srgbClr val="4080FF"/>
            </a:solidFill>
            <a:latin typeface="ＭＳ Ｐゴシック"/>
            <a:ea typeface="ＭＳ Ｐゴシック"/>
          </a:endParaRPr>
        </a:p>
      </xdr:txBody>
    </xdr:sp>
    <xdr:clientData/>
  </xdr:twoCellAnchor>
  <xdr:twoCellAnchor>
    <xdr:from>
      <xdr:col>87</xdr:col>
      <xdr:colOff>149225</xdr:colOff>
      <xdr:row>21</xdr:row>
      <xdr:rowOff>57785</xdr:rowOff>
    </xdr:from>
    <xdr:to>
      <xdr:col>95</xdr:col>
      <xdr:colOff>149225</xdr:colOff>
      <xdr:row>22</xdr:row>
      <xdr:rowOff>90170</xdr:rowOff>
    </xdr:to>
    <xdr:sp macro="" textlink="">
      <xdr:nvSpPr>
        <xdr:cNvPr id="104" name="正方形/長方形 103">
          <a:extLst>
            <a:ext uri="{FF2B5EF4-FFF2-40B4-BE49-F238E27FC236}">
              <a16:creationId xmlns:a16="http://schemas.microsoft.com/office/drawing/2014/main" id="{ED2D121C-53A3-439E-94E6-91FB586D78E4}"/>
            </a:ext>
          </a:extLst>
        </xdr:cNvPr>
        <xdr:cNvSpPr/>
      </xdr:nvSpPr>
      <xdr:spPr>
        <a:xfrm>
          <a:off x="15332075" y="4368800"/>
          <a:ext cx="1371600" cy="24955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87</xdr:col>
      <xdr:colOff>149225</xdr:colOff>
      <xdr:row>22</xdr:row>
      <xdr:rowOff>28575</xdr:rowOff>
    </xdr:from>
    <xdr:to>
      <xdr:col>95</xdr:col>
      <xdr:colOff>149225</xdr:colOff>
      <xdr:row>23</xdr:row>
      <xdr:rowOff>108585</xdr:rowOff>
    </xdr:to>
    <xdr:sp macro="" textlink="">
      <xdr:nvSpPr>
        <xdr:cNvPr id="105" name="正方形/長方形 104">
          <a:extLst>
            <a:ext uri="{FF2B5EF4-FFF2-40B4-BE49-F238E27FC236}">
              <a16:creationId xmlns:a16="http://schemas.microsoft.com/office/drawing/2014/main" id="{D63A6381-CDAE-4AAD-88D9-435ED96AB3A4}"/>
            </a:ext>
          </a:extLst>
        </xdr:cNvPr>
        <xdr:cNvSpPr/>
      </xdr:nvSpPr>
      <xdr:spPr>
        <a:xfrm>
          <a:off x="15332075" y="4551045"/>
          <a:ext cx="1371600" cy="25146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509.7</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85725</xdr:colOff>
      <xdr:row>21</xdr:row>
      <xdr:rowOff>57785</xdr:rowOff>
    </xdr:from>
    <xdr:to>
      <xdr:col>104</xdr:col>
      <xdr:colOff>85725</xdr:colOff>
      <xdr:row>22</xdr:row>
      <xdr:rowOff>90170</xdr:rowOff>
    </xdr:to>
    <xdr:sp macro="" textlink="">
      <xdr:nvSpPr>
        <xdr:cNvPr id="106" name="正方形/長方形 105">
          <a:extLst>
            <a:ext uri="{FF2B5EF4-FFF2-40B4-BE49-F238E27FC236}">
              <a16:creationId xmlns:a16="http://schemas.microsoft.com/office/drawing/2014/main" id="{7C21CF59-EE40-4C98-8A76-790F5CA73AC8}"/>
            </a:ext>
          </a:extLst>
        </xdr:cNvPr>
        <xdr:cNvSpPr/>
      </xdr:nvSpPr>
      <xdr:spPr>
        <a:xfrm>
          <a:off x="16813530" y="4368800"/>
          <a:ext cx="1371600" cy="24955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千葉県平均</a:t>
          </a:r>
        </a:p>
      </xdr:txBody>
    </xdr:sp>
    <xdr:clientData/>
  </xdr:twoCellAnchor>
  <xdr:twoCellAnchor>
    <xdr:from>
      <xdr:col>96</xdr:col>
      <xdr:colOff>85725</xdr:colOff>
      <xdr:row>22</xdr:row>
      <xdr:rowOff>28575</xdr:rowOff>
    </xdr:from>
    <xdr:to>
      <xdr:col>104</xdr:col>
      <xdr:colOff>85725</xdr:colOff>
      <xdr:row>23</xdr:row>
      <xdr:rowOff>108585</xdr:rowOff>
    </xdr:to>
    <xdr:sp macro="" textlink="">
      <xdr:nvSpPr>
        <xdr:cNvPr id="107" name="正方形/長方形 106">
          <a:extLst>
            <a:ext uri="{FF2B5EF4-FFF2-40B4-BE49-F238E27FC236}">
              <a16:creationId xmlns:a16="http://schemas.microsoft.com/office/drawing/2014/main" id="{8F9ED04E-BFFD-4303-838F-5C497BD2EABF}"/>
            </a:ext>
          </a:extLst>
        </xdr:cNvPr>
        <xdr:cNvSpPr/>
      </xdr:nvSpPr>
      <xdr:spPr>
        <a:xfrm>
          <a:off x="16813530" y="4551045"/>
          <a:ext cx="1371600" cy="25146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551.8</a:t>
          </a:r>
          <a:endParaRPr kumimoji="1" lang="ja-JP" altLang="en-US" sz="1200" b="1" i="1">
            <a:solidFill>
              <a:srgbClr val="4080FF"/>
            </a:solidFill>
            <a:latin typeface="ＭＳ Ｐゴシック"/>
            <a:ea typeface="ＭＳ Ｐゴシック"/>
          </a:endParaRPr>
        </a:p>
      </xdr:txBody>
    </xdr:sp>
    <xdr:clientData/>
  </xdr:twoCellAnchor>
  <xdr:twoCellAnchor>
    <xdr:from>
      <xdr:col>57</xdr:col>
      <xdr:colOff>149225</xdr:colOff>
      <xdr:row>24</xdr:row>
      <xdr:rowOff>64770</xdr:rowOff>
    </xdr:from>
    <xdr:to>
      <xdr:col>80</xdr:col>
      <xdr:colOff>9525</xdr:colOff>
      <xdr:row>36</xdr:row>
      <xdr:rowOff>164465</xdr:rowOff>
    </xdr:to>
    <xdr:sp macro="" textlink="">
      <xdr:nvSpPr>
        <xdr:cNvPr id="108" name="正方形/長方形 107">
          <a:extLst>
            <a:ext uri="{FF2B5EF4-FFF2-40B4-BE49-F238E27FC236}">
              <a16:creationId xmlns:a16="http://schemas.microsoft.com/office/drawing/2014/main" id="{20F7458C-7A40-40B7-8485-0E40C4FFDB43}"/>
            </a:ext>
          </a:extLst>
        </xdr:cNvPr>
        <xdr:cNvSpPr/>
      </xdr:nvSpPr>
      <xdr:spPr>
        <a:xfrm>
          <a:off x="10188575" y="4930140"/>
          <a:ext cx="3805555" cy="216281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64770</xdr:rowOff>
    </xdr:from>
    <xdr:to>
      <xdr:col>106</xdr:col>
      <xdr:colOff>85725</xdr:colOff>
      <xdr:row>36</xdr:row>
      <xdr:rowOff>164465</xdr:rowOff>
    </xdr:to>
    <xdr:sp macro="" textlink="">
      <xdr:nvSpPr>
        <xdr:cNvPr id="109" name="正方形/長方形 108">
          <a:extLst>
            <a:ext uri="{FF2B5EF4-FFF2-40B4-BE49-F238E27FC236}">
              <a16:creationId xmlns:a16="http://schemas.microsoft.com/office/drawing/2014/main" id="{C768083C-4A53-4063-B761-86B53BA41816}"/>
            </a:ext>
          </a:extLst>
        </xdr:cNvPr>
        <xdr:cNvSpPr/>
      </xdr:nvSpPr>
      <xdr:spPr>
        <a:xfrm>
          <a:off x="14241780" y="4930140"/>
          <a:ext cx="4286250" cy="216281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127635</xdr:rowOff>
    </xdr:from>
    <xdr:to>
      <xdr:col>105</xdr:col>
      <xdr:colOff>85725</xdr:colOff>
      <xdr:row>26</xdr:row>
      <xdr:rowOff>40005</xdr:rowOff>
    </xdr:to>
    <xdr:sp macro="" textlink="">
      <xdr:nvSpPr>
        <xdr:cNvPr id="110" name="正方形/長方形 109">
          <a:extLst>
            <a:ext uri="{FF2B5EF4-FFF2-40B4-BE49-F238E27FC236}">
              <a16:creationId xmlns:a16="http://schemas.microsoft.com/office/drawing/2014/main" id="{4CCEC6F5-78F1-4BBB-9694-3B8FBF75AF5B}"/>
            </a:ext>
          </a:extLst>
        </xdr:cNvPr>
        <xdr:cNvSpPr/>
      </xdr:nvSpPr>
      <xdr:spPr>
        <a:xfrm>
          <a:off x="14241780" y="4998720"/>
          <a:ext cx="4114800" cy="25146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債務償還比率の分析欄</a:t>
          </a:r>
        </a:p>
      </xdr:txBody>
    </xdr:sp>
    <xdr:clientData/>
  </xdr:twoCellAnchor>
  <xdr:twoCellAnchor>
    <xdr:from>
      <xdr:col>81</xdr:col>
      <xdr:colOff>161925</xdr:colOff>
      <xdr:row>26</xdr:row>
      <xdr:rowOff>15875</xdr:rowOff>
    </xdr:from>
    <xdr:to>
      <xdr:col>105</xdr:col>
      <xdr:colOff>149225</xdr:colOff>
      <xdr:row>36</xdr:row>
      <xdr:rowOff>77470</xdr:rowOff>
    </xdr:to>
    <xdr:sp macro="" textlink="" fLocksText="0">
      <xdr:nvSpPr>
        <xdr:cNvPr id="111" name="テキスト ボックス 110">
          <a:extLst>
            <a:ext uri="{FF2B5EF4-FFF2-40B4-BE49-F238E27FC236}">
              <a16:creationId xmlns:a16="http://schemas.microsoft.com/office/drawing/2014/main" id="{2AC60942-8ADE-4544-8598-5FAFB422958F}"/>
            </a:ext>
          </a:extLst>
        </xdr:cNvPr>
        <xdr:cNvSpPr txBox="1"/>
      </xdr:nvSpPr>
      <xdr:spPr>
        <a:xfrm>
          <a:off x="14317980" y="5229860"/>
          <a:ext cx="4100195" cy="1772285"/>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100">
              <a:latin typeface="ＭＳ Ｐゴシック"/>
              <a:ea typeface="ＭＳ Ｐゴシック"/>
            </a:rPr>
            <a:t>令和5年度の債務償還比率は508.7</a:t>
          </a:r>
          <a:r>
            <a:rPr kumimoji="1" lang="en-US" altLang="ja-JP" sz="1100">
              <a:latin typeface="ＭＳ Ｐゴシック"/>
              <a:ea typeface="ＭＳ Ｐゴシック"/>
            </a:rPr>
            <a:t>%</a:t>
          </a:r>
          <a:r>
            <a:rPr kumimoji="1" lang="ja-JP" altLang="en-US" sz="1100">
              <a:latin typeface="ＭＳ Ｐゴシック"/>
              <a:ea typeface="ＭＳ Ｐゴシック"/>
            </a:rPr>
            <a:t>であり、令和4年度から27</a:t>
          </a:r>
          <a:r>
            <a:rPr kumimoji="1" lang="en-US" altLang="ja-JP" sz="1100">
              <a:latin typeface="ＭＳ Ｐゴシック"/>
              <a:ea typeface="ＭＳ Ｐゴシック"/>
            </a:rPr>
            <a:t>.5</a:t>
          </a:r>
          <a:r>
            <a:rPr kumimoji="1" lang="ja-JP" altLang="en-US" sz="1100">
              <a:latin typeface="ＭＳ Ｐゴシック"/>
              <a:ea typeface="ＭＳ Ｐゴシック"/>
            </a:rPr>
            <a:t>ポイント</a:t>
          </a:r>
          <a:r>
            <a:rPr kumimoji="1" lang="ja-JP" altLang="en-US" sz="1100">
              <a:solidFill>
                <a:sysClr val="windowText" lastClr="000000"/>
              </a:solidFill>
              <a:latin typeface="ＭＳ Ｐゴシック"/>
              <a:ea typeface="ＭＳ Ｐゴシック"/>
            </a:rPr>
            <a:t>上昇したものの、類似団体平均を38.3ポイント下回っている。</a:t>
          </a:r>
          <a:r>
            <a:rPr kumimoji="1" lang="ja-JP" altLang="ja-JP" sz="1100">
              <a:solidFill>
                <a:sysClr val="windowText" lastClr="000000"/>
              </a:solidFill>
              <a:effectLst/>
              <a:latin typeface="ＭＳ Ｐゴシック"/>
              <a:ea typeface="ＭＳ Ｐゴシック"/>
              <a:cs typeface="+mn-cs"/>
            </a:rPr>
            <a:t>令和5年度は地方債の新規発行を</a:t>
          </a:r>
          <a:r>
            <a:rPr kumimoji="1" lang="ja-JP" altLang="en-US" sz="1100">
              <a:solidFill>
                <a:sysClr val="windowText" lastClr="000000"/>
              </a:solidFill>
              <a:effectLst/>
              <a:latin typeface="ＭＳ Ｐゴシック"/>
              <a:ea typeface="ＭＳ Ｐゴシック"/>
              <a:cs typeface="+mn-cs"/>
            </a:rPr>
            <a:t>抑えたが</a:t>
          </a:r>
          <a:r>
            <a:rPr kumimoji="1" lang="ja-JP" altLang="en-US" sz="1100">
              <a:solidFill>
                <a:srgbClr val="FF0000"/>
              </a:solidFill>
              <a:effectLst/>
              <a:latin typeface="ＭＳ Ｐゴシック"/>
              <a:ea typeface="ＭＳ Ｐゴシック"/>
              <a:cs typeface="+mn-cs"/>
            </a:rPr>
            <a:t>、</a:t>
          </a:r>
          <a:r>
            <a:rPr kumimoji="1" lang="ja-JP" altLang="en-US" sz="1100">
              <a:solidFill>
                <a:schemeClr val="tx1"/>
              </a:solidFill>
              <a:effectLst/>
              <a:latin typeface="ＭＳ Ｐゴシック"/>
              <a:ea typeface="ＭＳ Ｐゴシック"/>
              <a:cs typeface="+mn-cs"/>
            </a:rPr>
            <a:t>一部事務組合への負担金等の増加による準元利償還金の増加等により、</a:t>
          </a:r>
          <a:r>
            <a:rPr kumimoji="1" lang="ja-JP" altLang="ja-JP" sz="1100">
              <a:solidFill>
                <a:schemeClr val="tx1"/>
              </a:solidFill>
              <a:effectLst/>
              <a:latin typeface="ＭＳ Ｐゴシック"/>
              <a:ea typeface="ＭＳ Ｐゴシック"/>
              <a:cs typeface="+mn-cs"/>
            </a:rPr>
            <a:t>債務償還比率が</a:t>
          </a:r>
          <a:r>
            <a:rPr kumimoji="1" lang="ja-JP" altLang="en-US" sz="1100">
              <a:solidFill>
                <a:schemeClr val="tx1"/>
              </a:solidFill>
              <a:effectLst/>
              <a:latin typeface="ＭＳ Ｐゴシック"/>
              <a:ea typeface="ＭＳ Ｐゴシック"/>
              <a:cs typeface="+mn-cs"/>
            </a:rPr>
            <a:t>増加</a:t>
          </a:r>
          <a:r>
            <a:rPr kumimoji="1" lang="ja-JP" altLang="ja-JP" sz="1100">
              <a:solidFill>
                <a:schemeClr val="tx1"/>
              </a:solidFill>
              <a:effectLst/>
              <a:latin typeface="ＭＳ Ｐゴシック"/>
              <a:ea typeface="ＭＳ Ｐゴシック"/>
              <a:cs typeface="+mn-cs"/>
            </a:rPr>
            <a:t>している。定員適正化計画に基づいた職員数の削減により、職員数が類似団体よりも低い水準で推移していることが類似団体内平均を下回る要因であると思われる。今後も地方債の新規発行を抑制し、財政の健全化や定員適正化計画に基づく職員数の適正化に努める。</a:t>
          </a:r>
          <a:endParaRPr kumimoji="1" lang="ja-JP" altLang="en-US" sz="1100">
            <a:solidFill>
              <a:srgbClr val="FF0000"/>
            </a:solidFill>
            <a:latin typeface="ＭＳ Ｐゴシック"/>
            <a:ea typeface="ＭＳ Ｐゴシック"/>
          </a:endParaRPr>
        </a:p>
      </xdr:txBody>
    </xdr:sp>
    <xdr:clientData/>
  </xdr:twoCellAnchor>
  <xdr:oneCellAnchor>
    <xdr:from>
      <xdr:col>57</xdr:col>
      <xdr:colOff>111125</xdr:colOff>
      <xdr:row>23</xdr:row>
      <xdr:rowOff>46990</xdr:rowOff>
    </xdr:from>
    <xdr:ext cx="346710" cy="217170"/>
    <xdr:sp macro="" textlink="">
      <xdr:nvSpPr>
        <xdr:cNvPr id="112" name="テキスト ボックス 111">
          <a:extLst>
            <a:ext uri="{FF2B5EF4-FFF2-40B4-BE49-F238E27FC236}">
              <a16:creationId xmlns:a16="http://schemas.microsoft.com/office/drawing/2014/main" id="{2A51AEEA-5BA9-4A09-88F4-EE830047A3AE}"/>
            </a:ext>
          </a:extLst>
        </xdr:cNvPr>
        <xdr:cNvSpPr txBox="1"/>
      </xdr:nvSpPr>
      <xdr:spPr>
        <a:xfrm>
          <a:off x="10150475" y="4744720"/>
          <a:ext cx="34671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57</xdr:col>
      <xdr:colOff>149225</xdr:colOff>
      <xdr:row>36</xdr:row>
      <xdr:rowOff>164465</xdr:rowOff>
    </xdr:from>
    <xdr:to>
      <xdr:col>80</xdr:col>
      <xdr:colOff>9525</xdr:colOff>
      <xdr:row>36</xdr:row>
      <xdr:rowOff>164465</xdr:rowOff>
    </xdr:to>
    <xdr:cxnSp macro="">
      <xdr:nvCxnSpPr>
        <xdr:cNvPr id="113" name="直線コネクタ 112">
          <a:extLst>
            <a:ext uri="{FF2B5EF4-FFF2-40B4-BE49-F238E27FC236}">
              <a16:creationId xmlns:a16="http://schemas.microsoft.com/office/drawing/2014/main" id="{2AA3A842-4F66-4C5B-BF96-EC28F8193CF1}"/>
            </a:ext>
          </a:extLst>
        </xdr:cNvPr>
        <xdr:cNvCxnSpPr/>
      </xdr:nvCxnSpPr>
      <xdr:spPr>
        <a:xfrm>
          <a:off x="10188575" y="7092950"/>
          <a:ext cx="380555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171450</xdr:colOff>
      <xdr:row>36</xdr:row>
      <xdr:rowOff>73025</xdr:rowOff>
    </xdr:from>
    <xdr:ext cx="482600" cy="217805"/>
    <xdr:sp macro="" textlink="">
      <xdr:nvSpPr>
        <xdr:cNvPr id="114" name="テキスト ボックス 113">
          <a:extLst>
            <a:ext uri="{FF2B5EF4-FFF2-40B4-BE49-F238E27FC236}">
              <a16:creationId xmlns:a16="http://schemas.microsoft.com/office/drawing/2014/main" id="{44DA9BD4-471F-402A-ADE4-7667EC9A3D25}"/>
            </a:ext>
          </a:extLst>
        </xdr:cNvPr>
        <xdr:cNvSpPr txBox="1"/>
      </xdr:nvSpPr>
      <xdr:spPr>
        <a:xfrm>
          <a:off x="9692640" y="6997700"/>
          <a:ext cx="482600" cy="2178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1,500.0</a:t>
          </a:r>
          <a:endParaRPr kumimoji="1" lang="ja-JP" altLang="en-US" sz="800">
            <a:latin typeface="ＭＳ Ｐゴシック"/>
            <a:ea typeface="ＭＳ Ｐゴシック"/>
          </a:endParaRPr>
        </a:p>
      </xdr:txBody>
    </xdr:sp>
    <xdr:clientData/>
  </xdr:oneCellAnchor>
  <xdr:twoCellAnchor>
    <xdr:from>
      <xdr:col>57</xdr:col>
      <xdr:colOff>149225</xdr:colOff>
      <xdr:row>34</xdr:row>
      <xdr:rowOff>147955</xdr:rowOff>
    </xdr:from>
    <xdr:to>
      <xdr:col>80</xdr:col>
      <xdr:colOff>9525</xdr:colOff>
      <xdr:row>34</xdr:row>
      <xdr:rowOff>147955</xdr:rowOff>
    </xdr:to>
    <xdr:cxnSp macro="">
      <xdr:nvCxnSpPr>
        <xdr:cNvPr id="115" name="直線コネクタ 114">
          <a:extLst>
            <a:ext uri="{FF2B5EF4-FFF2-40B4-BE49-F238E27FC236}">
              <a16:creationId xmlns:a16="http://schemas.microsoft.com/office/drawing/2014/main" id="{04CF0C82-6B1C-4B22-8D0A-87E1FD688A9A}"/>
            </a:ext>
          </a:extLst>
        </xdr:cNvPr>
        <xdr:cNvCxnSpPr/>
      </xdr:nvCxnSpPr>
      <xdr:spPr>
        <a:xfrm>
          <a:off x="10188575" y="6727825"/>
          <a:ext cx="380555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171450</xdr:colOff>
      <xdr:row>34</xdr:row>
      <xdr:rowOff>56515</xdr:rowOff>
    </xdr:from>
    <xdr:ext cx="482600" cy="220345"/>
    <xdr:sp macro="" textlink="">
      <xdr:nvSpPr>
        <xdr:cNvPr id="116" name="テキスト ボックス 115">
          <a:extLst>
            <a:ext uri="{FF2B5EF4-FFF2-40B4-BE49-F238E27FC236}">
              <a16:creationId xmlns:a16="http://schemas.microsoft.com/office/drawing/2014/main" id="{AB6BA769-2C7A-4ED7-8295-956156E12330}"/>
            </a:ext>
          </a:extLst>
        </xdr:cNvPr>
        <xdr:cNvSpPr txBox="1"/>
      </xdr:nvSpPr>
      <xdr:spPr>
        <a:xfrm>
          <a:off x="9692640" y="6642100"/>
          <a:ext cx="48260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1,200.0</a:t>
          </a:r>
          <a:endParaRPr kumimoji="1" lang="ja-JP" altLang="en-US" sz="800">
            <a:latin typeface="ＭＳ Ｐゴシック"/>
            <a:ea typeface="ＭＳ Ｐゴシック"/>
          </a:endParaRPr>
        </a:p>
      </xdr:txBody>
    </xdr:sp>
    <xdr:clientData/>
  </xdr:oneCellAnchor>
  <xdr:twoCellAnchor>
    <xdr:from>
      <xdr:col>57</xdr:col>
      <xdr:colOff>149225</xdr:colOff>
      <xdr:row>32</xdr:row>
      <xdr:rowOff>131445</xdr:rowOff>
    </xdr:from>
    <xdr:to>
      <xdr:col>80</xdr:col>
      <xdr:colOff>9525</xdr:colOff>
      <xdr:row>32</xdr:row>
      <xdr:rowOff>131445</xdr:rowOff>
    </xdr:to>
    <xdr:cxnSp macro="">
      <xdr:nvCxnSpPr>
        <xdr:cNvPr id="117" name="直線コネクタ 116">
          <a:extLst>
            <a:ext uri="{FF2B5EF4-FFF2-40B4-BE49-F238E27FC236}">
              <a16:creationId xmlns:a16="http://schemas.microsoft.com/office/drawing/2014/main" id="{81A66B5B-FB7B-482B-ABFA-AD37D3F98376}"/>
            </a:ext>
          </a:extLst>
        </xdr:cNvPr>
        <xdr:cNvCxnSpPr/>
      </xdr:nvCxnSpPr>
      <xdr:spPr>
        <a:xfrm>
          <a:off x="10188575" y="6374130"/>
          <a:ext cx="380555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55880</xdr:colOff>
      <xdr:row>32</xdr:row>
      <xdr:rowOff>39370</xdr:rowOff>
    </xdr:from>
    <xdr:ext cx="407670" cy="220345"/>
    <xdr:sp macro="" textlink="">
      <xdr:nvSpPr>
        <xdr:cNvPr id="118" name="テキスト ボックス 117">
          <a:extLst>
            <a:ext uri="{FF2B5EF4-FFF2-40B4-BE49-F238E27FC236}">
              <a16:creationId xmlns:a16="http://schemas.microsoft.com/office/drawing/2014/main" id="{1E3F6268-05A4-4342-A8CF-42B73417E646}"/>
            </a:ext>
          </a:extLst>
        </xdr:cNvPr>
        <xdr:cNvSpPr txBox="1"/>
      </xdr:nvSpPr>
      <xdr:spPr>
        <a:xfrm>
          <a:off x="9756140" y="6278245"/>
          <a:ext cx="40767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900.0</a:t>
          </a:r>
          <a:endParaRPr kumimoji="1" lang="ja-JP" altLang="en-US" sz="800">
            <a:latin typeface="ＭＳ Ｐゴシック"/>
            <a:ea typeface="ＭＳ Ｐゴシック"/>
          </a:endParaRPr>
        </a:p>
      </xdr:txBody>
    </xdr:sp>
    <xdr:clientData/>
  </xdr:oneCellAnchor>
  <xdr:twoCellAnchor>
    <xdr:from>
      <xdr:col>57</xdr:col>
      <xdr:colOff>149225</xdr:colOff>
      <xdr:row>30</xdr:row>
      <xdr:rowOff>114935</xdr:rowOff>
    </xdr:from>
    <xdr:to>
      <xdr:col>80</xdr:col>
      <xdr:colOff>9525</xdr:colOff>
      <xdr:row>30</xdr:row>
      <xdr:rowOff>114935</xdr:rowOff>
    </xdr:to>
    <xdr:cxnSp macro="">
      <xdr:nvCxnSpPr>
        <xdr:cNvPr id="119" name="直線コネクタ 118">
          <a:extLst>
            <a:ext uri="{FF2B5EF4-FFF2-40B4-BE49-F238E27FC236}">
              <a16:creationId xmlns:a16="http://schemas.microsoft.com/office/drawing/2014/main" id="{CBDD8945-E536-4921-86C0-BE0BA2D41574}"/>
            </a:ext>
          </a:extLst>
        </xdr:cNvPr>
        <xdr:cNvCxnSpPr/>
      </xdr:nvCxnSpPr>
      <xdr:spPr>
        <a:xfrm>
          <a:off x="10188575" y="6010910"/>
          <a:ext cx="380555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55880</xdr:colOff>
      <xdr:row>30</xdr:row>
      <xdr:rowOff>22860</xdr:rowOff>
    </xdr:from>
    <xdr:ext cx="407670" cy="220345"/>
    <xdr:sp macro="" textlink="">
      <xdr:nvSpPr>
        <xdr:cNvPr id="120" name="テキスト ボックス 119">
          <a:extLst>
            <a:ext uri="{FF2B5EF4-FFF2-40B4-BE49-F238E27FC236}">
              <a16:creationId xmlns:a16="http://schemas.microsoft.com/office/drawing/2014/main" id="{D6D422A2-F2A5-40BC-9E54-9CA68A0A668D}"/>
            </a:ext>
          </a:extLst>
        </xdr:cNvPr>
        <xdr:cNvSpPr txBox="1"/>
      </xdr:nvSpPr>
      <xdr:spPr>
        <a:xfrm>
          <a:off x="9756140" y="5915025"/>
          <a:ext cx="40767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600.0</a:t>
          </a:r>
          <a:endParaRPr kumimoji="1" lang="ja-JP" altLang="en-US" sz="800">
            <a:latin typeface="ＭＳ Ｐゴシック"/>
            <a:ea typeface="ＭＳ Ｐゴシック"/>
          </a:endParaRPr>
        </a:p>
      </xdr:txBody>
    </xdr:sp>
    <xdr:clientData/>
  </xdr:oneCellAnchor>
  <xdr:twoCellAnchor>
    <xdr:from>
      <xdr:col>57</xdr:col>
      <xdr:colOff>149225</xdr:colOff>
      <xdr:row>28</xdr:row>
      <xdr:rowOff>97790</xdr:rowOff>
    </xdr:from>
    <xdr:to>
      <xdr:col>80</xdr:col>
      <xdr:colOff>9525</xdr:colOff>
      <xdr:row>28</xdr:row>
      <xdr:rowOff>97790</xdr:rowOff>
    </xdr:to>
    <xdr:cxnSp macro="">
      <xdr:nvCxnSpPr>
        <xdr:cNvPr id="121" name="直線コネクタ 120">
          <a:extLst>
            <a:ext uri="{FF2B5EF4-FFF2-40B4-BE49-F238E27FC236}">
              <a16:creationId xmlns:a16="http://schemas.microsoft.com/office/drawing/2014/main" id="{6FC8BE64-93F7-4428-940A-54A7C616842D}"/>
            </a:ext>
          </a:extLst>
        </xdr:cNvPr>
        <xdr:cNvCxnSpPr/>
      </xdr:nvCxnSpPr>
      <xdr:spPr>
        <a:xfrm>
          <a:off x="10188575" y="5647055"/>
          <a:ext cx="380555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55880</xdr:colOff>
      <xdr:row>28</xdr:row>
      <xdr:rowOff>6350</xdr:rowOff>
    </xdr:from>
    <xdr:ext cx="407670" cy="220345"/>
    <xdr:sp macro="" textlink="">
      <xdr:nvSpPr>
        <xdr:cNvPr id="122" name="テキスト ボックス 121">
          <a:extLst>
            <a:ext uri="{FF2B5EF4-FFF2-40B4-BE49-F238E27FC236}">
              <a16:creationId xmlns:a16="http://schemas.microsoft.com/office/drawing/2014/main" id="{71101B35-C8BE-4CA6-9D1C-B650BE8E6B18}"/>
            </a:ext>
          </a:extLst>
        </xdr:cNvPr>
        <xdr:cNvSpPr txBox="1"/>
      </xdr:nvSpPr>
      <xdr:spPr>
        <a:xfrm>
          <a:off x="9756140" y="5561330"/>
          <a:ext cx="40767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300.0</a:t>
          </a:r>
          <a:endParaRPr kumimoji="1" lang="ja-JP" altLang="en-US" sz="800">
            <a:latin typeface="ＭＳ Ｐゴシック"/>
            <a:ea typeface="ＭＳ Ｐゴシック"/>
          </a:endParaRPr>
        </a:p>
      </xdr:txBody>
    </xdr:sp>
    <xdr:clientData/>
  </xdr:oneCellAnchor>
  <xdr:twoCellAnchor>
    <xdr:from>
      <xdr:col>57</xdr:col>
      <xdr:colOff>149225</xdr:colOff>
      <xdr:row>26</xdr:row>
      <xdr:rowOff>81915</xdr:rowOff>
    </xdr:from>
    <xdr:to>
      <xdr:col>80</xdr:col>
      <xdr:colOff>9525</xdr:colOff>
      <xdr:row>26</xdr:row>
      <xdr:rowOff>81915</xdr:rowOff>
    </xdr:to>
    <xdr:cxnSp macro="">
      <xdr:nvCxnSpPr>
        <xdr:cNvPr id="123" name="直線コネクタ 122">
          <a:extLst>
            <a:ext uri="{FF2B5EF4-FFF2-40B4-BE49-F238E27FC236}">
              <a16:creationId xmlns:a16="http://schemas.microsoft.com/office/drawing/2014/main" id="{E1598F87-BC2C-4BCE-B7EE-2BD30A62E3F4}"/>
            </a:ext>
          </a:extLst>
        </xdr:cNvPr>
        <xdr:cNvCxnSpPr/>
      </xdr:nvCxnSpPr>
      <xdr:spPr>
        <a:xfrm>
          <a:off x="10188575" y="5293995"/>
          <a:ext cx="380555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158750</xdr:colOff>
      <xdr:row>25</xdr:row>
      <xdr:rowOff>157480</xdr:rowOff>
    </xdr:from>
    <xdr:ext cx="304800" cy="220345"/>
    <xdr:sp macro="" textlink="">
      <xdr:nvSpPr>
        <xdr:cNvPr id="124" name="テキスト ボックス 123">
          <a:extLst>
            <a:ext uri="{FF2B5EF4-FFF2-40B4-BE49-F238E27FC236}">
              <a16:creationId xmlns:a16="http://schemas.microsoft.com/office/drawing/2014/main" id="{B2869146-9754-430F-9179-EE5920134E90}"/>
            </a:ext>
          </a:extLst>
        </xdr:cNvPr>
        <xdr:cNvSpPr txBox="1"/>
      </xdr:nvSpPr>
      <xdr:spPr>
        <a:xfrm>
          <a:off x="9857105" y="5198110"/>
          <a:ext cx="30480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0.0</a:t>
          </a:r>
          <a:endParaRPr kumimoji="1" lang="ja-JP" altLang="en-US" sz="800">
            <a:latin typeface="ＭＳ Ｐゴシック"/>
            <a:ea typeface="ＭＳ Ｐゴシック"/>
          </a:endParaRPr>
        </a:p>
      </xdr:txBody>
    </xdr:sp>
    <xdr:clientData/>
  </xdr:oneCellAnchor>
  <xdr:twoCellAnchor>
    <xdr:from>
      <xdr:col>57</xdr:col>
      <xdr:colOff>149225</xdr:colOff>
      <xdr:row>24</xdr:row>
      <xdr:rowOff>64770</xdr:rowOff>
    </xdr:from>
    <xdr:to>
      <xdr:col>80</xdr:col>
      <xdr:colOff>9525</xdr:colOff>
      <xdr:row>24</xdr:row>
      <xdr:rowOff>64770</xdr:rowOff>
    </xdr:to>
    <xdr:cxnSp macro="">
      <xdr:nvCxnSpPr>
        <xdr:cNvPr id="125" name="直線コネクタ 124">
          <a:extLst>
            <a:ext uri="{FF2B5EF4-FFF2-40B4-BE49-F238E27FC236}">
              <a16:creationId xmlns:a16="http://schemas.microsoft.com/office/drawing/2014/main" id="{B56F63C1-B10B-4ED0-8714-F7E5B3F78072}"/>
            </a:ext>
          </a:extLst>
        </xdr:cNvPr>
        <xdr:cNvCxnSpPr/>
      </xdr:nvCxnSpPr>
      <xdr:spPr>
        <a:xfrm>
          <a:off x="10188575" y="4930140"/>
          <a:ext cx="380555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64770</xdr:rowOff>
    </xdr:from>
    <xdr:to>
      <xdr:col>80</xdr:col>
      <xdr:colOff>9525</xdr:colOff>
      <xdr:row>36</xdr:row>
      <xdr:rowOff>164465</xdr:rowOff>
    </xdr:to>
    <xdr:sp macro="" textlink="">
      <xdr:nvSpPr>
        <xdr:cNvPr id="126" name="債務償還比率グラフ枠">
          <a:extLst>
            <a:ext uri="{FF2B5EF4-FFF2-40B4-BE49-F238E27FC236}">
              <a16:creationId xmlns:a16="http://schemas.microsoft.com/office/drawing/2014/main" id="{44240094-4192-4F8D-A0BC-CE052DF5E731}"/>
            </a:ext>
          </a:extLst>
        </xdr:cNvPr>
        <xdr:cNvSpPr/>
      </xdr:nvSpPr>
      <xdr:spPr>
        <a:xfrm>
          <a:off x="10188575" y="4930140"/>
          <a:ext cx="3805555" cy="216281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81915</xdr:rowOff>
    </xdr:from>
    <xdr:to>
      <xdr:col>76</xdr:col>
      <xdr:colOff>21590</xdr:colOff>
      <xdr:row>34</xdr:row>
      <xdr:rowOff>120650</xdr:rowOff>
    </xdr:to>
    <xdr:cxnSp macro="">
      <xdr:nvCxnSpPr>
        <xdr:cNvPr id="127" name="直線コネクタ 126">
          <a:extLst>
            <a:ext uri="{FF2B5EF4-FFF2-40B4-BE49-F238E27FC236}">
              <a16:creationId xmlns:a16="http://schemas.microsoft.com/office/drawing/2014/main" id="{FD860D70-772A-498C-9B8A-849B93B41BA0}"/>
            </a:ext>
          </a:extLst>
        </xdr:cNvPr>
        <xdr:cNvCxnSpPr/>
      </xdr:nvCxnSpPr>
      <xdr:spPr>
        <a:xfrm flipV="1">
          <a:off x="13313410" y="5293995"/>
          <a:ext cx="1270" cy="141033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125095</xdr:rowOff>
    </xdr:from>
    <xdr:ext cx="560705" cy="250190"/>
    <xdr:sp macro="" textlink="">
      <xdr:nvSpPr>
        <xdr:cNvPr id="128" name="債務償還比率最小値テキスト">
          <a:extLst>
            <a:ext uri="{FF2B5EF4-FFF2-40B4-BE49-F238E27FC236}">
              <a16:creationId xmlns:a16="http://schemas.microsoft.com/office/drawing/2014/main" id="{9CD6E675-0784-4B03-9970-1EC4BFB51E9D}"/>
            </a:ext>
          </a:extLst>
        </xdr:cNvPr>
        <xdr:cNvSpPr txBox="1"/>
      </xdr:nvSpPr>
      <xdr:spPr>
        <a:xfrm>
          <a:off x="13369925" y="6708775"/>
          <a:ext cx="56070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1,177.1</a:t>
          </a:r>
          <a:endParaRPr kumimoji="1" lang="ja-JP" altLang="en-US" sz="1000" b="1">
            <a:latin typeface="ＭＳ Ｐゴシック"/>
            <a:ea typeface="ＭＳ Ｐゴシック"/>
          </a:endParaRPr>
        </a:p>
      </xdr:txBody>
    </xdr:sp>
    <xdr:clientData/>
  </xdr:oneCellAnchor>
  <xdr:twoCellAnchor>
    <xdr:from>
      <xdr:col>75</xdr:col>
      <xdr:colOff>123825</xdr:colOff>
      <xdr:row>34</xdr:row>
      <xdr:rowOff>120650</xdr:rowOff>
    </xdr:from>
    <xdr:to>
      <xdr:col>76</xdr:col>
      <xdr:colOff>111125</xdr:colOff>
      <xdr:row>34</xdr:row>
      <xdr:rowOff>120650</xdr:rowOff>
    </xdr:to>
    <xdr:cxnSp macro="">
      <xdr:nvCxnSpPr>
        <xdr:cNvPr id="129" name="直線コネクタ 128">
          <a:extLst>
            <a:ext uri="{FF2B5EF4-FFF2-40B4-BE49-F238E27FC236}">
              <a16:creationId xmlns:a16="http://schemas.microsoft.com/office/drawing/2014/main" id="{FC6B43A0-95B6-4D50-83A4-DFC764A90008}"/>
            </a:ext>
          </a:extLst>
        </xdr:cNvPr>
        <xdr:cNvCxnSpPr/>
      </xdr:nvCxnSpPr>
      <xdr:spPr>
        <a:xfrm>
          <a:off x="13251180" y="6704330"/>
          <a:ext cx="15684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29845</xdr:rowOff>
    </xdr:from>
    <xdr:ext cx="340360" cy="250190"/>
    <xdr:sp macro="" textlink="">
      <xdr:nvSpPr>
        <xdr:cNvPr id="130" name="債務償還比率最大値テキスト">
          <a:extLst>
            <a:ext uri="{FF2B5EF4-FFF2-40B4-BE49-F238E27FC236}">
              <a16:creationId xmlns:a16="http://schemas.microsoft.com/office/drawing/2014/main" id="{301E7744-3B96-4A0C-A412-76744FE7AA87}"/>
            </a:ext>
          </a:extLst>
        </xdr:cNvPr>
        <xdr:cNvSpPr txBox="1"/>
      </xdr:nvSpPr>
      <xdr:spPr>
        <a:xfrm>
          <a:off x="13369925" y="5066665"/>
          <a:ext cx="34036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a:t>
          </a:r>
          <a:endParaRPr kumimoji="1" lang="ja-JP" altLang="en-US" sz="1000" b="1">
            <a:latin typeface="ＭＳ Ｐゴシック"/>
            <a:ea typeface="ＭＳ Ｐゴシック"/>
          </a:endParaRPr>
        </a:p>
      </xdr:txBody>
    </xdr:sp>
    <xdr:clientData/>
  </xdr:oneCellAnchor>
  <xdr:twoCellAnchor>
    <xdr:from>
      <xdr:col>75</xdr:col>
      <xdr:colOff>123825</xdr:colOff>
      <xdr:row>26</xdr:row>
      <xdr:rowOff>81915</xdr:rowOff>
    </xdr:from>
    <xdr:to>
      <xdr:col>76</xdr:col>
      <xdr:colOff>111125</xdr:colOff>
      <xdr:row>26</xdr:row>
      <xdr:rowOff>81915</xdr:rowOff>
    </xdr:to>
    <xdr:cxnSp macro="">
      <xdr:nvCxnSpPr>
        <xdr:cNvPr id="131" name="直線コネクタ 130">
          <a:extLst>
            <a:ext uri="{FF2B5EF4-FFF2-40B4-BE49-F238E27FC236}">
              <a16:creationId xmlns:a16="http://schemas.microsoft.com/office/drawing/2014/main" id="{88308850-6060-4D0D-920D-91401305C90E}"/>
            </a:ext>
          </a:extLst>
        </xdr:cNvPr>
        <xdr:cNvCxnSpPr/>
      </xdr:nvCxnSpPr>
      <xdr:spPr>
        <a:xfrm>
          <a:off x="13251180" y="5293995"/>
          <a:ext cx="15684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29</xdr:row>
      <xdr:rowOff>149860</xdr:rowOff>
    </xdr:from>
    <xdr:ext cx="469900" cy="253365"/>
    <xdr:sp macro="" textlink="">
      <xdr:nvSpPr>
        <xdr:cNvPr id="132" name="債務償還比率平均値テキスト">
          <a:extLst>
            <a:ext uri="{FF2B5EF4-FFF2-40B4-BE49-F238E27FC236}">
              <a16:creationId xmlns:a16="http://schemas.microsoft.com/office/drawing/2014/main" id="{73D846B4-55AB-461D-8BCD-E2B590009FBE}"/>
            </a:ext>
          </a:extLst>
        </xdr:cNvPr>
        <xdr:cNvSpPr txBox="1"/>
      </xdr:nvSpPr>
      <xdr:spPr>
        <a:xfrm>
          <a:off x="13369925" y="5874385"/>
          <a:ext cx="469900"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547.0</a:t>
          </a:r>
          <a:endParaRPr kumimoji="1" lang="ja-JP" altLang="en-US" sz="1000" b="1">
            <a:solidFill>
              <a:srgbClr val="000080"/>
            </a:solidFill>
            <a:latin typeface="ＭＳ Ｐゴシック"/>
            <a:ea typeface="ＭＳ Ｐゴシック"/>
          </a:endParaRPr>
        </a:p>
      </xdr:txBody>
    </xdr:sp>
    <xdr:clientData/>
  </xdr:oneCellAnchor>
  <xdr:twoCellAnchor>
    <xdr:from>
      <xdr:col>75</xdr:col>
      <xdr:colOff>161925</xdr:colOff>
      <xdr:row>30</xdr:row>
      <xdr:rowOff>3175</xdr:rowOff>
    </xdr:from>
    <xdr:to>
      <xdr:col>76</xdr:col>
      <xdr:colOff>73025</xdr:colOff>
      <xdr:row>30</xdr:row>
      <xdr:rowOff>102870</xdr:rowOff>
    </xdr:to>
    <xdr:sp macro="" textlink="">
      <xdr:nvSpPr>
        <xdr:cNvPr id="133" name="フローチャート: 判断 132">
          <a:extLst>
            <a:ext uri="{FF2B5EF4-FFF2-40B4-BE49-F238E27FC236}">
              <a16:creationId xmlns:a16="http://schemas.microsoft.com/office/drawing/2014/main" id="{61DB4FA5-00FB-4B5C-B027-1C86E6B0849C}"/>
            </a:ext>
          </a:extLst>
        </xdr:cNvPr>
        <xdr:cNvSpPr/>
      </xdr:nvSpPr>
      <xdr:spPr>
        <a:xfrm>
          <a:off x="13289280" y="5899150"/>
          <a:ext cx="8064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30</xdr:row>
      <xdr:rowOff>12065</xdr:rowOff>
    </xdr:from>
    <xdr:to>
      <xdr:col>72</xdr:col>
      <xdr:colOff>123825</xdr:colOff>
      <xdr:row>30</xdr:row>
      <xdr:rowOff>111125</xdr:rowOff>
    </xdr:to>
    <xdr:sp macro="" textlink="">
      <xdr:nvSpPr>
        <xdr:cNvPr id="134" name="フローチャート: 判断 133">
          <a:extLst>
            <a:ext uri="{FF2B5EF4-FFF2-40B4-BE49-F238E27FC236}">
              <a16:creationId xmlns:a16="http://schemas.microsoft.com/office/drawing/2014/main" id="{D8173AE1-0BE8-4767-8B4D-F7FA83F2837C}"/>
            </a:ext>
          </a:extLst>
        </xdr:cNvPr>
        <xdr:cNvSpPr/>
      </xdr:nvSpPr>
      <xdr:spPr>
        <a:xfrm>
          <a:off x="12629515" y="5911850"/>
          <a:ext cx="10731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143510</xdr:rowOff>
    </xdr:from>
    <xdr:to>
      <xdr:col>68</xdr:col>
      <xdr:colOff>123825</xdr:colOff>
      <xdr:row>30</xdr:row>
      <xdr:rowOff>74930</xdr:rowOff>
    </xdr:to>
    <xdr:sp macro="" textlink="">
      <xdr:nvSpPr>
        <xdr:cNvPr id="135" name="フローチャート: 判断 134">
          <a:extLst>
            <a:ext uri="{FF2B5EF4-FFF2-40B4-BE49-F238E27FC236}">
              <a16:creationId xmlns:a16="http://schemas.microsoft.com/office/drawing/2014/main" id="{C5877B09-DA4A-451C-9D61-309DC18AC836}"/>
            </a:ext>
          </a:extLst>
        </xdr:cNvPr>
        <xdr:cNvSpPr/>
      </xdr:nvSpPr>
      <xdr:spPr>
        <a:xfrm>
          <a:off x="11943715" y="5866130"/>
          <a:ext cx="10731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30</xdr:row>
      <xdr:rowOff>144780</xdr:rowOff>
    </xdr:from>
    <xdr:to>
      <xdr:col>64</xdr:col>
      <xdr:colOff>123825</xdr:colOff>
      <xdr:row>31</xdr:row>
      <xdr:rowOff>76200</xdr:rowOff>
    </xdr:to>
    <xdr:sp macro="" textlink="">
      <xdr:nvSpPr>
        <xdr:cNvPr id="136" name="フローチャート: 判断 135">
          <a:extLst>
            <a:ext uri="{FF2B5EF4-FFF2-40B4-BE49-F238E27FC236}">
              <a16:creationId xmlns:a16="http://schemas.microsoft.com/office/drawing/2014/main" id="{7D8EC059-062B-483F-AF82-B499E710A1DB}"/>
            </a:ext>
          </a:extLst>
        </xdr:cNvPr>
        <xdr:cNvSpPr/>
      </xdr:nvSpPr>
      <xdr:spPr>
        <a:xfrm>
          <a:off x="11257915" y="6038850"/>
          <a:ext cx="10731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31</xdr:row>
      <xdr:rowOff>33655</xdr:rowOff>
    </xdr:from>
    <xdr:to>
      <xdr:col>60</xdr:col>
      <xdr:colOff>123825</xdr:colOff>
      <xdr:row>31</xdr:row>
      <xdr:rowOff>132715</xdr:rowOff>
    </xdr:to>
    <xdr:sp macro="" textlink="">
      <xdr:nvSpPr>
        <xdr:cNvPr id="137" name="フローチャート: 判断 136">
          <a:extLst>
            <a:ext uri="{FF2B5EF4-FFF2-40B4-BE49-F238E27FC236}">
              <a16:creationId xmlns:a16="http://schemas.microsoft.com/office/drawing/2014/main" id="{71DB3081-CDB6-4854-921B-42A79F4B89F0}"/>
            </a:ext>
          </a:extLst>
        </xdr:cNvPr>
        <xdr:cNvSpPr/>
      </xdr:nvSpPr>
      <xdr:spPr>
        <a:xfrm>
          <a:off x="10572115" y="6099175"/>
          <a:ext cx="10731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41275</xdr:rowOff>
    </xdr:from>
    <xdr:ext cx="758825" cy="220345"/>
    <xdr:sp macro="" textlink="">
      <xdr:nvSpPr>
        <xdr:cNvPr id="138" name="テキスト ボックス 137">
          <a:extLst>
            <a:ext uri="{FF2B5EF4-FFF2-40B4-BE49-F238E27FC236}">
              <a16:creationId xmlns:a16="http://schemas.microsoft.com/office/drawing/2014/main" id="{4BE24CB9-8E22-404C-888F-91F7068D9EDF}"/>
            </a:ext>
          </a:extLst>
        </xdr:cNvPr>
        <xdr:cNvSpPr txBox="1"/>
      </xdr:nvSpPr>
      <xdr:spPr>
        <a:xfrm>
          <a:off x="13160375" y="7137400"/>
          <a:ext cx="75882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R05</a:t>
          </a:r>
          <a:endParaRPr kumimoji="1" lang="ja-JP" altLang="en-US" sz="800">
            <a:latin typeface="ＭＳ Ｐゴシック"/>
            <a:ea typeface="ＭＳ Ｐゴシック"/>
          </a:endParaRPr>
        </a:p>
      </xdr:txBody>
    </xdr:sp>
    <xdr:clientData/>
  </xdr:oneCellAnchor>
  <xdr:oneCellAnchor>
    <xdr:from>
      <xdr:col>71</xdr:col>
      <xdr:colOff>85725</xdr:colOff>
      <xdr:row>37</xdr:row>
      <xdr:rowOff>41275</xdr:rowOff>
    </xdr:from>
    <xdr:ext cx="762000" cy="220345"/>
    <xdr:sp macro="" textlink="">
      <xdr:nvSpPr>
        <xdr:cNvPr id="139" name="テキスト ボックス 138">
          <a:extLst>
            <a:ext uri="{FF2B5EF4-FFF2-40B4-BE49-F238E27FC236}">
              <a16:creationId xmlns:a16="http://schemas.microsoft.com/office/drawing/2014/main" id="{1713D126-9585-4E8F-9A7F-6208DA23ABD1}"/>
            </a:ext>
          </a:extLst>
        </xdr:cNvPr>
        <xdr:cNvSpPr txBox="1"/>
      </xdr:nvSpPr>
      <xdr:spPr>
        <a:xfrm>
          <a:off x="12527280" y="7137400"/>
          <a:ext cx="76200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R04</a:t>
          </a:r>
          <a:endParaRPr kumimoji="1" lang="ja-JP" altLang="en-US" sz="800">
            <a:latin typeface="ＭＳ Ｐゴシック"/>
            <a:ea typeface="ＭＳ Ｐゴシック"/>
          </a:endParaRPr>
        </a:p>
      </xdr:txBody>
    </xdr:sp>
    <xdr:clientData/>
  </xdr:oneCellAnchor>
  <xdr:oneCellAnchor>
    <xdr:from>
      <xdr:col>67</xdr:col>
      <xdr:colOff>85725</xdr:colOff>
      <xdr:row>37</xdr:row>
      <xdr:rowOff>41275</xdr:rowOff>
    </xdr:from>
    <xdr:ext cx="762000" cy="220345"/>
    <xdr:sp macro="" textlink="">
      <xdr:nvSpPr>
        <xdr:cNvPr id="140" name="テキスト ボックス 139">
          <a:extLst>
            <a:ext uri="{FF2B5EF4-FFF2-40B4-BE49-F238E27FC236}">
              <a16:creationId xmlns:a16="http://schemas.microsoft.com/office/drawing/2014/main" id="{24EB2290-8102-4770-A608-8D6400D5DA5F}"/>
            </a:ext>
          </a:extLst>
        </xdr:cNvPr>
        <xdr:cNvSpPr txBox="1"/>
      </xdr:nvSpPr>
      <xdr:spPr>
        <a:xfrm>
          <a:off x="11841480" y="7137400"/>
          <a:ext cx="76200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R03</a:t>
          </a:r>
          <a:endParaRPr kumimoji="1" lang="ja-JP" altLang="en-US" sz="800">
            <a:latin typeface="ＭＳ Ｐゴシック"/>
            <a:ea typeface="ＭＳ Ｐゴシック"/>
          </a:endParaRPr>
        </a:p>
      </xdr:txBody>
    </xdr:sp>
    <xdr:clientData/>
  </xdr:oneCellAnchor>
  <xdr:oneCellAnchor>
    <xdr:from>
      <xdr:col>63</xdr:col>
      <xdr:colOff>85725</xdr:colOff>
      <xdr:row>37</xdr:row>
      <xdr:rowOff>41275</xdr:rowOff>
    </xdr:from>
    <xdr:ext cx="762000" cy="220345"/>
    <xdr:sp macro="" textlink="">
      <xdr:nvSpPr>
        <xdr:cNvPr id="141" name="テキスト ボックス 140">
          <a:extLst>
            <a:ext uri="{FF2B5EF4-FFF2-40B4-BE49-F238E27FC236}">
              <a16:creationId xmlns:a16="http://schemas.microsoft.com/office/drawing/2014/main" id="{30524C53-4E11-473E-8410-21D45B10FAFD}"/>
            </a:ext>
          </a:extLst>
        </xdr:cNvPr>
        <xdr:cNvSpPr txBox="1"/>
      </xdr:nvSpPr>
      <xdr:spPr>
        <a:xfrm>
          <a:off x="11155680" y="7137400"/>
          <a:ext cx="76200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R02</a:t>
          </a:r>
          <a:endParaRPr kumimoji="1" lang="ja-JP" altLang="en-US" sz="800">
            <a:latin typeface="ＭＳ Ｐゴシック"/>
            <a:ea typeface="ＭＳ Ｐゴシック"/>
          </a:endParaRPr>
        </a:p>
      </xdr:txBody>
    </xdr:sp>
    <xdr:clientData/>
  </xdr:oneCellAnchor>
  <xdr:oneCellAnchor>
    <xdr:from>
      <xdr:col>59</xdr:col>
      <xdr:colOff>85725</xdr:colOff>
      <xdr:row>37</xdr:row>
      <xdr:rowOff>41275</xdr:rowOff>
    </xdr:from>
    <xdr:ext cx="762000" cy="220345"/>
    <xdr:sp macro="" textlink="">
      <xdr:nvSpPr>
        <xdr:cNvPr id="142" name="テキスト ボックス 141">
          <a:extLst>
            <a:ext uri="{FF2B5EF4-FFF2-40B4-BE49-F238E27FC236}">
              <a16:creationId xmlns:a16="http://schemas.microsoft.com/office/drawing/2014/main" id="{9F565E5F-A9B8-478F-95B1-F329CEE30F42}"/>
            </a:ext>
          </a:extLst>
        </xdr:cNvPr>
        <xdr:cNvSpPr txBox="1"/>
      </xdr:nvSpPr>
      <xdr:spPr>
        <a:xfrm>
          <a:off x="10469880" y="7137400"/>
          <a:ext cx="76200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R01</a:t>
          </a:r>
          <a:endParaRPr kumimoji="1" lang="ja-JP" altLang="en-US" sz="800">
            <a:latin typeface="ＭＳ Ｐゴシック"/>
            <a:ea typeface="ＭＳ Ｐゴシック"/>
          </a:endParaRPr>
        </a:p>
      </xdr:txBody>
    </xdr:sp>
    <xdr:clientData/>
  </xdr:oneCellAnchor>
  <xdr:twoCellAnchor>
    <xdr:from>
      <xdr:col>75</xdr:col>
      <xdr:colOff>161925</xdr:colOff>
      <xdr:row>29</xdr:row>
      <xdr:rowOff>126365</xdr:rowOff>
    </xdr:from>
    <xdr:to>
      <xdr:col>76</xdr:col>
      <xdr:colOff>73025</xdr:colOff>
      <xdr:row>30</xdr:row>
      <xdr:rowOff>57785</xdr:rowOff>
    </xdr:to>
    <xdr:sp macro="" textlink="">
      <xdr:nvSpPr>
        <xdr:cNvPr id="143" name="楕円 142">
          <a:extLst>
            <a:ext uri="{FF2B5EF4-FFF2-40B4-BE49-F238E27FC236}">
              <a16:creationId xmlns:a16="http://schemas.microsoft.com/office/drawing/2014/main" id="{40D8F29B-991E-4243-A493-132C38787ACD}"/>
            </a:ext>
          </a:extLst>
        </xdr:cNvPr>
        <xdr:cNvSpPr/>
      </xdr:nvSpPr>
      <xdr:spPr>
        <a:xfrm>
          <a:off x="13289280" y="5854700"/>
          <a:ext cx="8064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28</xdr:row>
      <xdr:rowOff>148590</xdr:rowOff>
    </xdr:from>
    <xdr:ext cx="469900" cy="250190"/>
    <xdr:sp macro="" textlink="">
      <xdr:nvSpPr>
        <xdr:cNvPr id="144" name="債務償還比率該当値テキスト">
          <a:extLst>
            <a:ext uri="{FF2B5EF4-FFF2-40B4-BE49-F238E27FC236}">
              <a16:creationId xmlns:a16="http://schemas.microsoft.com/office/drawing/2014/main" id="{AC1129B3-D7DD-405A-9794-217F949FE7AE}"/>
            </a:ext>
          </a:extLst>
        </xdr:cNvPr>
        <xdr:cNvSpPr txBox="1"/>
      </xdr:nvSpPr>
      <xdr:spPr>
        <a:xfrm>
          <a:off x="13369925" y="5701665"/>
          <a:ext cx="4699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508.7</a:t>
          </a:r>
          <a:endParaRPr kumimoji="1" lang="ja-JP" altLang="en-US" sz="1000" b="1">
            <a:solidFill>
              <a:srgbClr val="FF0000"/>
            </a:solidFill>
            <a:latin typeface="ＭＳ Ｐゴシック"/>
            <a:ea typeface="ＭＳ Ｐゴシック"/>
          </a:endParaRPr>
        </a:p>
      </xdr:txBody>
    </xdr:sp>
    <xdr:clientData/>
  </xdr:oneCellAnchor>
  <xdr:twoCellAnchor>
    <xdr:from>
      <xdr:col>72</xdr:col>
      <xdr:colOff>22225</xdr:colOff>
      <xdr:row>29</xdr:row>
      <xdr:rowOff>93980</xdr:rowOff>
    </xdr:from>
    <xdr:to>
      <xdr:col>72</xdr:col>
      <xdr:colOff>123825</xdr:colOff>
      <xdr:row>30</xdr:row>
      <xdr:rowOff>25400</xdr:rowOff>
    </xdr:to>
    <xdr:sp macro="" textlink="">
      <xdr:nvSpPr>
        <xdr:cNvPr id="145" name="楕円 144">
          <a:extLst>
            <a:ext uri="{FF2B5EF4-FFF2-40B4-BE49-F238E27FC236}">
              <a16:creationId xmlns:a16="http://schemas.microsoft.com/office/drawing/2014/main" id="{E3C74259-D28A-4000-9CAE-9911FA90BC99}"/>
            </a:ext>
          </a:extLst>
        </xdr:cNvPr>
        <xdr:cNvSpPr/>
      </xdr:nvSpPr>
      <xdr:spPr>
        <a:xfrm>
          <a:off x="12629515" y="5822315"/>
          <a:ext cx="10731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29</xdr:row>
      <xdr:rowOff>143510</xdr:rowOff>
    </xdr:from>
    <xdr:to>
      <xdr:col>76</xdr:col>
      <xdr:colOff>22225</xdr:colOff>
      <xdr:row>30</xdr:row>
      <xdr:rowOff>7620</xdr:rowOff>
    </xdr:to>
    <xdr:cxnSp macro="">
      <xdr:nvCxnSpPr>
        <xdr:cNvPr id="146" name="直線コネクタ 145">
          <a:extLst>
            <a:ext uri="{FF2B5EF4-FFF2-40B4-BE49-F238E27FC236}">
              <a16:creationId xmlns:a16="http://schemas.microsoft.com/office/drawing/2014/main" id="{63F142FC-1CDB-4C40-B3A5-A228EB342208}"/>
            </a:ext>
          </a:extLst>
        </xdr:cNvPr>
        <xdr:cNvCxnSpPr/>
      </xdr:nvCxnSpPr>
      <xdr:spPr>
        <a:xfrm>
          <a:off x="12684125" y="5866130"/>
          <a:ext cx="631190" cy="393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29</xdr:row>
      <xdr:rowOff>40005</xdr:rowOff>
    </xdr:from>
    <xdr:to>
      <xdr:col>68</xdr:col>
      <xdr:colOff>123825</xdr:colOff>
      <xdr:row>29</xdr:row>
      <xdr:rowOff>140335</xdr:rowOff>
    </xdr:to>
    <xdr:sp macro="" textlink="">
      <xdr:nvSpPr>
        <xdr:cNvPr id="147" name="楕円 146">
          <a:extLst>
            <a:ext uri="{FF2B5EF4-FFF2-40B4-BE49-F238E27FC236}">
              <a16:creationId xmlns:a16="http://schemas.microsoft.com/office/drawing/2014/main" id="{D6A0674B-1087-42EC-989C-2341E6AD3948}"/>
            </a:ext>
          </a:extLst>
        </xdr:cNvPr>
        <xdr:cNvSpPr/>
      </xdr:nvSpPr>
      <xdr:spPr>
        <a:xfrm>
          <a:off x="11943715" y="5764530"/>
          <a:ext cx="107315" cy="965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29</xdr:row>
      <xdr:rowOff>90170</xdr:rowOff>
    </xdr:from>
    <xdr:to>
      <xdr:col>72</xdr:col>
      <xdr:colOff>73025</xdr:colOff>
      <xdr:row>29</xdr:row>
      <xdr:rowOff>143510</xdr:rowOff>
    </xdr:to>
    <xdr:cxnSp macro="">
      <xdr:nvCxnSpPr>
        <xdr:cNvPr id="148" name="直線コネクタ 147">
          <a:extLst>
            <a:ext uri="{FF2B5EF4-FFF2-40B4-BE49-F238E27FC236}">
              <a16:creationId xmlns:a16="http://schemas.microsoft.com/office/drawing/2014/main" id="{19DD4FA3-603C-4E6E-A719-96F634331C0C}"/>
            </a:ext>
          </a:extLst>
        </xdr:cNvPr>
        <xdr:cNvCxnSpPr/>
      </xdr:nvCxnSpPr>
      <xdr:spPr>
        <a:xfrm>
          <a:off x="11998325" y="5818505"/>
          <a:ext cx="685800" cy="476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30</xdr:row>
      <xdr:rowOff>125095</xdr:rowOff>
    </xdr:from>
    <xdr:to>
      <xdr:col>64</xdr:col>
      <xdr:colOff>123825</xdr:colOff>
      <xdr:row>31</xdr:row>
      <xdr:rowOff>56515</xdr:rowOff>
    </xdr:to>
    <xdr:sp macro="" textlink="">
      <xdr:nvSpPr>
        <xdr:cNvPr id="149" name="楕円 148">
          <a:extLst>
            <a:ext uri="{FF2B5EF4-FFF2-40B4-BE49-F238E27FC236}">
              <a16:creationId xmlns:a16="http://schemas.microsoft.com/office/drawing/2014/main" id="{D5707A62-DE45-4973-BF12-08A90DF9F8FE}"/>
            </a:ext>
          </a:extLst>
        </xdr:cNvPr>
        <xdr:cNvSpPr/>
      </xdr:nvSpPr>
      <xdr:spPr>
        <a:xfrm>
          <a:off x="11257915" y="6022975"/>
          <a:ext cx="10731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29</xdr:row>
      <xdr:rowOff>90170</xdr:rowOff>
    </xdr:from>
    <xdr:to>
      <xdr:col>68</xdr:col>
      <xdr:colOff>73025</xdr:colOff>
      <xdr:row>31</xdr:row>
      <xdr:rowOff>6350</xdr:rowOff>
    </xdr:to>
    <xdr:cxnSp macro="">
      <xdr:nvCxnSpPr>
        <xdr:cNvPr id="150" name="直線コネクタ 149">
          <a:extLst>
            <a:ext uri="{FF2B5EF4-FFF2-40B4-BE49-F238E27FC236}">
              <a16:creationId xmlns:a16="http://schemas.microsoft.com/office/drawing/2014/main" id="{4BC8740F-5B29-41D9-AEFD-1564B04C3DE3}"/>
            </a:ext>
          </a:extLst>
        </xdr:cNvPr>
        <xdr:cNvCxnSpPr/>
      </xdr:nvCxnSpPr>
      <xdr:spPr>
        <a:xfrm flipV="1">
          <a:off x="11312525" y="5818505"/>
          <a:ext cx="685800" cy="257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30</xdr:row>
      <xdr:rowOff>111125</xdr:rowOff>
    </xdr:from>
    <xdr:to>
      <xdr:col>60</xdr:col>
      <xdr:colOff>123825</xdr:colOff>
      <xdr:row>31</xdr:row>
      <xdr:rowOff>42545</xdr:rowOff>
    </xdr:to>
    <xdr:sp macro="" textlink="">
      <xdr:nvSpPr>
        <xdr:cNvPr id="151" name="楕円 150">
          <a:extLst>
            <a:ext uri="{FF2B5EF4-FFF2-40B4-BE49-F238E27FC236}">
              <a16:creationId xmlns:a16="http://schemas.microsoft.com/office/drawing/2014/main" id="{001D3C0F-35CC-49D2-85B9-7DBCE4B24483}"/>
            </a:ext>
          </a:extLst>
        </xdr:cNvPr>
        <xdr:cNvSpPr/>
      </xdr:nvSpPr>
      <xdr:spPr>
        <a:xfrm>
          <a:off x="10572115" y="6007100"/>
          <a:ext cx="10731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30</xdr:row>
      <xdr:rowOff>161290</xdr:rowOff>
    </xdr:from>
    <xdr:to>
      <xdr:col>64</xdr:col>
      <xdr:colOff>73025</xdr:colOff>
      <xdr:row>31</xdr:row>
      <xdr:rowOff>6350</xdr:rowOff>
    </xdr:to>
    <xdr:cxnSp macro="">
      <xdr:nvCxnSpPr>
        <xdr:cNvPr id="152" name="直線コネクタ 151">
          <a:extLst>
            <a:ext uri="{FF2B5EF4-FFF2-40B4-BE49-F238E27FC236}">
              <a16:creationId xmlns:a16="http://schemas.microsoft.com/office/drawing/2014/main" id="{78CFB2BF-C761-47B7-804B-94CD5C64BE08}"/>
            </a:ext>
          </a:extLst>
        </xdr:cNvPr>
        <xdr:cNvCxnSpPr/>
      </xdr:nvCxnSpPr>
      <xdr:spPr>
        <a:xfrm>
          <a:off x="10626725" y="6059170"/>
          <a:ext cx="685800" cy="165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15875</xdr:colOff>
      <xdr:row>30</xdr:row>
      <xdr:rowOff>102870</xdr:rowOff>
    </xdr:from>
    <xdr:ext cx="469900" cy="250190"/>
    <xdr:sp macro="" textlink="">
      <xdr:nvSpPr>
        <xdr:cNvPr id="153" name="n_1aveValue債務償還比率">
          <a:extLst>
            <a:ext uri="{FF2B5EF4-FFF2-40B4-BE49-F238E27FC236}">
              <a16:creationId xmlns:a16="http://schemas.microsoft.com/office/drawing/2014/main" id="{689B711B-A295-44E6-A684-26274B9F1CE0}"/>
            </a:ext>
          </a:extLst>
        </xdr:cNvPr>
        <xdr:cNvSpPr txBox="1"/>
      </xdr:nvSpPr>
      <xdr:spPr>
        <a:xfrm>
          <a:off x="12459335" y="5996940"/>
          <a:ext cx="4699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554.7</a:t>
          </a:r>
          <a:endParaRPr kumimoji="1" lang="ja-JP" altLang="en-US" sz="1000" b="1">
            <a:solidFill>
              <a:srgbClr val="000080"/>
            </a:solidFill>
            <a:latin typeface="ＭＳ Ｐゴシック"/>
            <a:ea typeface="ＭＳ Ｐゴシック"/>
          </a:endParaRPr>
        </a:p>
      </xdr:txBody>
    </xdr:sp>
    <xdr:clientData/>
  </xdr:oneCellAnchor>
  <xdr:oneCellAnchor>
    <xdr:from>
      <xdr:col>67</xdr:col>
      <xdr:colOff>28575</xdr:colOff>
      <xdr:row>30</xdr:row>
      <xdr:rowOff>66675</xdr:rowOff>
    </xdr:from>
    <xdr:ext cx="469900" cy="249555"/>
    <xdr:sp macro="" textlink="">
      <xdr:nvSpPr>
        <xdr:cNvPr id="154" name="n_2aveValue債務償還比率">
          <a:extLst>
            <a:ext uri="{FF2B5EF4-FFF2-40B4-BE49-F238E27FC236}">
              <a16:creationId xmlns:a16="http://schemas.microsoft.com/office/drawing/2014/main" id="{A39235AA-BD0C-4C53-9D95-E801B8438DD2}"/>
            </a:ext>
          </a:extLst>
        </xdr:cNvPr>
        <xdr:cNvSpPr txBox="1"/>
      </xdr:nvSpPr>
      <xdr:spPr>
        <a:xfrm>
          <a:off x="11780520" y="5960745"/>
          <a:ext cx="4699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523.9</a:t>
          </a:r>
          <a:endParaRPr kumimoji="1" lang="ja-JP" altLang="en-US" sz="1000" b="1">
            <a:solidFill>
              <a:srgbClr val="000080"/>
            </a:solidFill>
            <a:latin typeface="ＭＳ Ｐゴシック"/>
            <a:ea typeface="ＭＳ Ｐゴシック"/>
          </a:endParaRPr>
        </a:p>
      </xdr:txBody>
    </xdr:sp>
    <xdr:clientData/>
  </xdr:oneCellAnchor>
  <xdr:oneCellAnchor>
    <xdr:from>
      <xdr:col>63</xdr:col>
      <xdr:colOff>28575</xdr:colOff>
      <xdr:row>31</xdr:row>
      <xdr:rowOff>67945</xdr:rowOff>
    </xdr:from>
    <xdr:ext cx="469900" cy="250190"/>
    <xdr:sp macro="" textlink="">
      <xdr:nvSpPr>
        <xdr:cNvPr id="155" name="n_3aveValue債務償還比率">
          <a:extLst>
            <a:ext uri="{FF2B5EF4-FFF2-40B4-BE49-F238E27FC236}">
              <a16:creationId xmlns:a16="http://schemas.microsoft.com/office/drawing/2014/main" id="{792DA802-3E5F-42B7-BD43-8F0F2D7CDC20}"/>
            </a:ext>
          </a:extLst>
        </xdr:cNvPr>
        <xdr:cNvSpPr txBox="1"/>
      </xdr:nvSpPr>
      <xdr:spPr>
        <a:xfrm>
          <a:off x="11094720" y="6133465"/>
          <a:ext cx="4699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667.5</a:t>
          </a:r>
          <a:endParaRPr kumimoji="1" lang="ja-JP" altLang="en-US" sz="1000" b="1">
            <a:solidFill>
              <a:srgbClr val="000080"/>
            </a:solidFill>
            <a:latin typeface="ＭＳ Ｐゴシック"/>
            <a:ea typeface="ＭＳ Ｐゴシック"/>
          </a:endParaRPr>
        </a:p>
      </xdr:txBody>
    </xdr:sp>
    <xdr:clientData/>
  </xdr:oneCellAnchor>
  <xdr:oneCellAnchor>
    <xdr:from>
      <xdr:col>59</xdr:col>
      <xdr:colOff>28575</xdr:colOff>
      <xdr:row>31</xdr:row>
      <xdr:rowOff>124460</xdr:rowOff>
    </xdr:from>
    <xdr:ext cx="469900" cy="250190"/>
    <xdr:sp macro="" textlink="">
      <xdr:nvSpPr>
        <xdr:cNvPr id="156" name="n_4aveValue債務償還比率">
          <a:extLst>
            <a:ext uri="{FF2B5EF4-FFF2-40B4-BE49-F238E27FC236}">
              <a16:creationId xmlns:a16="http://schemas.microsoft.com/office/drawing/2014/main" id="{E5D99DC6-6F60-472C-A53F-5437D8810806}"/>
            </a:ext>
          </a:extLst>
        </xdr:cNvPr>
        <xdr:cNvSpPr txBox="1"/>
      </xdr:nvSpPr>
      <xdr:spPr>
        <a:xfrm>
          <a:off x="10408920" y="6193790"/>
          <a:ext cx="4699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716.0</a:t>
          </a:r>
          <a:endParaRPr kumimoji="1" lang="ja-JP" altLang="en-US" sz="1000" b="1">
            <a:solidFill>
              <a:srgbClr val="000080"/>
            </a:solidFill>
            <a:latin typeface="ＭＳ Ｐゴシック"/>
            <a:ea typeface="ＭＳ Ｐゴシック"/>
          </a:endParaRPr>
        </a:p>
      </xdr:txBody>
    </xdr:sp>
    <xdr:clientData/>
  </xdr:oneCellAnchor>
  <xdr:oneCellAnchor>
    <xdr:from>
      <xdr:col>71</xdr:col>
      <xdr:colOff>15875</xdr:colOff>
      <xdr:row>28</xdr:row>
      <xdr:rowOff>41275</xdr:rowOff>
    </xdr:from>
    <xdr:ext cx="469900" cy="253365"/>
    <xdr:sp macro="" textlink="">
      <xdr:nvSpPr>
        <xdr:cNvPr id="157" name="n_1mainValue債務償還比率">
          <a:extLst>
            <a:ext uri="{FF2B5EF4-FFF2-40B4-BE49-F238E27FC236}">
              <a16:creationId xmlns:a16="http://schemas.microsoft.com/office/drawing/2014/main" id="{9FBF6939-A2BC-43FE-922A-7994A21343F8}"/>
            </a:ext>
          </a:extLst>
        </xdr:cNvPr>
        <xdr:cNvSpPr txBox="1"/>
      </xdr:nvSpPr>
      <xdr:spPr>
        <a:xfrm>
          <a:off x="12459335" y="559435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481.2</a:t>
          </a:r>
          <a:endParaRPr kumimoji="1" lang="ja-JP" altLang="en-US" sz="1000" b="1">
            <a:solidFill>
              <a:srgbClr val="FF0000"/>
            </a:solidFill>
            <a:latin typeface="ＭＳ Ｐゴシック"/>
            <a:ea typeface="ＭＳ Ｐゴシック"/>
          </a:endParaRPr>
        </a:p>
      </xdr:txBody>
    </xdr:sp>
    <xdr:clientData/>
  </xdr:oneCellAnchor>
  <xdr:oneCellAnchor>
    <xdr:from>
      <xdr:col>67</xdr:col>
      <xdr:colOff>28575</xdr:colOff>
      <xdr:row>27</xdr:row>
      <xdr:rowOff>155575</xdr:rowOff>
    </xdr:from>
    <xdr:ext cx="469900" cy="252730"/>
    <xdr:sp macro="" textlink="">
      <xdr:nvSpPr>
        <xdr:cNvPr id="158" name="n_2mainValue債務償還比率">
          <a:extLst>
            <a:ext uri="{FF2B5EF4-FFF2-40B4-BE49-F238E27FC236}">
              <a16:creationId xmlns:a16="http://schemas.microsoft.com/office/drawing/2014/main" id="{39CF24E4-23F1-42B5-97B8-025EC79BBF67}"/>
            </a:ext>
          </a:extLst>
        </xdr:cNvPr>
        <xdr:cNvSpPr txBox="1"/>
      </xdr:nvSpPr>
      <xdr:spPr>
        <a:xfrm>
          <a:off x="11780520" y="5537200"/>
          <a:ext cx="4699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436.0</a:t>
          </a:r>
          <a:endParaRPr kumimoji="1" lang="ja-JP" altLang="en-US" sz="1000" b="1">
            <a:solidFill>
              <a:srgbClr val="FF0000"/>
            </a:solidFill>
            <a:latin typeface="ＭＳ Ｐゴシック"/>
            <a:ea typeface="ＭＳ Ｐゴシック"/>
          </a:endParaRPr>
        </a:p>
      </xdr:txBody>
    </xdr:sp>
    <xdr:clientData/>
  </xdr:oneCellAnchor>
  <xdr:oneCellAnchor>
    <xdr:from>
      <xdr:col>63</xdr:col>
      <xdr:colOff>28575</xdr:colOff>
      <xdr:row>29</xdr:row>
      <xdr:rowOff>73025</xdr:rowOff>
    </xdr:from>
    <xdr:ext cx="469900" cy="253365"/>
    <xdr:sp macro="" textlink="">
      <xdr:nvSpPr>
        <xdr:cNvPr id="159" name="n_3mainValue債務償還比率">
          <a:extLst>
            <a:ext uri="{FF2B5EF4-FFF2-40B4-BE49-F238E27FC236}">
              <a16:creationId xmlns:a16="http://schemas.microsoft.com/office/drawing/2014/main" id="{FF0CB171-33FD-4E47-B790-65FEFEE5CF08}"/>
            </a:ext>
          </a:extLst>
        </xdr:cNvPr>
        <xdr:cNvSpPr txBox="1"/>
      </xdr:nvSpPr>
      <xdr:spPr>
        <a:xfrm>
          <a:off x="11094720" y="579755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650.6</a:t>
          </a:r>
          <a:endParaRPr kumimoji="1" lang="ja-JP" altLang="en-US" sz="1000" b="1">
            <a:solidFill>
              <a:srgbClr val="FF0000"/>
            </a:solidFill>
            <a:latin typeface="ＭＳ Ｐゴシック"/>
            <a:ea typeface="ＭＳ Ｐゴシック"/>
          </a:endParaRPr>
        </a:p>
      </xdr:txBody>
    </xdr:sp>
    <xdr:clientData/>
  </xdr:oneCellAnchor>
  <xdr:oneCellAnchor>
    <xdr:from>
      <xdr:col>59</xdr:col>
      <xdr:colOff>28575</xdr:colOff>
      <xdr:row>29</xdr:row>
      <xdr:rowOff>59055</xdr:rowOff>
    </xdr:from>
    <xdr:ext cx="469900" cy="253365"/>
    <xdr:sp macro="" textlink="">
      <xdr:nvSpPr>
        <xdr:cNvPr id="160" name="n_4mainValue債務償還比率">
          <a:extLst>
            <a:ext uri="{FF2B5EF4-FFF2-40B4-BE49-F238E27FC236}">
              <a16:creationId xmlns:a16="http://schemas.microsoft.com/office/drawing/2014/main" id="{C675AA2B-4D5C-4C0D-A5BC-4FB8969A6C09}"/>
            </a:ext>
          </a:extLst>
        </xdr:cNvPr>
        <xdr:cNvSpPr txBox="1"/>
      </xdr:nvSpPr>
      <xdr:spPr>
        <a:xfrm>
          <a:off x="10408920" y="577977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639.3</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22225</xdr:colOff>
      <xdr:row>41</xdr:row>
      <xdr:rowOff>149225</xdr:rowOff>
    </xdr:from>
    <xdr:to>
      <xdr:col>36</xdr:col>
      <xdr:colOff>22225</xdr:colOff>
      <xdr:row>43</xdr:row>
      <xdr:rowOff>149225</xdr:rowOff>
    </xdr:to>
    <xdr:sp macro="" textlink="">
      <xdr:nvSpPr>
        <xdr:cNvPr id="161" name="正方形/長方形 160">
          <a:extLst>
            <a:ext uri="{FF2B5EF4-FFF2-40B4-BE49-F238E27FC236}">
              <a16:creationId xmlns:a16="http://schemas.microsoft.com/office/drawing/2014/main" id="{C165DF2D-707F-4F21-88F9-A7BB999B85CB}"/>
            </a:ext>
          </a:extLst>
        </xdr:cNvPr>
        <xdr:cNvSpPr/>
      </xdr:nvSpPr>
      <xdr:spPr>
        <a:xfrm>
          <a:off x="1142365" y="7969250"/>
          <a:ext cx="531495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a:ea typeface="ＭＳ Ｐゴシック"/>
            </a:rPr>
            <a:t>将来負担比率と有形固定資産減価償却率の推移</a:t>
          </a:r>
        </a:p>
      </xdr:txBody>
    </xdr:sp>
    <xdr:clientData/>
  </xdr:twoCellAnchor>
  <xdr:twoCellAnchor>
    <xdr:from>
      <xdr:col>5</xdr:col>
      <xdr:colOff>22225</xdr:colOff>
      <xdr:row>63</xdr:row>
      <xdr:rowOff>140335</xdr:rowOff>
    </xdr:from>
    <xdr:to>
      <xdr:col>36</xdr:col>
      <xdr:colOff>22225</xdr:colOff>
      <xdr:row>65</xdr:row>
      <xdr:rowOff>140335</xdr:rowOff>
    </xdr:to>
    <xdr:sp macro="" textlink="">
      <xdr:nvSpPr>
        <xdr:cNvPr id="162" name="正方形/長方形 161">
          <a:extLst>
            <a:ext uri="{FF2B5EF4-FFF2-40B4-BE49-F238E27FC236}">
              <a16:creationId xmlns:a16="http://schemas.microsoft.com/office/drawing/2014/main" id="{B34DA18B-8961-4DA1-9DEA-F7DE59BAAF8E}"/>
            </a:ext>
          </a:extLst>
        </xdr:cNvPr>
        <xdr:cNvSpPr/>
      </xdr:nvSpPr>
      <xdr:spPr>
        <a:xfrm>
          <a:off x="1142365" y="11766550"/>
          <a:ext cx="531495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a:ea typeface="ＭＳ Ｐゴシック"/>
            </a:rPr>
            <a:t>将来負担比率と実質公債費比率の推移</a:t>
          </a:r>
        </a:p>
      </xdr:txBody>
    </xdr:sp>
    <xdr:clientData/>
  </xdr:twoCellAnchor>
  <xdr:oneCellAnchor>
    <xdr:from>
      <xdr:col>3</xdr:col>
      <xdr:colOff>47625</xdr:colOff>
      <xdr:row>43</xdr:row>
      <xdr:rowOff>61595</xdr:rowOff>
    </xdr:from>
    <xdr:ext cx="367030" cy="236855"/>
    <xdr:sp macro="" textlink="">
      <xdr:nvSpPr>
        <xdr:cNvPr id="163" name="テキスト ボックス 162">
          <a:extLst>
            <a:ext uri="{FF2B5EF4-FFF2-40B4-BE49-F238E27FC236}">
              <a16:creationId xmlns:a16="http://schemas.microsoft.com/office/drawing/2014/main" id="{FB6CF795-36FD-435D-AAE6-BEE8B7D341D0}"/>
            </a:ext>
          </a:extLst>
        </xdr:cNvPr>
        <xdr:cNvSpPr txBox="1"/>
      </xdr:nvSpPr>
      <xdr:spPr>
        <a:xfrm>
          <a:off x="830580" y="8220710"/>
          <a:ext cx="367030" cy="2368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900">
              <a:latin typeface="ＭＳ Ｐゴシック"/>
              <a:ea typeface="ＭＳ Ｐゴシック"/>
            </a:rPr>
            <a:t>(</a:t>
          </a:r>
          <a:r>
            <a:rPr kumimoji="1" lang="ja-JP" altLang="en-US" sz="900">
              <a:latin typeface="ＭＳ Ｐゴシック"/>
              <a:ea typeface="ＭＳ Ｐゴシック"/>
            </a:rPr>
            <a:t>％</a:t>
          </a:r>
          <a:r>
            <a:rPr kumimoji="1" lang="en-US" altLang="ja-JP" sz="900">
              <a:latin typeface="ＭＳ Ｐゴシック"/>
              <a:ea typeface="ＭＳ Ｐゴシック"/>
            </a:rPr>
            <a:t>)</a:t>
          </a:r>
          <a:endParaRPr kumimoji="1" lang="ja-JP" altLang="en-US" sz="900">
            <a:latin typeface="ＭＳ Ｐゴシック"/>
            <a:ea typeface="ＭＳ Ｐゴシック"/>
          </a:endParaRPr>
        </a:p>
      </xdr:txBody>
    </xdr:sp>
    <xdr:clientData/>
  </xdr:oneCellAnchor>
  <xdr:oneCellAnchor>
    <xdr:from>
      <xdr:col>35</xdr:col>
      <xdr:colOff>22225</xdr:colOff>
      <xdr:row>58</xdr:row>
      <xdr:rowOff>154940</xdr:rowOff>
    </xdr:from>
    <xdr:ext cx="370205" cy="236855"/>
    <xdr:sp macro="" textlink="">
      <xdr:nvSpPr>
        <xdr:cNvPr id="164" name="テキスト ボックス 163">
          <a:extLst>
            <a:ext uri="{FF2B5EF4-FFF2-40B4-BE49-F238E27FC236}">
              <a16:creationId xmlns:a16="http://schemas.microsoft.com/office/drawing/2014/main" id="{06B55874-7B1D-4BAA-B4A5-71CEF87F11A0}"/>
            </a:ext>
          </a:extLst>
        </xdr:cNvPr>
        <xdr:cNvSpPr txBox="1"/>
      </xdr:nvSpPr>
      <xdr:spPr>
        <a:xfrm>
          <a:off x="6285865" y="10889615"/>
          <a:ext cx="370205" cy="2368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900">
              <a:latin typeface="ＭＳ Ｐゴシック"/>
              <a:ea typeface="ＭＳ Ｐゴシック"/>
            </a:rPr>
            <a:t>(</a:t>
          </a:r>
          <a:r>
            <a:rPr kumimoji="1" lang="ja-JP" altLang="en-US" sz="900">
              <a:latin typeface="ＭＳ Ｐゴシック"/>
              <a:ea typeface="ＭＳ Ｐゴシック"/>
            </a:rPr>
            <a:t>％</a:t>
          </a:r>
          <a:r>
            <a:rPr kumimoji="1" lang="en-US" altLang="ja-JP" sz="900">
              <a:latin typeface="ＭＳ Ｐゴシック"/>
              <a:ea typeface="ＭＳ Ｐゴシック"/>
            </a:rPr>
            <a:t>)</a:t>
          </a:r>
          <a:endParaRPr kumimoji="1" lang="ja-JP" altLang="en-US" sz="900">
            <a:latin typeface="ＭＳ Ｐゴシック"/>
            <a:ea typeface="ＭＳ Ｐゴシック"/>
          </a:endParaRPr>
        </a:p>
      </xdr:txBody>
    </xdr:sp>
    <xdr:clientData/>
  </xdr:oneCellAnchor>
  <xdr:oneCellAnchor>
    <xdr:from>
      <xdr:col>3</xdr:col>
      <xdr:colOff>47625</xdr:colOff>
      <xdr:row>65</xdr:row>
      <xdr:rowOff>28575</xdr:rowOff>
    </xdr:from>
    <xdr:ext cx="367030" cy="233680"/>
    <xdr:sp macro="" textlink="">
      <xdr:nvSpPr>
        <xdr:cNvPr id="165" name="テキスト ボックス 164">
          <a:extLst>
            <a:ext uri="{FF2B5EF4-FFF2-40B4-BE49-F238E27FC236}">
              <a16:creationId xmlns:a16="http://schemas.microsoft.com/office/drawing/2014/main" id="{BA054D77-914B-4FBA-BBD5-0B71D993557E}"/>
            </a:ext>
          </a:extLst>
        </xdr:cNvPr>
        <xdr:cNvSpPr txBox="1"/>
      </xdr:nvSpPr>
      <xdr:spPr>
        <a:xfrm>
          <a:off x="830580" y="11999595"/>
          <a:ext cx="367030" cy="2336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900">
              <a:latin typeface="ＭＳ Ｐゴシック"/>
              <a:ea typeface="ＭＳ Ｐゴシック"/>
            </a:rPr>
            <a:t>(</a:t>
          </a:r>
          <a:r>
            <a:rPr kumimoji="1" lang="ja-JP" altLang="en-US" sz="900">
              <a:latin typeface="ＭＳ Ｐゴシック"/>
              <a:ea typeface="ＭＳ Ｐゴシック"/>
            </a:rPr>
            <a:t>％</a:t>
          </a:r>
          <a:r>
            <a:rPr kumimoji="1" lang="en-US" altLang="ja-JP" sz="900">
              <a:latin typeface="ＭＳ Ｐゴシック"/>
              <a:ea typeface="ＭＳ Ｐゴシック"/>
            </a:rPr>
            <a:t>)</a:t>
          </a:r>
          <a:endParaRPr kumimoji="1" lang="ja-JP" altLang="en-US" sz="900">
            <a:latin typeface="ＭＳ Ｐゴシック"/>
            <a:ea typeface="ＭＳ Ｐゴシック"/>
          </a:endParaRPr>
        </a:p>
      </xdr:txBody>
    </xdr:sp>
    <xdr:clientData/>
  </xdr:oneCellAnchor>
  <xdr:oneCellAnchor>
    <xdr:from>
      <xdr:col>35</xdr:col>
      <xdr:colOff>22225</xdr:colOff>
      <xdr:row>81</xdr:row>
      <xdr:rowOff>38735</xdr:rowOff>
    </xdr:from>
    <xdr:ext cx="370205" cy="226695"/>
    <xdr:sp macro="" textlink="">
      <xdr:nvSpPr>
        <xdr:cNvPr id="166" name="テキスト ボックス 165">
          <a:extLst>
            <a:ext uri="{FF2B5EF4-FFF2-40B4-BE49-F238E27FC236}">
              <a16:creationId xmlns:a16="http://schemas.microsoft.com/office/drawing/2014/main" id="{561C2835-BC9C-422F-8D5E-A44551B1615D}"/>
            </a:ext>
          </a:extLst>
        </xdr:cNvPr>
        <xdr:cNvSpPr txBox="1"/>
      </xdr:nvSpPr>
      <xdr:spPr>
        <a:xfrm>
          <a:off x="6285865" y="14754860"/>
          <a:ext cx="370205" cy="2266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900">
              <a:latin typeface="ＭＳ Ｐゴシック"/>
              <a:ea typeface="ＭＳ Ｐゴシック"/>
            </a:rPr>
            <a:t>(</a:t>
          </a:r>
          <a:r>
            <a:rPr kumimoji="1" lang="ja-JP" altLang="en-US" sz="900">
              <a:latin typeface="ＭＳ Ｐゴシック"/>
              <a:ea typeface="ＭＳ Ｐゴシック"/>
            </a:rPr>
            <a:t>％</a:t>
          </a:r>
          <a:r>
            <a:rPr kumimoji="1" lang="en-US" altLang="ja-JP" sz="900">
              <a:latin typeface="ＭＳ Ｐゴシック"/>
              <a:ea typeface="ＭＳ Ｐゴシック"/>
            </a:rPr>
            <a:t>)</a:t>
          </a:r>
          <a:endParaRPr kumimoji="1" lang="ja-JP" altLang="en-US" sz="900">
            <a:latin typeface="ＭＳ Ｐゴシック"/>
            <a:ea typeface="ＭＳ Ｐゴシック"/>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74295</xdr:rowOff>
    </xdr:to>
    <xdr:sp macro="" textlink="">
      <xdr:nvSpPr>
        <xdr:cNvPr id="2" name="正方形/長方形 1">
          <a:extLst>
            <a:ext uri="{FF2B5EF4-FFF2-40B4-BE49-F238E27FC236}">
              <a16:creationId xmlns:a16="http://schemas.microsoft.com/office/drawing/2014/main" id="{9AD31F1D-E72A-4127-8488-E4E589D479E3}"/>
            </a:ext>
          </a:extLst>
        </xdr:cNvPr>
        <xdr:cNvSpPr/>
      </xdr:nvSpPr>
      <xdr:spPr>
        <a:xfrm>
          <a:off x="574040" y="130810"/>
          <a:ext cx="11427460" cy="629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a:ea typeface="ＭＳ Ｐゴシック"/>
            </a:rPr>
            <a:t>(13)-1</a:t>
          </a:r>
          <a:r>
            <a:rPr kumimoji="1" lang="ja-JP" altLang="en-US" sz="3200" b="1">
              <a:solidFill>
                <a:sysClr val="windowText" lastClr="000000"/>
              </a:solidFill>
              <a:latin typeface="ＭＳ Ｐゴシック"/>
              <a:ea typeface="ＭＳ Ｐゴシック"/>
            </a:rPr>
            <a:t>市町村施設類型別ストック情報分析表①</a:t>
          </a:r>
        </a:p>
      </xdr:txBody>
    </xdr:sp>
    <xdr:clientData/>
  </xdr:twoCellAnchor>
  <xdr:twoCellAnchor>
    <xdr:from>
      <xdr:col>100</xdr:col>
      <xdr:colOff>0</xdr:colOff>
      <xdr:row>1</xdr:row>
      <xdr:rowOff>18415</xdr:rowOff>
    </xdr:from>
    <xdr:to>
      <xdr:col>120</xdr:col>
      <xdr:colOff>152400</xdr:colOff>
      <xdr:row>4</xdr:row>
      <xdr:rowOff>61595</xdr:rowOff>
    </xdr:to>
    <xdr:sp macro="" textlink="">
      <xdr:nvSpPr>
        <xdr:cNvPr id="3" name="正方形/長方形 2">
          <a:extLst>
            <a:ext uri="{FF2B5EF4-FFF2-40B4-BE49-F238E27FC236}">
              <a16:creationId xmlns:a16="http://schemas.microsoft.com/office/drawing/2014/main" id="{BA5D6BF2-8321-4182-99FA-F4F3E350399B}"/>
            </a:ext>
          </a:extLst>
        </xdr:cNvPr>
        <xdr:cNvSpPr/>
      </xdr:nvSpPr>
      <xdr:spPr>
        <a:xfrm>
          <a:off x="17145000" y="193675"/>
          <a:ext cx="3581400" cy="54991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43180</xdr:rowOff>
    </xdr:from>
    <xdr:to>
      <xdr:col>120</xdr:col>
      <xdr:colOff>127000</xdr:colOff>
      <xdr:row>4</xdr:row>
      <xdr:rowOff>37465</xdr:rowOff>
    </xdr:to>
    <xdr:sp macro="" textlink="">
      <xdr:nvSpPr>
        <xdr:cNvPr id="4" name="正方形/長方形 3">
          <a:extLst>
            <a:ext uri="{FF2B5EF4-FFF2-40B4-BE49-F238E27FC236}">
              <a16:creationId xmlns:a16="http://schemas.microsoft.com/office/drawing/2014/main" id="{BA2AC506-FE8C-421E-9F51-044CD6A4BBF5}"/>
            </a:ext>
          </a:extLst>
        </xdr:cNvPr>
        <xdr:cNvSpPr/>
      </xdr:nvSpPr>
      <xdr:spPr>
        <a:xfrm>
          <a:off x="17160240" y="216535"/>
          <a:ext cx="3544570" cy="50673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68580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2E0F1A09-4A52-4334-BD2F-F9B9F72E930E}"/>
            </a:ext>
          </a:extLst>
        </xdr:cNvPr>
        <xdr:cNvSpPr/>
      </xdr:nvSpPr>
      <xdr:spPr>
        <a:xfrm>
          <a:off x="17191355" y="238125"/>
          <a:ext cx="3474085" cy="44767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千葉県匝瑳市</a:t>
          </a:r>
        </a:p>
      </xdr:txBody>
    </xdr:sp>
    <xdr:clientData/>
  </xdr:twoCellAnchor>
  <xdr:twoCellAnchor>
    <xdr:from>
      <xdr:col>85</xdr:col>
      <xdr:colOff>63500</xdr:colOff>
      <xdr:row>1</xdr:row>
      <xdr:rowOff>18415</xdr:rowOff>
    </xdr:from>
    <xdr:to>
      <xdr:col>99</xdr:col>
      <xdr:colOff>57150</xdr:colOff>
      <xdr:row>4</xdr:row>
      <xdr:rowOff>61595</xdr:rowOff>
    </xdr:to>
    <xdr:sp macro="" textlink="">
      <xdr:nvSpPr>
        <xdr:cNvPr id="6" name="正方形/長方形 5">
          <a:extLst>
            <a:ext uri="{FF2B5EF4-FFF2-40B4-BE49-F238E27FC236}">
              <a16:creationId xmlns:a16="http://schemas.microsoft.com/office/drawing/2014/main" id="{2A199BE1-455E-4B8F-8720-9E23644EECAC}"/>
            </a:ext>
          </a:extLst>
        </xdr:cNvPr>
        <xdr:cNvSpPr/>
      </xdr:nvSpPr>
      <xdr:spPr>
        <a:xfrm>
          <a:off x="14632940" y="193675"/>
          <a:ext cx="2393950" cy="54991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43180</xdr:rowOff>
    </xdr:from>
    <xdr:to>
      <xdr:col>99</xdr:col>
      <xdr:colOff>38100</xdr:colOff>
      <xdr:row>4</xdr:row>
      <xdr:rowOff>37465</xdr:rowOff>
    </xdr:to>
    <xdr:sp macro="" textlink="">
      <xdr:nvSpPr>
        <xdr:cNvPr id="7" name="正方形/長方形 6">
          <a:extLst>
            <a:ext uri="{FF2B5EF4-FFF2-40B4-BE49-F238E27FC236}">
              <a16:creationId xmlns:a16="http://schemas.microsoft.com/office/drawing/2014/main" id="{19618EC9-79F8-4BE1-8164-8D15045B9F19}"/>
            </a:ext>
          </a:extLst>
        </xdr:cNvPr>
        <xdr:cNvSpPr/>
      </xdr:nvSpPr>
      <xdr:spPr>
        <a:xfrm>
          <a:off x="14665960" y="216535"/>
          <a:ext cx="2345690" cy="50673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68580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F0325CEC-FB7C-4FD6-AE74-9975E92AE31D}"/>
            </a:ext>
          </a:extLst>
        </xdr:cNvPr>
        <xdr:cNvSpPr/>
      </xdr:nvSpPr>
      <xdr:spPr>
        <a:xfrm>
          <a:off x="14687550" y="238125"/>
          <a:ext cx="2294255" cy="46418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5</a:t>
          </a:r>
          <a:r>
            <a:rPr kumimoji="1" lang="ja-JP" altLang="en-US" sz="2000" b="1">
              <a:solidFill>
                <a:srgbClr val="FFFFFF"/>
              </a:solidFill>
              <a:latin typeface="ＭＳ ゴシック"/>
              <a:ea typeface="ＭＳ ゴシック"/>
            </a:rPr>
            <a:t>年度</a:t>
          </a:r>
        </a:p>
      </xdr:txBody>
    </xdr:sp>
    <xdr:clientData/>
  </xdr:twoCellAnchor>
  <xdr:twoCellAnchor>
    <xdr:from>
      <xdr:col>4</xdr:col>
      <xdr:colOff>0</xdr:colOff>
      <xdr:row>5</xdr:row>
      <xdr:rowOff>31115</xdr:rowOff>
    </xdr:from>
    <xdr:to>
      <xdr:col>57</xdr:col>
      <xdr:colOff>0</xdr:colOff>
      <xdr:row>15</xdr:row>
      <xdr:rowOff>93345</xdr:rowOff>
    </xdr:to>
    <xdr:sp macro="" textlink="">
      <xdr:nvSpPr>
        <xdr:cNvPr id="9" name="正方形/長方形 8">
          <a:extLst>
            <a:ext uri="{FF2B5EF4-FFF2-40B4-BE49-F238E27FC236}">
              <a16:creationId xmlns:a16="http://schemas.microsoft.com/office/drawing/2014/main" id="{DE17AC5E-7963-437D-9D07-9B0A0C7BBAA5}"/>
            </a:ext>
          </a:extLst>
        </xdr:cNvPr>
        <xdr:cNvSpPr/>
      </xdr:nvSpPr>
      <xdr:spPr>
        <a:xfrm>
          <a:off x="685800" y="886460"/>
          <a:ext cx="9086850" cy="178244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61595</xdr:rowOff>
    </xdr:from>
    <xdr:to>
      <xdr:col>12</xdr:col>
      <xdr:colOff>0</xdr:colOff>
      <xdr:row>15</xdr:row>
      <xdr:rowOff>61595</xdr:rowOff>
    </xdr:to>
    <xdr:sp macro="" textlink="">
      <xdr:nvSpPr>
        <xdr:cNvPr id="10" name="正方形/長方形 9">
          <a:extLst>
            <a:ext uri="{FF2B5EF4-FFF2-40B4-BE49-F238E27FC236}">
              <a16:creationId xmlns:a16="http://schemas.microsoft.com/office/drawing/2014/main" id="{8A5F5B44-2A50-411F-BB62-6803AFE537F4}"/>
            </a:ext>
          </a:extLst>
        </xdr:cNvPr>
        <xdr:cNvSpPr/>
      </xdr:nvSpPr>
      <xdr:spPr>
        <a:xfrm>
          <a:off x="816610" y="915035"/>
          <a:ext cx="124079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11</xdr:col>
      <xdr:colOff>127000</xdr:colOff>
      <xdr:row>5</xdr:row>
      <xdr:rowOff>61595</xdr:rowOff>
    </xdr:from>
    <xdr:to>
      <xdr:col>18</xdr:col>
      <xdr:colOff>127000</xdr:colOff>
      <xdr:row>15</xdr:row>
      <xdr:rowOff>61595</xdr:rowOff>
    </xdr:to>
    <xdr:sp macro="" textlink="">
      <xdr:nvSpPr>
        <xdr:cNvPr id="11" name="正方形/長方形 10">
          <a:extLst>
            <a:ext uri="{FF2B5EF4-FFF2-40B4-BE49-F238E27FC236}">
              <a16:creationId xmlns:a16="http://schemas.microsoft.com/office/drawing/2014/main" id="{29E61472-9874-4E3B-9831-1B3FB55B5785}"/>
            </a:ext>
          </a:extLst>
        </xdr:cNvPr>
        <xdr:cNvSpPr/>
      </xdr:nvSpPr>
      <xdr:spPr>
        <a:xfrm>
          <a:off x="2016760" y="915035"/>
          <a:ext cx="120015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33,797
33,083
101.48
16,744,893
15,685,856
1,050,806
9,888,213
12,705,086</a:t>
          </a:r>
          <a:endParaRPr kumimoji="1" lang="ja-JP" altLang="en-US" sz="1100" b="1">
            <a:solidFill>
              <a:srgbClr val="000000"/>
            </a:solidFill>
            <a:latin typeface="ＭＳ ゴシック"/>
            <a:ea typeface="ＭＳ ゴシック"/>
          </a:endParaRPr>
        </a:p>
      </xdr:txBody>
    </xdr:sp>
    <xdr:clientData/>
  </xdr:twoCellAnchor>
  <xdr:twoCellAnchor>
    <xdr:from>
      <xdr:col>18</xdr:col>
      <xdr:colOff>127000</xdr:colOff>
      <xdr:row>5</xdr:row>
      <xdr:rowOff>61595</xdr:rowOff>
    </xdr:from>
    <xdr:to>
      <xdr:col>26</xdr:col>
      <xdr:colOff>127000</xdr:colOff>
      <xdr:row>15</xdr:row>
      <xdr:rowOff>61595</xdr:rowOff>
    </xdr:to>
    <xdr:sp macro="" textlink="">
      <xdr:nvSpPr>
        <xdr:cNvPr id="12" name="正方形/長方形 11">
          <a:extLst>
            <a:ext uri="{FF2B5EF4-FFF2-40B4-BE49-F238E27FC236}">
              <a16:creationId xmlns:a16="http://schemas.microsoft.com/office/drawing/2014/main" id="{A91D6782-6722-4BA0-83DA-81C1F4870514}"/>
            </a:ext>
          </a:extLst>
        </xdr:cNvPr>
        <xdr:cNvSpPr/>
      </xdr:nvSpPr>
      <xdr:spPr>
        <a:xfrm>
          <a:off x="3216910" y="915035"/>
          <a:ext cx="13716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(R6.1.1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(R6.1.1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26</xdr:col>
      <xdr:colOff>127000</xdr:colOff>
      <xdr:row>5</xdr:row>
      <xdr:rowOff>80645</xdr:rowOff>
    </xdr:from>
    <xdr:to>
      <xdr:col>37</xdr:col>
      <xdr:colOff>63500</xdr:colOff>
      <xdr:row>10</xdr:row>
      <xdr:rowOff>161925</xdr:rowOff>
    </xdr:to>
    <xdr:sp macro="" textlink="">
      <xdr:nvSpPr>
        <xdr:cNvPr id="13" name="正方形/長方形 12">
          <a:extLst>
            <a:ext uri="{FF2B5EF4-FFF2-40B4-BE49-F238E27FC236}">
              <a16:creationId xmlns:a16="http://schemas.microsoft.com/office/drawing/2014/main" id="{EF1BEE40-855A-49E3-96B5-A72449D053BB}"/>
            </a:ext>
          </a:extLst>
        </xdr:cNvPr>
        <xdr:cNvSpPr/>
      </xdr:nvSpPr>
      <xdr:spPr>
        <a:xfrm>
          <a:off x="4588510" y="939800"/>
          <a:ext cx="1814830" cy="9385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37</xdr:col>
      <xdr:colOff>63500</xdr:colOff>
      <xdr:row>5</xdr:row>
      <xdr:rowOff>80645</xdr:rowOff>
    </xdr:from>
    <xdr:to>
      <xdr:col>44</xdr:col>
      <xdr:colOff>0</xdr:colOff>
      <xdr:row>10</xdr:row>
      <xdr:rowOff>161925</xdr:rowOff>
    </xdr:to>
    <xdr:sp macro="" textlink="">
      <xdr:nvSpPr>
        <xdr:cNvPr id="14" name="正方形/長方形 13">
          <a:extLst>
            <a:ext uri="{FF2B5EF4-FFF2-40B4-BE49-F238E27FC236}">
              <a16:creationId xmlns:a16="http://schemas.microsoft.com/office/drawing/2014/main" id="{04AA2D20-E446-4BF2-A7DC-154A86B89EBC}"/>
            </a:ext>
          </a:extLst>
        </xdr:cNvPr>
        <xdr:cNvSpPr/>
      </xdr:nvSpPr>
      <xdr:spPr>
        <a:xfrm>
          <a:off x="6403340" y="939800"/>
          <a:ext cx="1140460" cy="9385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7.3
5.7</a:t>
          </a:r>
          <a:endParaRPr kumimoji="1" lang="ja-JP" altLang="en-US" sz="1100" b="1">
            <a:solidFill>
              <a:srgbClr val="000000"/>
            </a:solidFill>
            <a:latin typeface="ＭＳ ゴシック"/>
            <a:ea typeface="ＭＳ ゴシック"/>
          </a:endParaRPr>
        </a:p>
      </xdr:txBody>
    </xdr:sp>
    <xdr:clientData/>
  </xdr:twoCellAnchor>
  <xdr:twoCellAnchor>
    <xdr:from>
      <xdr:col>44</xdr:col>
      <xdr:colOff>63500</xdr:colOff>
      <xdr:row>5</xdr:row>
      <xdr:rowOff>93345</xdr:rowOff>
    </xdr:from>
    <xdr:to>
      <xdr:col>47</xdr:col>
      <xdr:colOff>127000</xdr:colOff>
      <xdr:row>11</xdr:row>
      <xdr:rowOff>5715</xdr:rowOff>
    </xdr:to>
    <xdr:sp macro="" textlink="">
      <xdr:nvSpPr>
        <xdr:cNvPr id="15" name="正方形/長方形 14">
          <a:extLst>
            <a:ext uri="{FF2B5EF4-FFF2-40B4-BE49-F238E27FC236}">
              <a16:creationId xmlns:a16="http://schemas.microsoft.com/office/drawing/2014/main" id="{A5502CFF-F603-4DF5-BC92-77E322315708}"/>
            </a:ext>
          </a:extLst>
        </xdr:cNvPr>
        <xdr:cNvSpPr/>
      </xdr:nvSpPr>
      <xdr:spPr>
        <a:xfrm>
          <a:off x="7603490" y="954405"/>
          <a:ext cx="585470" cy="9391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26</xdr:col>
      <xdr:colOff>127000</xdr:colOff>
      <xdr:row>10</xdr:row>
      <xdr:rowOff>0</xdr:rowOff>
    </xdr:from>
    <xdr:to>
      <xdr:col>37</xdr:col>
      <xdr:colOff>63500</xdr:colOff>
      <xdr:row>13</xdr:row>
      <xdr:rowOff>117475</xdr:rowOff>
    </xdr:to>
    <xdr:sp macro="" textlink="">
      <xdr:nvSpPr>
        <xdr:cNvPr id="16" name="正方形/長方形 15">
          <a:extLst>
            <a:ext uri="{FF2B5EF4-FFF2-40B4-BE49-F238E27FC236}">
              <a16:creationId xmlns:a16="http://schemas.microsoft.com/office/drawing/2014/main" id="{7AE478B0-FAFC-40C7-A64F-3BA42485F7D6}"/>
            </a:ext>
          </a:extLst>
        </xdr:cNvPr>
        <xdr:cNvSpPr/>
      </xdr:nvSpPr>
      <xdr:spPr>
        <a:xfrm>
          <a:off x="4588510" y="1714500"/>
          <a:ext cx="1814830" cy="631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37</xdr:col>
      <xdr:colOff>127000</xdr:colOff>
      <xdr:row>10</xdr:row>
      <xdr:rowOff>0</xdr:rowOff>
    </xdr:from>
    <xdr:to>
      <xdr:col>57</xdr:col>
      <xdr:colOff>0</xdr:colOff>
      <xdr:row>13</xdr:row>
      <xdr:rowOff>117475</xdr:rowOff>
    </xdr:to>
    <xdr:sp macro="" textlink="">
      <xdr:nvSpPr>
        <xdr:cNvPr id="17" name="正方形/長方形 16">
          <a:extLst>
            <a:ext uri="{FF2B5EF4-FFF2-40B4-BE49-F238E27FC236}">
              <a16:creationId xmlns:a16="http://schemas.microsoft.com/office/drawing/2014/main" id="{DB6A1851-3FD0-4216-BD10-D8798D5FDC3F}"/>
            </a:ext>
          </a:extLst>
        </xdr:cNvPr>
        <xdr:cNvSpPr/>
      </xdr:nvSpPr>
      <xdr:spPr>
        <a:xfrm>
          <a:off x="6474460" y="1714500"/>
          <a:ext cx="3298190" cy="631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R01  Ⅰ</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R02  Ⅰ</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R03  Ⅰ</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R04  Ⅰ</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R05  Ⅰ</a:t>
          </a:r>
          <a:r>
            <a:rPr kumimoji="1" lang="ja-JP" altLang="en-US" sz="1100" b="1">
              <a:solidFill>
                <a:srgbClr val="000000"/>
              </a:solidFill>
              <a:latin typeface="ＭＳ ゴシック"/>
              <a:ea typeface="ＭＳ ゴシック"/>
            </a:rPr>
            <a:t>－１</a:t>
          </a:r>
        </a:p>
      </xdr:txBody>
    </xdr:sp>
    <xdr:clientData/>
  </xdr:twoCellAnchor>
  <xdr:twoCellAnchor>
    <xdr:from>
      <xdr:col>58</xdr:col>
      <xdr:colOff>25400</xdr:colOff>
      <xdr:row>5</xdr:row>
      <xdr:rowOff>31115</xdr:rowOff>
    </xdr:from>
    <xdr:to>
      <xdr:col>66</xdr:col>
      <xdr:colOff>25400</xdr:colOff>
      <xdr:row>12</xdr:row>
      <xdr:rowOff>99060</xdr:rowOff>
    </xdr:to>
    <xdr:sp macro="" textlink="">
      <xdr:nvSpPr>
        <xdr:cNvPr id="18" name="角丸四角形 17">
          <a:extLst>
            <a:ext uri="{FF2B5EF4-FFF2-40B4-BE49-F238E27FC236}">
              <a16:creationId xmlns:a16="http://schemas.microsoft.com/office/drawing/2014/main" id="{CAB47374-7CD4-40C4-88A0-AB058EFB8030}"/>
            </a:ext>
          </a:extLst>
        </xdr:cNvPr>
        <xdr:cNvSpPr/>
      </xdr:nvSpPr>
      <xdr:spPr>
        <a:xfrm>
          <a:off x="9965690" y="886460"/>
          <a:ext cx="1371600" cy="126619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93345</xdr:rowOff>
    </xdr:from>
    <xdr:to>
      <xdr:col>66</xdr:col>
      <xdr:colOff>95250</xdr:colOff>
      <xdr:row>7</xdr:row>
      <xdr:rowOff>5715</xdr:rowOff>
    </xdr:to>
    <xdr:sp macro="" textlink="">
      <xdr:nvSpPr>
        <xdr:cNvPr id="19" name="正方形/長方形 18">
          <a:extLst>
            <a:ext uri="{FF2B5EF4-FFF2-40B4-BE49-F238E27FC236}">
              <a16:creationId xmlns:a16="http://schemas.microsoft.com/office/drawing/2014/main" id="{0AC908D0-BF41-444F-A8E9-83613330FF78}"/>
            </a:ext>
          </a:extLst>
        </xdr:cNvPr>
        <xdr:cNvSpPr/>
      </xdr:nvSpPr>
      <xdr:spPr>
        <a:xfrm>
          <a:off x="10206990" y="954405"/>
          <a:ext cx="120015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59</xdr:col>
      <xdr:colOff>95250</xdr:colOff>
      <xdr:row>7</xdr:row>
      <xdr:rowOff>18415</xdr:rowOff>
    </xdr:from>
    <xdr:to>
      <xdr:col>66</xdr:col>
      <xdr:colOff>95250</xdr:colOff>
      <xdr:row>8</xdr:row>
      <xdr:rowOff>99060</xdr:rowOff>
    </xdr:to>
    <xdr:sp macro="" textlink="">
      <xdr:nvSpPr>
        <xdr:cNvPr id="20" name="正方形/長方形 19">
          <a:extLst>
            <a:ext uri="{FF2B5EF4-FFF2-40B4-BE49-F238E27FC236}">
              <a16:creationId xmlns:a16="http://schemas.microsoft.com/office/drawing/2014/main" id="{413EC17D-7203-44F5-862A-03F67F9E9BA8}"/>
            </a:ext>
          </a:extLst>
        </xdr:cNvPr>
        <xdr:cNvSpPr/>
      </xdr:nvSpPr>
      <xdr:spPr>
        <a:xfrm>
          <a:off x="10206990" y="1222375"/>
          <a:ext cx="120015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59</xdr:col>
      <xdr:colOff>95250</xdr:colOff>
      <xdr:row>9</xdr:row>
      <xdr:rowOff>5715</xdr:rowOff>
    </xdr:from>
    <xdr:to>
      <xdr:col>67</xdr:col>
      <xdr:colOff>31750</xdr:colOff>
      <xdr:row>12</xdr:row>
      <xdr:rowOff>124460</xdr:rowOff>
    </xdr:to>
    <xdr:sp macro="" textlink="">
      <xdr:nvSpPr>
        <xdr:cNvPr id="21" name="正方形/長方形 20">
          <a:extLst>
            <a:ext uri="{FF2B5EF4-FFF2-40B4-BE49-F238E27FC236}">
              <a16:creationId xmlns:a16="http://schemas.microsoft.com/office/drawing/2014/main" id="{9C6C5185-63C5-4302-914E-37CD2E6EEEFC}"/>
            </a:ext>
          </a:extLst>
        </xdr:cNvPr>
        <xdr:cNvSpPr/>
      </xdr:nvSpPr>
      <xdr:spPr>
        <a:xfrm>
          <a:off x="10206990" y="1550670"/>
          <a:ext cx="1310005" cy="633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A11DFB19-D4F5-4B31-912B-7B3582A053A9}"/>
            </a:ext>
          </a:extLst>
        </xdr:cNvPr>
        <xdr:cNvCxnSpPr/>
      </xdr:nvCxnSpPr>
      <xdr:spPr>
        <a:xfrm flipH="1">
          <a:off x="10050145" y="1045210"/>
          <a:ext cx="196215"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130175</xdr:rowOff>
    </xdr:from>
    <xdr:to>
      <xdr:col>59</xdr:col>
      <xdr:colOff>73025</xdr:colOff>
      <xdr:row>6</xdr:row>
      <xdr:rowOff>61595</xdr:rowOff>
    </xdr:to>
    <xdr:sp macro="" textlink="">
      <xdr:nvSpPr>
        <xdr:cNvPr id="23" name="楕円 22">
          <a:extLst>
            <a:ext uri="{FF2B5EF4-FFF2-40B4-BE49-F238E27FC236}">
              <a16:creationId xmlns:a16="http://schemas.microsoft.com/office/drawing/2014/main" id="{19FA1089-6A06-499F-AA9C-811FCB88EFC0}"/>
            </a:ext>
          </a:extLst>
        </xdr:cNvPr>
        <xdr:cNvSpPr/>
      </xdr:nvSpPr>
      <xdr:spPr>
        <a:xfrm>
          <a:off x="10107930" y="991235"/>
          <a:ext cx="8064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55880</xdr:rowOff>
    </xdr:from>
    <xdr:to>
      <xdr:col>59</xdr:col>
      <xdr:colOff>73025</xdr:colOff>
      <xdr:row>7</xdr:row>
      <xdr:rowOff>154940</xdr:rowOff>
    </xdr:to>
    <xdr:sp macro="" textlink="">
      <xdr:nvSpPr>
        <xdr:cNvPr id="24" name="フローチャート: 判断 23">
          <a:extLst>
            <a:ext uri="{FF2B5EF4-FFF2-40B4-BE49-F238E27FC236}">
              <a16:creationId xmlns:a16="http://schemas.microsoft.com/office/drawing/2014/main" id="{3943942B-316E-46A6-A5F7-F87040C16D51}"/>
            </a:ext>
          </a:extLst>
        </xdr:cNvPr>
        <xdr:cNvSpPr/>
      </xdr:nvSpPr>
      <xdr:spPr>
        <a:xfrm>
          <a:off x="10107930" y="1259840"/>
          <a:ext cx="8064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149225</xdr:rowOff>
    </xdr:from>
    <xdr:to>
      <xdr:col>59</xdr:col>
      <xdr:colOff>15875</xdr:colOff>
      <xdr:row>9</xdr:row>
      <xdr:rowOff>117475</xdr:rowOff>
    </xdr:to>
    <xdr:cxnSp macro="">
      <xdr:nvCxnSpPr>
        <xdr:cNvPr id="25" name="直線コネクタ 24">
          <a:extLst>
            <a:ext uri="{FF2B5EF4-FFF2-40B4-BE49-F238E27FC236}">
              <a16:creationId xmlns:a16="http://schemas.microsoft.com/office/drawing/2014/main" id="{2DC1FAA8-5760-428F-8810-188007DF7ED1}"/>
            </a:ext>
          </a:extLst>
        </xdr:cNvPr>
        <xdr:cNvCxnSpPr/>
      </xdr:nvCxnSpPr>
      <xdr:spPr>
        <a:xfrm>
          <a:off x="10135235" y="15208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149225</xdr:rowOff>
    </xdr:from>
    <xdr:to>
      <xdr:col>59</xdr:col>
      <xdr:colOff>107950</xdr:colOff>
      <xdr:row>8</xdr:row>
      <xdr:rowOff>149225</xdr:rowOff>
    </xdr:to>
    <xdr:cxnSp macro="">
      <xdr:nvCxnSpPr>
        <xdr:cNvPr id="26" name="直線コネクタ 25">
          <a:extLst>
            <a:ext uri="{FF2B5EF4-FFF2-40B4-BE49-F238E27FC236}">
              <a16:creationId xmlns:a16="http://schemas.microsoft.com/office/drawing/2014/main" id="{74D44123-6867-486E-8404-52C756631686}"/>
            </a:ext>
          </a:extLst>
        </xdr:cNvPr>
        <xdr:cNvCxnSpPr/>
      </xdr:nvCxnSpPr>
      <xdr:spPr>
        <a:xfrm>
          <a:off x="10074910" y="1520825"/>
          <a:ext cx="146685"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46990</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45B3A31A-B23B-4FBF-9704-52639AB597FE}"/>
            </a:ext>
          </a:extLst>
        </xdr:cNvPr>
        <xdr:cNvCxnSpPr/>
      </xdr:nvCxnSpPr>
      <xdr:spPr>
        <a:xfrm flipV="1">
          <a:off x="10135235" y="1763395"/>
          <a:ext cx="0" cy="14224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18415</xdr:rowOff>
    </xdr:from>
    <xdr:to>
      <xdr:col>59</xdr:col>
      <xdr:colOff>107950</xdr:colOff>
      <xdr:row>11</xdr:row>
      <xdr:rowOff>18415</xdr:rowOff>
    </xdr:to>
    <xdr:cxnSp macro="">
      <xdr:nvCxnSpPr>
        <xdr:cNvPr id="28" name="直線コネクタ 27">
          <a:extLst>
            <a:ext uri="{FF2B5EF4-FFF2-40B4-BE49-F238E27FC236}">
              <a16:creationId xmlns:a16="http://schemas.microsoft.com/office/drawing/2014/main" id="{D8E19978-AAC4-46D9-A483-D376ED5EFA9A}"/>
            </a:ext>
          </a:extLst>
        </xdr:cNvPr>
        <xdr:cNvCxnSpPr/>
      </xdr:nvCxnSpPr>
      <xdr:spPr>
        <a:xfrm>
          <a:off x="10074910" y="1908175"/>
          <a:ext cx="146685"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50165</xdr:rowOff>
    </xdr:from>
    <xdr:ext cx="8896350" cy="250190"/>
    <xdr:sp macro="" textlink="">
      <xdr:nvSpPr>
        <xdr:cNvPr id="29" name="テキスト ボックス 28">
          <a:extLst>
            <a:ext uri="{FF2B5EF4-FFF2-40B4-BE49-F238E27FC236}">
              <a16:creationId xmlns:a16="http://schemas.microsoft.com/office/drawing/2014/main" id="{3FF7A894-B1FA-4ECE-91A1-6DE91C1C8A36}"/>
            </a:ext>
          </a:extLst>
        </xdr:cNvPr>
        <xdr:cNvSpPr txBox="1"/>
      </xdr:nvSpPr>
      <xdr:spPr>
        <a:xfrm>
          <a:off x="645160" y="2797175"/>
          <a:ext cx="889635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3</xdr:col>
      <xdr:colOff>127000</xdr:colOff>
      <xdr:row>18</xdr:row>
      <xdr:rowOff>24765</xdr:rowOff>
    </xdr:from>
    <xdr:ext cx="6046470" cy="253365"/>
    <xdr:sp macro="" textlink="">
      <xdr:nvSpPr>
        <xdr:cNvPr id="30" name="テキスト ボックス 29">
          <a:extLst>
            <a:ext uri="{FF2B5EF4-FFF2-40B4-BE49-F238E27FC236}">
              <a16:creationId xmlns:a16="http://schemas.microsoft.com/office/drawing/2014/main" id="{9858AF43-F920-4E87-BF84-B3F1BB5FBA46}"/>
            </a:ext>
          </a:extLst>
        </xdr:cNvPr>
        <xdr:cNvSpPr txBox="1"/>
      </xdr:nvSpPr>
      <xdr:spPr>
        <a:xfrm>
          <a:off x="645160" y="3107055"/>
          <a:ext cx="60464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dr:col>3</xdr:col>
      <xdr:colOff>127000</xdr:colOff>
      <xdr:row>20</xdr:row>
      <xdr:rowOff>0</xdr:rowOff>
    </xdr:from>
    <xdr:ext cx="8231505" cy="253365"/>
    <xdr:sp macro="" textlink="">
      <xdr:nvSpPr>
        <xdr:cNvPr id="31" name="テキスト ボックス 30">
          <a:extLst>
            <a:ext uri="{FF2B5EF4-FFF2-40B4-BE49-F238E27FC236}">
              <a16:creationId xmlns:a16="http://schemas.microsoft.com/office/drawing/2014/main" id="{CE4D629C-3FE1-4C0A-BA9B-A8A657D5903D}"/>
            </a:ext>
          </a:extLst>
        </xdr:cNvPr>
        <xdr:cNvSpPr txBox="1"/>
      </xdr:nvSpPr>
      <xdr:spPr>
        <a:xfrm>
          <a:off x="645160" y="3429000"/>
          <a:ext cx="823150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5</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dr:col>3</xdr:col>
      <xdr:colOff>127000</xdr:colOff>
      <xdr:row>21</xdr:row>
      <xdr:rowOff>142875</xdr:rowOff>
    </xdr:from>
    <xdr:ext cx="4433570" cy="250190"/>
    <xdr:sp macro="" textlink="">
      <xdr:nvSpPr>
        <xdr:cNvPr id="32" name="テキスト ボックス 31">
          <a:extLst>
            <a:ext uri="{FF2B5EF4-FFF2-40B4-BE49-F238E27FC236}">
              <a16:creationId xmlns:a16="http://schemas.microsoft.com/office/drawing/2014/main" id="{D3C430D9-E0A6-493D-99D9-9A36E15517AD}"/>
            </a:ext>
          </a:extLst>
        </xdr:cNvPr>
        <xdr:cNvSpPr txBox="1"/>
      </xdr:nvSpPr>
      <xdr:spPr>
        <a:xfrm>
          <a:off x="645160" y="3741420"/>
          <a:ext cx="443357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類似団体関連の数値は、各年度の調査で回答のあった団体に関するもの。</a:t>
          </a:r>
        </a:p>
      </xdr:txBody>
    </xdr:sp>
    <xdr:clientData/>
  </xdr:oneCellAnchor>
  <xdr:twoCellAnchor>
    <xdr:from>
      <xdr:col>4</xdr:col>
      <xdr:colOff>0</xdr:colOff>
      <xdr:row>24</xdr:row>
      <xdr:rowOff>74295</xdr:rowOff>
    </xdr:from>
    <xdr:to>
      <xdr:col>28</xdr:col>
      <xdr:colOff>152400</xdr:colOff>
      <xdr:row>28</xdr:row>
      <xdr:rowOff>24765</xdr:rowOff>
    </xdr:to>
    <xdr:sp macro="" textlink="">
      <xdr:nvSpPr>
        <xdr:cNvPr id="33" name="正方形/長方形 32">
          <a:extLst>
            <a:ext uri="{FF2B5EF4-FFF2-40B4-BE49-F238E27FC236}">
              <a16:creationId xmlns:a16="http://schemas.microsoft.com/office/drawing/2014/main" id="{CB4A481B-088C-45C6-96C0-E734684C275E}"/>
            </a:ext>
          </a:extLst>
        </xdr:cNvPr>
        <xdr:cNvSpPr/>
      </xdr:nvSpPr>
      <xdr:spPr>
        <a:xfrm>
          <a:off x="685800" y="4189095"/>
          <a:ext cx="4267200" cy="6324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道路</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28</xdr:row>
      <xdr:rowOff>50165</xdr:rowOff>
    </xdr:from>
    <xdr:to>
      <xdr:col>12</xdr:col>
      <xdr:colOff>127000</xdr:colOff>
      <xdr:row>29</xdr:row>
      <xdr:rowOff>130175</xdr:rowOff>
    </xdr:to>
    <xdr:sp macro="" textlink="">
      <xdr:nvSpPr>
        <xdr:cNvPr id="34" name="正方形/長方形 33">
          <a:extLst>
            <a:ext uri="{FF2B5EF4-FFF2-40B4-BE49-F238E27FC236}">
              <a16:creationId xmlns:a16="http://schemas.microsoft.com/office/drawing/2014/main" id="{19B2118D-FB2E-46FF-BF7C-D6E1B2003011}"/>
            </a:ext>
          </a:extLst>
        </xdr:cNvPr>
        <xdr:cNvSpPr/>
      </xdr:nvSpPr>
      <xdr:spPr>
        <a:xfrm>
          <a:off x="816610" y="4854575"/>
          <a:ext cx="1371600" cy="25146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29</xdr:row>
      <xdr:rowOff>80645</xdr:rowOff>
    </xdr:from>
    <xdr:to>
      <xdr:col>12</xdr:col>
      <xdr:colOff>127000</xdr:colOff>
      <xdr:row>30</xdr:row>
      <xdr:rowOff>161925</xdr:rowOff>
    </xdr:to>
    <xdr:sp macro="" textlink="">
      <xdr:nvSpPr>
        <xdr:cNvPr id="35" name="正方形/長方形 34">
          <a:extLst>
            <a:ext uri="{FF2B5EF4-FFF2-40B4-BE49-F238E27FC236}">
              <a16:creationId xmlns:a16="http://schemas.microsoft.com/office/drawing/2014/main" id="{8F2CE787-8606-4868-BC23-DB9A681F3AED}"/>
            </a:ext>
          </a:extLst>
        </xdr:cNvPr>
        <xdr:cNvSpPr/>
      </xdr:nvSpPr>
      <xdr:spPr>
        <a:xfrm>
          <a:off x="816610" y="5054600"/>
          <a:ext cx="1371600" cy="2527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91/131</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28</xdr:row>
      <xdr:rowOff>50165</xdr:rowOff>
    </xdr:from>
    <xdr:to>
      <xdr:col>18</xdr:col>
      <xdr:colOff>0</xdr:colOff>
      <xdr:row>29</xdr:row>
      <xdr:rowOff>130175</xdr:rowOff>
    </xdr:to>
    <xdr:sp macro="" textlink="">
      <xdr:nvSpPr>
        <xdr:cNvPr id="36" name="正方形/長方形 35">
          <a:extLst>
            <a:ext uri="{FF2B5EF4-FFF2-40B4-BE49-F238E27FC236}">
              <a16:creationId xmlns:a16="http://schemas.microsoft.com/office/drawing/2014/main" id="{5469B1DA-11DE-4ADC-BF5A-0456602B00D2}"/>
            </a:ext>
          </a:extLst>
        </xdr:cNvPr>
        <xdr:cNvSpPr/>
      </xdr:nvSpPr>
      <xdr:spPr>
        <a:xfrm>
          <a:off x="1714500" y="4854575"/>
          <a:ext cx="1371600" cy="25146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29</xdr:row>
      <xdr:rowOff>80645</xdr:rowOff>
    </xdr:from>
    <xdr:to>
      <xdr:col>18</xdr:col>
      <xdr:colOff>0</xdr:colOff>
      <xdr:row>30</xdr:row>
      <xdr:rowOff>161925</xdr:rowOff>
    </xdr:to>
    <xdr:sp macro="" textlink="">
      <xdr:nvSpPr>
        <xdr:cNvPr id="37" name="正方形/長方形 36">
          <a:extLst>
            <a:ext uri="{FF2B5EF4-FFF2-40B4-BE49-F238E27FC236}">
              <a16:creationId xmlns:a16="http://schemas.microsoft.com/office/drawing/2014/main" id="{5770F2C3-A9F4-4DD6-BF6C-FCE970C5C20C}"/>
            </a:ext>
          </a:extLst>
        </xdr:cNvPr>
        <xdr:cNvSpPr/>
      </xdr:nvSpPr>
      <xdr:spPr>
        <a:xfrm>
          <a:off x="1714500" y="5054600"/>
          <a:ext cx="1371600" cy="2527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67.1</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28</xdr:row>
      <xdr:rowOff>50165</xdr:rowOff>
    </xdr:from>
    <xdr:to>
      <xdr:col>24</xdr:col>
      <xdr:colOff>0</xdr:colOff>
      <xdr:row>29</xdr:row>
      <xdr:rowOff>130175</xdr:rowOff>
    </xdr:to>
    <xdr:sp macro="" textlink="">
      <xdr:nvSpPr>
        <xdr:cNvPr id="38" name="正方形/長方形 37">
          <a:extLst>
            <a:ext uri="{FF2B5EF4-FFF2-40B4-BE49-F238E27FC236}">
              <a16:creationId xmlns:a16="http://schemas.microsoft.com/office/drawing/2014/main" id="{A21BD964-35D4-44F8-A23C-B48BA45D99C1}"/>
            </a:ext>
          </a:extLst>
        </xdr:cNvPr>
        <xdr:cNvSpPr/>
      </xdr:nvSpPr>
      <xdr:spPr>
        <a:xfrm>
          <a:off x="2743200" y="4854575"/>
          <a:ext cx="1371600" cy="25146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千葉県平均</a:t>
          </a:r>
        </a:p>
      </xdr:txBody>
    </xdr:sp>
    <xdr:clientData/>
  </xdr:twoCellAnchor>
  <xdr:twoCellAnchor>
    <xdr:from>
      <xdr:col>16</xdr:col>
      <xdr:colOff>0</xdr:colOff>
      <xdr:row>29</xdr:row>
      <xdr:rowOff>80645</xdr:rowOff>
    </xdr:from>
    <xdr:to>
      <xdr:col>24</xdr:col>
      <xdr:colOff>0</xdr:colOff>
      <xdr:row>30</xdr:row>
      <xdr:rowOff>161925</xdr:rowOff>
    </xdr:to>
    <xdr:sp macro="" textlink="">
      <xdr:nvSpPr>
        <xdr:cNvPr id="39" name="正方形/長方形 38">
          <a:extLst>
            <a:ext uri="{FF2B5EF4-FFF2-40B4-BE49-F238E27FC236}">
              <a16:creationId xmlns:a16="http://schemas.microsoft.com/office/drawing/2014/main" id="{6E90DB17-BB1A-40C6-8A0F-A1701574FB0F}"/>
            </a:ext>
          </a:extLst>
        </xdr:cNvPr>
        <xdr:cNvSpPr/>
      </xdr:nvSpPr>
      <xdr:spPr>
        <a:xfrm>
          <a:off x="2743200" y="5054600"/>
          <a:ext cx="1371600" cy="2527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67.6</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31</xdr:row>
      <xdr:rowOff>18415</xdr:rowOff>
    </xdr:from>
    <xdr:to>
      <xdr:col>28</xdr:col>
      <xdr:colOff>152400</xdr:colOff>
      <xdr:row>44</xdr:row>
      <xdr:rowOff>74295</xdr:rowOff>
    </xdr:to>
    <xdr:sp macro="" textlink="">
      <xdr:nvSpPr>
        <xdr:cNvPr id="40" name="正方形/長方形 39">
          <a:extLst>
            <a:ext uri="{FF2B5EF4-FFF2-40B4-BE49-F238E27FC236}">
              <a16:creationId xmlns:a16="http://schemas.microsoft.com/office/drawing/2014/main" id="{6D88F586-53A8-41C4-80E4-9791E1F374B2}"/>
            </a:ext>
          </a:extLst>
        </xdr:cNvPr>
        <xdr:cNvSpPr/>
      </xdr:nvSpPr>
      <xdr:spPr>
        <a:xfrm>
          <a:off x="685800" y="5337175"/>
          <a:ext cx="4267200" cy="228092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5275" cy="220345"/>
    <xdr:sp macro="" textlink="">
      <xdr:nvSpPr>
        <xdr:cNvPr id="41" name="テキスト ボックス 40">
          <a:extLst>
            <a:ext uri="{FF2B5EF4-FFF2-40B4-BE49-F238E27FC236}">
              <a16:creationId xmlns:a16="http://schemas.microsoft.com/office/drawing/2014/main" id="{F3C83379-7065-41E5-845D-A535954AB25A}"/>
            </a:ext>
          </a:extLst>
        </xdr:cNvPr>
        <xdr:cNvSpPr txBox="1"/>
      </xdr:nvSpPr>
      <xdr:spPr>
        <a:xfrm>
          <a:off x="666750" y="5143500"/>
          <a:ext cx="29527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44</xdr:row>
      <xdr:rowOff>74295</xdr:rowOff>
    </xdr:from>
    <xdr:to>
      <xdr:col>28</xdr:col>
      <xdr:colOff>114300</xdr:colOff>
      <xdr:row>44</xdr:row>
      <xdr:rowOff>74295</xdr:rowOff>
    </xdr:to>
    <xdr:cxnSp macro="">
      <xdr:nvCxnSpPr>
        <xdr:cNvPr id="42" name="直線コネクタ 41">
          <a:extLst>
            <a:ext uri="{FF2B5EF4-FFF2-40B4-BE49-F238E27FC236}">
              <a16:creationId xmlns:a16="http://schemas.microsoft.com/office/drawing/2014/main" id="{01DDBDB5-6295-426A-B848-605208448A2B}"/>
            </a:ext>
          </a:extLst>
        </xdr:cNvPr>
        <xdr:cNvCxnSpPr/>
      </xdr:nvCxnSpPr>
      <xdr:spPr>
        <a:xfrm>
          <a:off x="685800" y="761809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43</xdr:row>
      <xdr:rowOff>103505</xdr:rowOff>
    </xdr:from>
    <xdr:ext cx="464185" cy="250190"/>
    <xdr:sp macro="" textlink="">
      <xdr:nvSpPr>
        <xdr:cNvPr id="43" name="テキスト ボックス 42">
          <a:extLst>
            <a:ext uri="{FF2B5EF4-FFF2-40B4-BE49-F238E27FC236}">
              <a16:creationId xmlns:a16="http://schemas.microsoft.com/office/drawing/2014/main" id="{AC52549C-4129-4AFA-9D27-50E0B818B485}"/>
            </a:ext>
          </a:extLst>
        </xdr:cNvPr>
        <xdr:cNvSpPr txBox="1"/>
      </xdr:nvSpPr>
      <xdr:spPr>
        <a:xfrm>
          <a:off x="273685" y="7473950"/>
          <a:ext cx="46418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4</xdr:col>
      <xdr:colOff>0</xdr:colOff>
      <xdr:row>42</xdr:row>
      <xdr:rowOff>37465</xdr:rowOff>
    </xdr:from>
    <xdr:to>
      <xdr:col>28</xdr:col>
      <xdr:colOff>114300</xdr:colOff>
      <xdr:row>42</xdr:row>
      <xdr:rowOff>37465</xdr:rowOff>
    </xdr:to>
    <xdr:cxnSp macro="">
      <xdr:nvCxnSpPr>
        <xdr:cNvPr id="44" name="直線コネクタ 43">
          <a:extLst>
            <a:ext uri="{FF2B5EF4-FFF2-40B4-BE49-F238E27FC236}">
              <a16:creationId xmlns:a16="http://schemas.microsoft.com/office/drawing/2014/main" id="{488788BA-69DB-477E-9CB6-694B10DB7CDD}"/>
            </a:ext>
          </a:extLst>
        </xdr:cNvPr>
        <xdr:cNvCxnSpPr/>
      </xdr:nvCxnSpPr>
      <xdr:spPr>
        <a:xfrm>
          <a:off x="685800" y="723836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41</xdr:row>
      <xdr:rowOff>66040</xdr:rowOff>
    </xdr:from>
    <xdr:ext cx="464185" cy="250190"/>
    <xdr:sp macro="" textlink="">
      <xdr:nvSpPr>
        <xdr:cNvPr id="45" name="テキスト ボックス 44">
          <a:extLst>
            <a:ext uri="{FF2B5EF4-FFF2-40B4-BE49-F238E27FC236}">
              <a16:creationId xmlns:a16="http://schemas.microsoft.com/office/drawing/2014/main" id="{72299AEE-98E1-4B25-BBD7-C663E2AD78F6}"/>
            </a:ext>
          </a:extLst>
        </xdr:cNvPr>
        <xdr:cNvSpPr txBox="1"/>
      </xdr:nvSpPr>
      <xdr:spPr>
        <a:xfrm>
          <a:off x="273685" y="7093585"/>
          <a:ext cx="46418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6E657E00-CD0D-4243-8984-3A6963547AFB}"/>
            </a:ext>
          </a:extLst>
        </xdr:cNvPr>
        <xdr:cNvCxnSpPr/>
      </xdr:nvCxnSpPr>
      <xdr:spPr>
        <a:xfrm>
          <a:off x="685800" y="68580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39</xdr:row>
      <xdr:rowOff>28575</xdr:rowOff>
    </xdr:from>
    <xdr:ext cx="400050" cy="250190"/>
    <xdr:sp macro="" textlink="">
      <xdr:nvSpPr>
        <xdr:cNvPr id="47" name="テキスト ボックス 46">
          <a:extLst>
            <a:ext uri="{FF2B5EF4-FFF2-40B4-BE49-F238E27FC236}">
              <a16:creationId xmlns:a16="http://schemas.microsoft.com/office/drawing/2014/main" id="{2A9ABCF8-9DC0-4CDD-BF5E-DF1B9D727967}"/>
            </a:ext>
          </a:extLst>
        </xdr:cNvPr>
        <xdr:cNvSpPr txBox="1"/>
      </xdr:nvSpPr>
      <xdr:spPr>
        <a:xfrm>
          <a:off x="343535" y="6713220"/>
          <a:ext cx="40005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4</xdr:col>
      <xdr:colOff>0</xdr:colOff>
      <xdr:row>37</xdr:row>
      <xdr:rowOff>130175</xdr:rowOff>
    </xdr:from>
    <xdr:to>
      <xdr:col>28</xdr:col>
      <xdr:colOff>114300</xdr:colOff>
      <xdr:row>37</xdr:row>
      <xdr:rowOff>130175</xdr:rowOff>
    </xdr:to>
    <xdr:cxnSp macro="">
      <xdr:nvCxnSpPr>
        <xdr:cNvPr id="48" name="直線コネクタ 47">
          <a:extLst>
            <a:ext uri="{FF2B5EF4-FFF2-40B4-BE49-F238E27FC236}">
              <a16:creationId xmlns:a16="http://schemas.microsoft.com/office/drawing/2014/main" id="{66A7FBC4-C552-4493-8C1B-E6FED2FAF454}"/>
            </a:ext>
          </a:extLst>
        </xdr:cNvPr>
        <xdr:cNvCxnSpPr/>
      </xdr:nvCxnSpPr>
      <xdr:spPr>
        <a:xfrm>
          <a:off x="685800" y="647763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36</xdr:row>
      <xdr:rowOff>159385</xdr:rowOff>
    </xdr:from>
    <xdr:ext cx="400050" cy="250190"/>
    <xdr:sp macro="" textlink="">
      <xdr:nvSpPr>
        <xdr:cNvPr id="49" name="テキスト ボックス 48">
          <a:extLst>
            <a:ext uri="{FF2B5EF4-FFF2-40B4-BE49-F238E27FC236}">
              <a16:creationId xmlns:a16="http://schemas.microsoft.com/office/drawing/2014/main" id="{1CE33D3A-31DB-44F1-AFC1-15C153AD7AAF}"/>
            </a:ext>
          </a:extLst>
        </xdr:cNvPr>
        <xdr:cNvSpPr txBox="1"/>
      </xdr:nvSpPr>
      <xdr:spPr>
        <a:xfrm>
          <a:off x="343535" y="6333490"/>
          <a:ext cx="40005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4</xdr:col>
      <xdr:colOff>0</xdr:colOff>
      <xdr:row>35</xdr:row>
      <xdr:rowOff>93345</xdr:rowOff>
    </xdr:from>
    <xdr:to>
      <xdr:col>28</xdr:col>
      <xdr:colOff>114300</xdr:colOff>
      <xdr:row>35</xdr:row>
      <xdr:rowOff>93345</xdr:rowOff>
    </xdr:to>
    <xdr:cxnSp macro="">
      <xdr:nvCxnSpPr>
        <xdr:cNvPr id="50" name="直線コネクタ 49">
          <a:extLst>
            <a:ext uri="{FF2B5EF4-FFF2-40B4-BE49-F238E27FC236}">
              <a16:creationId xmlns:a16="http://schemas.microsoft.com/office/drawing/2014/main" id="{E1547419-3561-4B36-9F1A-E0D28DB1B27B}"/>
            </a:ext>
          </a:extLst>
        </xdr:cNvPr>
        <xdr:cNvCxnSpPr/>
      </xdr:nvCxnSpPr>
      <xdr:spPr>
        <a:xfrm>
          <a:off x="685800" y="609790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34</xdr:row>
      <xdr:rowOff>121920</xdr:rowOff>
    </xdr:from>
    <xdr:ext cx="400050" cy="250190"/>
    <xdr:sp macro="" textlink="">
      <xdr:nvSpPr>
        <xdr:cNvPr id="51" name="テキスト ボックス 50">
          <a:extLst>
            <a:ext uri="{FF2B5EF4-FFF2-40B4-BE49-F238E27FC236}">
              <a16:creationId xmlns:a16="http://schemas.microsoft.com/office/drawing/2014/main" id="{0204D0FC-EB51-4DED-8420-9D7289347EAF}"/>
            </a:ext>
          </a:extLst>
        </xdr:cNvPr>
        <xdr:cNvSpPr txBox="1"/>
      </xdr:nvSpPr>
      <xdr:spPr>
        <a:xfrm>
          <a:off x="343535" y="5953125"/>
          <a:ext cx="40005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4</xdr:col>
      <xdr:colOff>0</xdr:colOff>
      <xdr:row>33</xdr:row>
      <xdr:rowOff>55880</xdr:rowOff>
    </xdr:from>
    <xdr:to>
      <xdr:col>28</xdr:col>
      <xdr:colOff>114300</xdr:colOff>
      <xdr:row>33</xdr:row>
      <xdr:rowOff>55880</xdr:rowOff>
    </xdr:to>
    <xdr:cxnSp macro="">
      <xdr:nvCxnSpPr>
        <xdr:cNvPr id="52" name="直線コネクタ 51">
          <a:extLst>
            <a:ext uri="{FF2B5EF4-FFF2-40B4-BE49-F238E27FC236}">
              <a16:creationId xmlns:a16="http://schemas.microsoft.com/office/drawing/2014/main" id="{E37C12F8-57F1-4D30-83E7-B0FE3DF670F3}"/>
            </a:ext>
          </a:extLst>
        </xdr:cNvPr>
        <xdr:cNvCxnSpPr/>
      </xdr:nvCxnSpPr>
      <xdr:spPr>
        <a:xfrm>
          <a:off x="685800" y="571754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32</xdr:row>
      <xdr:rowOff>84455</xdr:rowOff>
    </xdr:from>
    <xdr:ext cx="400050" cy="250190"/>
    <xdr:sp macro="" textlink="">
      <xdr:nvSpPr>
        <xdr:cNvPr id="53" name="テキスト ボックス 52">
          <a:extLst>
            <a:ext uri="{FF2B5EF4-FFF2-40B4-BE49-F238E27FC236}">
              <a16:creationId xmlns:a16="http://schemas.microsoft.com/office/drawing/2014/main" id="{C66635C4-A966-4FD5-97AD-4421E2F8AFA5}"/>
            </a:ext>
          </a:extLst>
        </xdr:cNvPr>
        <xdr:cNvSpPr txBox="1"/>
      </xdr:nvSpPr>
      <xdr:spPr>
        <a:xfrm>
          <a:off x="343535" y="5572760"/>
          <a:ext cx="40005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4</xdr:col>
      <xdr:colOff>0</xdr:colOff>
      <xdr:row>31</xdr:row>
      <xdr:rowOff>18415</xdr:rowOff>
    </xdr:from>
    <xdr:to>
      <xdr:col>28</xdr:col>
      <xdr:colOff>114300</xdr:colOff>
      <xdr:row>31</xdr:row>
      <xdr:rowOff>18415</xdr:rowOff>
    </xdr:to>
    <xdr:cxnSp macro="">
      <xdr:nvCxnSpPr>
        <xdr:cNvPr id="54" name="直線コネクタ 53">
          <a:extLst>
            <a:ext uri="{FF2B5EF4-FFF2-40B4-BE49-F238E27FC236}">
              <a16:creationId xmlns:a16="http://schemas.microsoft.com/office/drawing/2014/main" id="{55CBC940-E359-48F0-AA71-A5DEF09FE3E8}"/>
            </a:ext>
          </a:extLst>
        </xdr:cNvPr>
        <xdr:cNvCxnSpPr/>
      </xdr:nvCxnSpPr>
      <xdr:spPr>
        <a:xfrm>
          <a:off x="685800" y="533717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41910</xdr:colOff>
      <xdr:row>30</xdr:row>
      <xdr:rowOff>47625</xdr:rowOff>
    </xdr:from>
    <xdr:ext cx="335915" cy="250190"/>
    <xdr:sp macro="" textlink="">
      <xdr:nvSpPr>
        <xdr:cNvPr id="55" name="テキスト ボックス 54">
          <a:extLst>
            <a:ext uri="{FF2B5EF4-FFF2-40B4-BE49-F238E27FC236}">
              <a16:creationId xmlns:a16="http://schemas.microsoft.com/office/drawing/2014/main" id="{513E7451-5767-4D5D-BC94-F819EE146CE4}"/>
            </a:ext>
          </a:extLst>
        </xdr:cNvPr>
        <xdr:cNvSpPr txBox="1"/>
      </xdr:nvSpPr>
      <xdr:spPr>
        <a:xfrm>
          <a:off x="386715" y="5193030"/>
          <a:ext cx="33591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4</xdr:col>
      <xdr:colOff>0</xdr:colOff>
      <xdr:row>31</xdr:row>
      <xdr:rowOff>18415</xdr:rowOff>
    </xdr:from>
    <xdr:to>
      <xdr:col>28</xdr:col>
      <xdr:colOff>152400</xdr:colOff>
      <xdr:row>44</xdr:row>
      <xdr:rowOff>74295</xdr:rowOff>
    </xdr:to>
    <xdr:sp macro="" textlink="">
      <xdr:nvSpPr>
        <xdr:cNvPr id="56" name="【道路】&#10;有形固定資産減価償却率グラフ枠">
          <a:extLst>
            <a:ext uri="{FF2B5EF4-FFF2-40B4-BE49-F238E27FC236}">
              <a16:creationId xmlns:a16="http://schemas.microsoft.com/office/drawing/2014/main" id="{C08A4052-97BD-4B88-860E-E2868DF90D29}"/>
            </a:ext>
          </a:extLst>
        </xdr:cNvPr>
        <xdr:cNvSpPr/>
      </xdr:nvSpPr>
      <xdr:spPr>
        <a:xfrm>
          <a:off x="685800" y="5337175"/>
          <a:ext cx="4267200" cy="228092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137795</xdr:rowOff>
    </xdr:from>
    <xdr:to>
      <xdr:col>24</xdr:col>
      <xdr:colOff>62865</xdr:colOff>
      <xdr:row>41</xdr:row>
      <xdr:rowOff>151130</xdr:rowOff>
    </xdr:to>
    <xdr:cxnSp macro="">
      <xdr:nvCxnSpPr>
        <xdr:cNvPr id="57" name="直線コネクタ 56">
          <a:extLst>
            <a:ext uri="{FF2B5EF4-FFF2-40B4-BE49-F238E27FC236}">
              <a16:creationId xmlns:a16="http://schemas.microsoft.com/office/drawing/2014/main" id="{6466DB89-2F3D-4323-AE42-A49867478021}"/>
            </a:ext>
          </a:extLst>
        </xdr:cNvPr>
        <xdr:cNvCxnSpPr/>
      </xdr:nvCxnSpPr>
      <xdr:spPr>
        <a:xfrm flipV="1">
          <a:off x="4173855" y="5791835"/>
          <a:ext cx="0" cy="138874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154305</xdr:rowOff>
    </xdr:from>
    <xdr:ext cx="401955" cy="253365"/>
    <xdr:sp macro="" textlink="">
      <xdr:nvSpPr>
        <xdr:cNvPr id="58" name="【道路】&#10;有形固定資産減価償却率最小値テキスト">
          <a:extLst>
            <a:ext uri="{FF2B5EF4-FFF2-40B4-BE49-F238E27FC236}">
              <a16:creationId xmlns:a16="http://schemas.microsoft.com/office/drawing/2014/main" id="{F1A2EB8B-7859-4798-9475-86AF2C4A7F81}"/>
            </a:ext>
          </a:extLst>
        </xdr:cNvPr>
        <xdr:cNvSpPr txBox="1"/>
      </xdr:nvSpPr>
      <xdr:spPr>
        <a:xfrm>
          <a:off x="4212590" y="7183755"/>
          <a:ext cx="401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97.1</a:t>
          </a:r>
          <a:endParaRPr kumimoji="1" lang="ja-JP" altLang="en-US" sz="1000" b="1">
            <a:latin typeface="ＭＳ Ｐゴシック"/>
            <a:ea typeface="ＭＳ Ｐゴシック"/>
          </a:endParaRPr>
        </a:p>
      </xdr:txBody>
    </xdr:sp>
    <xdr:clientData/>
  </xdr:oneCellAnchor>
  <xdr:twoCellAnchor>
    <xdr:from>
      <xdr:col>23</xdr:col>
      <xdr:colOff>165100</xdr:colOff>
      <xdr:row>41</xdr:row>
      <xdr:rowOff>151130</xdr:rowOff>
    </xdr:from>
    <xdr:to>
      <xdr:col>24</xdr:col>
      <xdr:colOff>152400</xdr:colOff>
      <xdr:row>41</xdr:row>
      <xdr:rowOff>151130</xdr:rowOff>
    </xdr:to>
    <xdr:cxnSp macro="">
      <xdr:nvCxnSpPr>
        <xdr:cNvPr id="59" name="直線コネクタ 58">
          <a:extLst>
            <a:ext uri="{FF2B5EF4-FFF2-40B4-BE49-F238E27FC236}">
              <a16:creationId xmlns:a16="http://schemas.microsoft.com/office/drawing/2014/main" id="{ECEB8F31-A24E-426E-B315-CEA1FFC8D497}"/>
            </a:ext>
          </a:extLst>
        </xdr:cNvPr>
        <xdr:cNvCxnSpPr/>
      </xdr:nvCxnSpPr>
      <xdr:spPr>
        <a:xfrm>
          <a:off x="4112260" y="7180580"/>
          <a:ext cx="15494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85725</xdr:rowOff>
    </xdr:from>
    <xdr:ext cx="401955" cy="250190"/>
    <xdr:sp macro="" textlink="">
      <xdr:nvSpPr>
        <xdr:cNvPr id="60" name="【道路】&#10;有形固定資産減価償却率最大値テキスト">
          <a:extLst>
            <a:ext uri="{FF2B5EF4-FFF2-40B4-BE49-F238E27FC236}">
              <a16:creationId xmlns:a16="http://schemas.microsoft.com/office/drawing/2014/main" id="{BE19389B-C398-4307-BCED-2DC025253580}"/>
            </a:ext>
          </a:extLst>
        </xdr:cNvPr>
        <xdr:cNvSpPr txBox="1"/>
      </xdr:nvSpPr>
      <xdr:spPr>
        <a:xfrm>
          <a:off x="4212590" y="5574030"/>
          <a:ext cx="40195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24.4</a:t>
          </a:r>
          <a:endParaRPr kumimoji="1" lang="ja-JP" altLang="en-US" sz="1000" b="1">
            <a:latin typeface="ＭＳ Ｐゴシック"/>
            <a:ea typeface="ＭＳ Ｐゴシック"/>
          </a:endParaRPr>
        </a:p>
      </xdr:txBody>
    </xdr:sp>
    <xdr:clientData/>
  </xdr:oneCellAnchor>
  <xdr:twoCellAnchor>
    <xdr:from>
      <xdr:col>23</xdr:col>
      <xdr:colOff>165100</xdr:colOff>
      <xdr:row>33</xdr:row>
      <xdr:rowOff>137795</xdr:rowOff>
    </xdr:from>
    <xdr:to>
      <xdr:col>24</xdr:col>
      <xdr:colOff>152400</xdr:colOff>
      <xdr:row>33</xdr:row>
      <xdr:rowOff>137795</xdr:rowOff>
    </xdr:to>
    <xdr:cxnSp macro="">
      <xdr:nvCxnSpPr>
        <xdr:cNvPr id="61" name="直線コネクタ 60">
          <a:extLst>
            <a:ext uri="{FF2B5EF4-FFF2-40B4-BE49-F238E27FC236}">
              <a16:creationId xmlns:a16="http://schemas.microsoft.com/office/drawing/2014/main" id="{EF816F8C-E58B-4345-A588-AD330C403B9F}"/>
            </a:ext>
          </a:extLst>
        </xdr:cNvPr>
        <xdr:cNvCxnSpPr/>
      </xdr:nvCxnSpPr>
      <xdr:spPr>
        <a:xfrm>
          <a:off x="4112260" y="5791835"/>
          <a:ext cx="15494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43180</xdr:rowOff>
    </xdr:from>
    <xdr:ext cx="401955" cy="253365"/>
    <xdr:sp macro="" textlink="">
      <xdr:nvSpPr>
        <xdr:cNvPr id="62" name="【道路】&#10;有形固定資産減価償却率平均値テキスト">
          <a:extLst>
            <a:ext uri="{FF2B5EF4-FFF2-40B4-BE49-F238E27FC236}">
              <a16:creationId xmlns:a16="http://schemas.microsoft.com/office/drawing/2014/main" id="{38333587-891B-4F27-9BA5-154768BFC431}"/>
            </a:ext>
          </a:extLst>
        </xdr:cNvPr>
        <xdr:cNvSpPr txBox="1"/>
      </xdr:nvSpPr>
      <xdr:spPr>
        <a:xfrm>
          <a:off x="4212590" y="6388735"/>
          <a:ext cx="401955"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65.8</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38</xdr:row>
      <xdr:rowOff>20955</xdr:rowOff>
    </xdr:from>
    <xdr:to>
      <xdr:col>24</xdr:col>
      <xdr:colOff>114300</xdr:colOff>
      <xdr:row>38</xdr:row>
      <xdr:rowOff>120015</xdr:rowOff>
    </xdr:to>
    <xdr:sp macro="" textlink="">
      <xdr:nvSpPr>
        <xdr:cNvPr id="63" name="フローチャート: 判断 62">
          <a:extLst>
            <a:ext uri="{FF2B5EF4-FFF2-40B4-BE49-F238E27FC236}">
              <a16:creationId xmlns:a16="http://schemas.microsoft.com/office/drawing/2014/main" id="{A121D10B-891D-4F04-928C-DAF2C590DCDE}"/>
            </a:ext>
          </a:extLst>
        </xdr:cNvPr>
        <xdr:cNvSpPr/>
      </xdr:nvSpPr>
      <xdr:spPr>
        <a:xfrm>
          <a:off x="4131310" y="6532245"/>
          <a:ext cx="9779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17145</xdr:rowOff>
    </xdr:from>
    <xdr:to>
      <xdr:col>20</xdr:col>
      <xdr:colOff>38100</xdr:colOff>
      <xdr:row>38</xdr:row>
      <xdr:rowOff>116840</xdr:rowOff>
    </xdr:to>
    <xdr:sp macro="" textlink="">
      <xdr:nvSpPr>
        <xdr:cNvPr id="64" name="フローチャート: 判断 63">
          <a:extLst>
            <a:ext uri="{FF2B5EF4-FFF2-40B4-BE49-F238E27FC236}">
              <a16:creationId xmlns:a16="http://schemas.microsoft.com/office/drawing/2014/main" id="{747AB668-7E70-4F08-B1EC-7D59DD7417A1}"/>
            </a:ext>
          </a:extLst>
        </xdr:cNvPr>
        <xdr:cNvSpPr/>
      </xdr:nvSpPr>
      <xdr:spPr>
        <a:xfrm>
          <a:off x="3388360" y="6536055"/>
          <a:ext cx="7874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5715</xdr:rowOff>
    </xdr:from>
    <xdr:to>
      <xdr:col>15</xdr:col>
      <xdr:colOff>101600</xdr:colOff>
      <xdr:row>38</xdr:row>
      <xdr:rowOff>106045</xdr:rowOff>
    </xdr:to>
    <xdr:sp macro="" textlink="">
      <xdr:nvSpPr>
        <xdr:cNvPr id="65" name="フローチャート: 判断 64">
          <a:extLst>
            <a:ext uri="{FF2B5EF4-FFF2-40B4-BE49-F238E27FC236}">
              <a16:creationId xmlns:a16="http://schemas.microsoft.com/office/drawing/2014/main" id="{7BABFA33-BC92-4BFB-861D-BFF6643B972B}"/>
            </a:ext>
          </a:extLst>
        </xdr:cNvPr>
        <xdr:cNvSpPr/>
      </xdr:nvSpPr>
      <xdr:spPr>
        <a:xfrm>
          <a:off x="2571750" y="6522720"/>
          <a:ext cx="97790" cy="965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130810</xdr:rowOff>
    </xdr:from>
    <xdr:to>
      <xdr:col>10</xdr:col>
      <xdr:colOff>165100</xdr:colOff>
      <xdr:row>38</xdr:row>
      <xdr:rowOff>62230</xdr:rowOff>
    </xdr:to>
    <xdr:sp macro="" textlink="">
      <xdr:nvSpPr>
        <xdr:cNvPr id="66" name="フローチャート: 判断 65">
          <a:extLst>
            <a:ext uri="{FF2B5EF4-FFF2-40B4-BE49-F238E27FC236}">
              <a16:creationId xmlns:a16="http://schemas.microsoft.com/office/drawing/2014/main" id="{92831BAC-C1D3-4B1D-8721-4429A8FD4E4C}"/>
            </a:ext>
          </a:extLst>
        </xdr:cNvPr>
        <xdr:cNvSpPr/>
      </xdr:nvSpPr>
      <xdr:spPr>
        <a:xfrm>
          <a:off x="1774190" y="6478270"/>
          <a:ext cx="10922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110490</xdr:rowOff>
    </xdr:from>
    <xdr:to>
      <xdr:col>6</xdr:col>
      <xdr:colOff>38100</xdr:colOff>
      <xdr:row>38</xdr:row>
      <xdr:rowOff>41910</xdr:rowOff>
    </xdr:to>
    <xdr:sp macro="" textlink="">
      <xdr:nvSpPr>
        <xdr:cNvPr id="67" name="フローチャート: 判断 66">
          <a:extLst>
            <a:ext uri="{FF2B5EF4-FFF2-40B4-BE49-F238E27FC236}">
              <a16:creationId xmlns:a16="http://schemas.microsoft.com/office/drawing/2014/main" id="{FCA2C524-37B7-4F5D-A0BF-46D9F88499BC}"/>
            </a:ext>
          </a:extLst>
        </xdr:cNvPr>
        <xdr:cNvSpPr/>
      </xdr:nvSpPr>
      <xdr:spPr>
        <a:xfrm>
          <a:off x="988060" y="6454140"/>
          <a:ext cx="7874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72390</xdr:rowOff>
    </xdr:from>
    <xdr:ext cx="762000" cy="250190"/>
    <xdr:sp macro="" textlink="">
      <xdr:nvSpPr>
        <xdr:cNvPr id="68" name="テキスト ボックス 67">
          <a:extLst>
            <a:ext uri="{FF2B5EF4-FFF2-40B4-BE49-F238E27FC236}">
              <a16:creationId xmlns:a16="http://schemas.microsoft.com/office/drawing/2014/main" id="{DA3B23F5-F335-4858-B3AE-3E03C67A8119}"/>
            </a:ext>
          </a:extLst>
        </xdr:cNvPr>
        <xdr:cNvSpPr txBox="1"/>
      </xdr:nvSpPr>
      <xdr:spPr>
        <a:xfrm>
          <a:off x="4003040" y="761619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18</xdr:col>
      <xdr:colOff>171450</xdr:colOff>
      <xdr:row>44</xdr:row>
      <xdr:rowOff>72390</xdr:rowOff>
    </xdr:from>
    <xdr:ext cx="762000" cy="250190"/>
    <xdr:sp macro="" textlink="">
      <xdr:nvSpPr>
        <xdr:cNvPr id="69" name="テキスト ボックス 68">
          <a:extLst>
            <a:ext uri="{FF2B5EF4-FFF2-40B4-BE49-F238E27FC236}">
              <a16:creationId xmlns:a16="http://schemas.microsoft.com/office/drawing/2014/main" id="{82DF83EF-400B-4E4C-9916-B2B4972FC8F4}"/>
            </a:ext>
          </a:extLst>
        </xdr:cNvPr>
        <xdr:cNvSpPr txBox="1"/>
      </xdr:nvSpPr>
      <xdr:spPr>
        <a:xfrm>
          <a:off x="3253740" y="761619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14</xdr:col>
      <xdr:colOff>50800</xdr:colOff>
      <xdr:row>44</xdr:row>
      <xdr:rowOff>72390</xdr:rowOff>
    </xdr:from>
    <xdr:ext cx="758825" cy="250190"/>
    <xdr:sp macro="" textlink="">
      <xdr:nvSpPr>
        <xdr:cNvPr id="70" name="テキスト ボックス 69">
          <a:extLst>
            <a:ext uri="{FF2B5EF4-FFF2-40B4-BE49-F238E27FC236}">
              <a16:creationId xmlns:a16="http://schemas.microsoft.com/office/drawing/2014/main" id="{A0BDA5D4-1F1B-4B59-89E4-DFA7AD7BF565}"/>
            </a:ext>
          </a:extLst>
        </xdr:cNvPr>
        <xdr:cNvSpPr txBox="1"/>
      </xdr:nvSpPr>
      <xdr:spPr>
        <a:xfrm>
          <a:off x="2454910" y="7616190"/>
          <a:ext cx="75882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xdr:col>
      <xdr:colOff>114300</xdr:colOff>
      <xdr:row>44</xdr:row>
      <xdr:rowOff>72390</xdr:rowOff>
    </xdr:from>
    <xdr:ext cx="762000" cy="250190"/>
    <xdr:sp macro="" textlink="">
      <xdr:nvSpPr>
        <xdr:cNvPr id="71" name="テキスト ボックス 70">
          <a:extLst>
            <a:ext uri="{FF2B5EF4-FFF2-40B4-BE49-F238E27FC236}">
              <a16:creationId xmlns:a16="http://schemas.microsoft.com/office/drawing/2014/main" id="{5D62E0D2-6101-4228-93A8-8D094B4A0691}"/>
            </a:ext>
          </a:extLst>
        </xdr:cNvPr>
        <xdr:cNvSpPr txBox="1"/>
      </xdr:nvSpPr>
      <xdr:spPr>
        <a:xfrm>
          <a:off x="1657350" y="761619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dr:col>4</xdr:col>
      <xdr:colOff>171450</xdr:colOff>
      <xdr:row>44</xdr:row>
      <xdr:rowOff>72390</xdr:rowOff>
    </xdr:from>
    <xdr:ext cx="762000" cy="250190"/>
    <xdr:sp macro="" textlink="">
      <xdr:nvSpPr>
        <xdr:cNvPr id="72" name="テキスト ボックス 71">
          <a:extLst>
            <a:ext uri="{FF2B5EF4-FFF2-40B4-BE49-F238E27FC236}">
              <a16:creationId xmlns:a16="http://schemas.microsoft.com/office/drawing/2014/main" id="{C013EB60-4410-4D01-8FF8-5A5F94566DD9}"/>
            </a:ext>
          </a:extLst>
        </xdr:cNvPr>
        <xdr:cNvSpPr txBox="1"/>
      </xdr:nvSpPr>
      <xdr:spPr>
        <a:xfrm>
          <a:off x="853440" y="761619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twoCellAnchor>
    <xdr:from>
      <xdr:col>24</xdr:col>
      <xdr:colOff>12700</xdr:colOff>
      <xdr:row>38</xdr:row>
      <xdr:rowOff>127635</xdr:rowOff>
    </xdr:from>
    <xdr:to>
      <xdr:col>24</xdr:col>
      <xdr:colOff>114300</xdr:colOff>
      <xdr:row>39</xdr:row>
      <xdr:rowOff>59055</xdr:rowOff>
    </xdr:to>
    <xdr:sp macro="" textlink="">
      <xdr:nvSpPr>
        <xdr:cNvPr id="73" name="楕円 72">
          <a:extLst>
            <a:ext uri="{FF2B5EF4-FFF2-40B4-BE49-F238E27FC236}">
              <a16:creationId xmlns:a16="http://schemas.microsoft.com/office/drawing/2014/main" id="{BAEF9258-FFED-4386-B354-DD27C48D5C1E}"/>
            </a:ext>
          </a:extLst>
        </xdr:cNvPr>
        <xdr:cNvSpPr/>
      </xdr:nvSpPr>
      <xdr:spPr>
        <a:xfrm>
          <a:off x="4131310" y="6646545"/>
          <a:ext cx="9779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38</xdr:row>
      <xdr:rowOff>106680</xdr:rowOff>
    </xdr:from>
    <xdr:ext cx="401955" cy="250190"/>
    <xdr:sp macro="" textlink="">
      <xdr:nvSpPr>
        <xdr:cNvPr id="74" name="【道路】&#10;有形固定資産減価償却率該当値テキスト">
          <a:extLst>
            <a:ext uri="{FF2B5EF4-FFF2-40B4-BE49-F238E27FC236}">
              <a16:creationId xmlns:a16="http://schemas.microsoft.com/office/drawing/2014/main" id="{F5B0ADB9-972B-4822-9158-01456FCE388B}"/>
            </a:ext>
          </a:extLst>
        </xdr:cNvPr>
        <xdr:cNvSpPr txBox="1"/>
      </xdr:nvSpPr>
      <xdr:spPr>
        <a:xfrm>
          <a:off x="4212590" y="6619875"/>
          <a:ext cx="40195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71.5</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38</xdr:row>
      <xdr:rowOff>93980</xdr:rowOff>
    </xdr:from>
    <xdr:to>
      <xdr:col>20</xdr:col>
      <xdr:colOff>38100</xdr:colOff>
      <xdr:row>39</xdr:row>
      <xdr:rowOff>25400</xdr:rowOff>
    </xdr:to>
    <xdr:sp macro="" textlink="">
      <xdr:nvSpPr>
        <xdr:cNvPr id="75" name="楕円 74">
          <a:extLst>
            <a:ext uri="{FF2B5EF4-FFF2-40B4-BE49-F238E27FC236}">
              <a16:creationId xmlns:a16="http://schemas.microsoft.com/office/drawing/2014/main" id="{3DDBFF91-FD4C-4356-B09F-983B01AF6FB9}"/>
            </a:ext>
          </a:extLst>
        </xdr:cNvPr>
        <xdr:cNvSpPr/>
      </xdr:nvSpPr>
      <xdr:spPr>
        <a:xfrm>
          <a:off x="3388360" y="6612890"/>
          <a:ext cx="7874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171450</xdr:colOff>
      <xdr:row>38</xdr:row>
      <xdr:rowOff>143510</xdr:rowOff>
    </xdr:from>
    <xdr:to>
      <xdr:col>24</xdr:col>
      <xdr:colOff>63500</xdr:colOff>
      <xdr:row>39</xdr:row>
      <xdr:rowOff>8890</xdr:rowOff>
    </xdr:to>
    <xdr:cxnSp macro="">
      <xdr:nvCxnSpPr>
        <xdr:cNvPr id="76" name="直線コネクタ 75">
          <a:extLst>
            <a:ext uri="{FF2B5EF4-FFF2-40B4-BE49-F238E27FC236}">
              <a16:creationId xmlns:a16="http://schemas.microsoft.com/office/drawing/2014/main" id="{29403448-87D2-4D46-96A9-AFCC19649813}"/>
            </a:ext>
          </a:extLst>
        </xdr:cNvPr>
        <xdr:cNvCxnSpPr/>
      </xdr:nvCxnSpPr>
      <xdr:spPr>
        <a:xfrm>
          <a:off x="3425190" y="6656705"/>
          <a:ext cx="749300" cy="406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38</xdr:row>
      <xdr:rowOff>52705</xdr:rowOff>
    </xdr:from>
    <xdr:to>
      <xdr:col>15</xdr:col>
      <xdr:colOff>101600</xdr:colOff>
      <xdr:row>38</xdr:row>
      <xdr:rowOff>151765</xdr:rowOff>
    </xdr:to>
    <xdr:sp macro="" textlink="">
      <xdr:nvSpPr>
        <xdr:cNvPr id="77" name="楕円 76">
          <a:extLst>
            <a:ext uri="{FF2B5EF4-FFF2-40B4-BE49-F238E27FC236}">
              <a16:creationId xmlns:a16="http://schemas.microsoft.com/office/drawing/2014/main" id="{225639D5-1B64-4D43-A565-7A00D820AF49}"/>
            </a:ext>
          </a:extLst>
        </xdr:cNvPr>
        <xdr:cNvSpPr/>
      </xdr:nvSpPr>
      <xdr:spPr>
        <a:xfrm>
          <a:off x="2571750" y="6571615"/>
          <a:ext cx="9779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102870</xdr:rowOff>
    </xdr:from>
    <xdr:to>
      <xdr:col>19</xdr:col>
      <xdr:colOff>171450</xdr:colOff>
      <xdr:row>38</xdr:row>
      <xdr:rowOff>143510</xdr:rowOff>
    </xdr:to>
    <xdr:cxnSp macro="">
      <xdr:nvCxnSpPr>
        <xdr:cNvPr id="78" name="直線コネクタ 77">
          <a:extLst>
            <a:ext uri="{FF2B5EF4-FFF2-40B4-BE49-F238E27FC236}">
              <a16:creationId xmlns:a16="http://schemas.microsoft.com/office/drawing/2014/main" id="{7CD2842A-D813-4F59-B923-B73392ED9B6D}"/>
            </a:ext>
          </a:extLst>
        </xdr:cNvPr>
        <xdr:cNvCxnSpPr/>
      </xdr:nvCxnSpPr>
      <xdr:spPr>
        <a:xfrm>
          <a:off x="2626360" y="6616065"/>
          <a:ext cx="798830" cy="406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38</xdr:row>
      <xdr:rowOff>17145</xdr:rowOff>
    </xdr:from>
    <xdr:to>
      <xdr:col>10</xdr:col>
      <xdr:colOff>165100</xdr:colOff>
      <xdr:row>38</xdr:row>
      <xdr:rowOff>116840</xdr:rowOff>
    </xdr:to>
    <xdr:sp macro="" textlink="">
      <xdr:nvSpPr>
        <xdr:cNvPr id="79" name="楕円 78">
          <a:extLst>
            <a:ext uri="{FF2B5EF4-FFF2-40B4-BE49-F238E27FC236}">
              <a16:creationId xmlns:a16="http://schemas.microsoft.com/office/drawing/2014/main" id="{DA5A97C9-13F0-4B4F-8AE3-BBACE5B9C8DD}"/>
            </a:ext>
          </a:extLst>
        </xdr:cNvPr>
        <xdr:cNvSpPr/>
      </xdr:nvSpPr>
      <xdr:spPr>
        <a:xfrm>
          <a:off x="1774190" y="6536055"/>
          <a:ext cx="109220"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38</xdr:row>
      <xdr:rowOff>67310</xdr:rowOff>
    </xdr:from>
    <xdr:to>
      <xdr:col>15</xdr:col>
      <xdr:colOff>50800</xdr:colOff>
      <xdr:row>38</xdr:row>
      <xdr:rowOff>102870</xdr:rowOff>
    </xdr:to>
    <xdr:cxnSp macro="">
      <xdr:nvCxnSpPr>
        <xdr:cNvPr id="80" name="直線コネクタ 79">
          <a:extLst>
            <a:ext uri="{FF2B5EF4-FFF2-40B4-BE49-F238E27FC236}">
              <a16:creationId xmlns:a16="http://schemas.microsoft.com/office/drawing/2014/main" id="{83198C96-750C-4DD5-800E-C59C9F5E2D12}"/>
            </a:ext>
          </a:extLst>
        </xdr:cNvPr>
        <xdr:cNvCxnSpPr/>
      </xdr:nvCxnSpPr>
      <xdr:spPr>
        <a:xfrm>
          <a:off x="1828800" y="6580505"/>
          <a:ext cx="797560" cy="355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37</xdr:row>
      <xdr:rowOff>147955</xdr:rowOff>
    </xdr:from>
    <xdr:to>
      <xdr:col>6</xdr:col>
      <xdr:colOff>38100</xdr:colOff>
      <xdr:row>38</xdr:row>
      <xdr:rowOff>79375</xdr:rowOff>
    </xdr:to>
    <xdr:sp macro="" textlink="">
      <xdr:nvSpPr>
        <xdr:cNvPr id="81" name="楕円 80">
          <a:extLst>
            <a:ext uri="{FF2B5EF4-FFF2-40B4-BE49-F238E27FC236}">
              <a16:creationId xmlns:a16="http://schemas.microsoft.com/office/drawing/2014/main" id="{00608D21-3D4D-4DD4-9901-517D67DB48C4}"/>
            </a:ext>
          </a:extLst>
        </xdr:cNvPr>
        <xdr:cNvSpPr/>
      </xdr:nvSpPr>
      <xdr:spPr>
        <a:xfrm>
          <a:off x="988060" y="6489700"/>
          <a:ext cx="7874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171450</xdr:colOff>
      <xdr:row>38</xdr:row>
      <xdr:rowOff>29845</xdr:rowOff>
    </xdr:from>
    <xdr:to>
      <xdr:col>10</xdr:col>
      <xdr:colOff>114300</xdr:colOff>
      <xdr:row>38</xdr:row>
      <xdr:rowOff>67310</xdr:rowOff>
    </xdr:to>
    <xdr:cxnSp macro="">
      <xdr:nvCxnSpPr>
        <xdr:cNvPr id="82" name="直線コネクタ 81">
          <a:extLst>
            <a:ext uri="{FF2B5EF4-FFF2-40B4-BE49-F238E27FC236}">
              <a16:creationId xmlns:a16="http://schemas.microsoft.com/office/drawing/2014/main" id="{58A0DC73-6641-4B77-9BB3-5EB34F901673}"/>
            </a:ext>
          </a:extLst>
        </xdr:cNvPr>
        <xdr:cNvCxnSpPr/>
      </xdr:nvCxnSpPr>
      <xdr:spPr>
        <a:xfrm>
          <a:off x="1024890" y="6543040"/>
          <a:ext cx="803910" cy="374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153035</xdr:colOff>
      <xdr:row>36</xdr:row>
      <xdr:rowOff>132715</xdr:rowOff>
    </xdr:from>
    <xdr:ext cx="401955" cy="253365"/>
    <xdr:sp macro="" textlink="">
      <xdr:nvSpPr>
        <xdr:cNvPr id="83" name="n_1aveValue【道路】&#10;有形固定資産減価償却率">
          <a:extLst>
            <a:ext uri="{FF2B5EF4-FFF2-40B4-BE49-F238E27FC236}">
              <a16:creationId xmlns:a16="http://schemas.microsoft.com/office/drawing/2014/main" id="{B22C5000-B0C2-4953-BB0B-AA1435B6D5DC}"/>
            </a:ext>
          </a:extLst>
        </xdr:cNvPr>
        <xdr:cNvSpPr txBox="1"/>
      </xdr:nvSpPr>
      <xdr:spPr>
        <a:xfrm>
          <a:off x="3239135" y="6308725"/>
          <a:ext cx="401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65.6</a:t>
          </a:r>
          <a:endParaRPr kumimoji="1" lang="ja-JP" altLang="en-US" sz="1000" b="1">
            <a:solidFill>
              <a:srgbClr val="000080"/>
            </a:solidFill>
            <a:latin typeface="ＭＳ Ｐゴシック"/>
            <a:ea typeface="ＭＳ Ｐゴシック"/>
          </a:endParaRPr>
        </a:p>
      </xdr:txBody>
    </xdr:sp>
    <xdr:clientData/>
  </xdr:oneCellAnchor>
  <xdr:oneCellAnchor>
    <xdr:from>
      <xdr:col>14</xdr:col>
      <xdr:colOff>38735</xdr:colOff>
      <xdr:row>36</xdr:row>
      <xdr:rowOff>121920</xdr:rowOff>
    </xdr:from>
    <xdr:ext cx="401955" cy="250190"/>
    <xdr:sp macro="" textlink="">
      <xdr:nvSpPr>
        <xdr:cNvPr id="84" name="n_2aveValue【道路】&#10;有形固定資産減価償却率">
          <a:extLst>
            <a:ext uri="{FF2B5EF4-FFF2-40B4-BE49-F238E27FC236}">
              <a16:creationId xmlns:a16="http://schemas.microsoft.com/office/drawing/2014/main" id="{FCDB680A-C325-47CF-94A5-DE0D7AD13632}"/>
            </a:ext>
          </a:extLst>
        </xdr:cNvPr>
        <xdr:cNvSpPr txBox="1"/>
      </xdr:nvSpPr>
      <xdr:spPr>
        <a:xfrm>
          <a:off x="2439035" y="6296025"/>
          <a:ext cx="40195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65.0</a:t>
          </a:r>
          <a:endParaRPr kumimoji="1" lang="ja-JP" altLang="en-US" sz="1000" b="1">
            <a:solidFill>
              <a:srgbClr val="000080"/>
            </a:solidFill>
            <a:latin typeface="ＭＳ Ｐゴシック"/>
            <a:ea typeface="ＭＳ Ｐゴシック"/>
          </a:endParaRPr>
        </a:p>
      </xdr:txBody>
    </xdr:sp>
    <xdr:clientData/>
  </xdr:oneCellAnchor>
  <xdr:oneCellAnchor>
    <xdr:from>
      <xdr:col>9</xdr:col>
      <xdr:colOff>102235</xdr:colOff>
      <xdr:row>36</xdr:row>
      <xdr:rowOff>78740</xdr:rowOff>
    </xdr:from>
    <xdr:ext cx="401955" cy="253365"/>
    <xdr:sp macro="" textlink="">
      <xdr:nvSpPr>
        <xdr:cNvPr id="85" name="n_3aveValue【道路】&#10;有形固定資産減価償却率">
          <a:extLst>
            <a:ext uri="{FF2B5EF4-FFF2-40B4-BE49-F238E27FC236}">
              <a16:creationId xmlns:a16="http://schemas.microsoft.com/office/drawing/2014/main" id="{D5DA42AA-19DE-4644-9182-DAEEB0FCC655}"/>
            </a:ext>
          </a:extLst>
        </xdr:cNvPr>
        <xdr:cNvSpPr txBox="1"/>
      </xdr:nvSpPr>
      <xdr:spPr>
        <a:xfrm>
          <a:off x="1641475" y="6250940"/>
          <a:ext cx="401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62.7</a:t>
          </a:r>
          <a:endParaRPr kumimoji="1" lang="ja-JP" altLang="en-US" sz="1000" b="1">
            <a:solidFill>
              <a:srgbClr val="000080"/>
            </a:solidFill>
            <a:latin typeface="ＭＳ Ｐゴシック"/>
            <a:ea typeface="ＭＳ Ｐゴシック"/>
          </a:endParaRPr>
        </a:p>
      </xdr:txBody>
    </xdr:sp>
    <xdr:clientData/>
  </xdr:oneCellAnchor>
  <xdr:oneCellAnchor>
    <xdr:from>
      <xdr:col>4</xdr:col>
      <xdr:colOff>165735</xdr:colOff>
      <xdr:row>36</xdr:row>
      <xdr:rowOff>58420</xdr:rowOff>
    </xdr:from>
    <xdr:ext cx="405130" cy="253365"/>
    <xdr:sp macro="" textlink="">
      <xdr:nvSpPr>
        <xdr:cNvPr id="86" name="n_4aveValue【道路】&#10;有形固定資産減価償却率">
          <a:extLst>
            <a:ext uri="{FF2B5EF4-FFF2-40B4-BE49-F238E27FC236}">
              <a16:creationId xmlns:a16="http://schemas.microsoft.com/office/drawing/2014/main" id="{EC99098B-EDFE-42C4-B42A-2C75C4D0D152}"/>
            </a:ext>
          </a:extLst>
        </xdr:cNvPr>
        <xdr:cNvSpPr txBox="1"/>
      </xdr:nvSpPr>
      <xdr:spPr>
        <a:xfrm>
          <a:off x="855345" y="6226810"/>
          <a:ext cx="4051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61.6</a:t>
          </a:r>
          <a:endParaRPr kumimoji="1" lang="ja-JP" altLang="en-US" sz="1000" b="1">
            <a:solidFill>
              <a:srgbClr val="000080"/>
            </a:solidFill>
            <a:latin typeface="ＭＳ Ｐゴシック"/>
            <a:ea typeface="ＭＳ Ｐゴシック"/>
          </a:endParaRPr>
        </a:p>
      </xdr:txBody>
    </xdr:sp>
    <xdr:clientData/>
  </xdr:oneCellAnchor>
  <xdr:oneCellAnchor>
    <xdr:from>
      <xdr:col>18</xdr:col>
      <xdr:colOff>153035</xdr:colOff>
      <xdr:row>39</xdr:row>
      <xdr:rowOff>17145</xdr:rowOff>
    </xdr:from>
    <xdr:ext cx="401955" cy="253365"/>
    <xdr:sp macro="" textlink="">
      <xdr:nvSpPr>
        <xdr:cNvPr id="87" name="n_1mainValue【道路】&#10;有形固定資産減価償却率">
          <a:extLst>
            <a:ext uri="{FF2B5EF4-FFF2-40B4-BE49-F238E27FC236}">
              <a16:creationId xmlns:a16="http://schemas.microsoft.com/office/drawing/2014/main" id="{0090F56E-5E24-47BA-A11E-EFCC42B5D563}"/>
            </a:ext>
          </a:extLst>
        </xdr:cNvPr>
        <xdr:cNvSpPr txBox="1"/>
      </xdr:nvSpPr>
      <xdr:spPr>
        <a:xfrm>
          <a:off x="3239135" y="6707505"/>
          <a:ext cx="401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69.7</a:t>
          </a:r>
          <a:endParaRPr kumimoji="1" lang="ja-JP" altLang="en-US" sz="1000" b="1">
            <a:solidFill>
              <a:srgbClr val="FF0000"/>
            </a:solidFill>
            <a:latin typeface="ＭＳ Ｐゴシック"/>
            <a:ea typeface="ＭＳ Ｐゴシック"/>
          </a:endParaRPr>
        </a:p>
      </xdr:txBody>
    </xdr:sp>
    <xdr:clientData/>
  </xdr:oneCellAnchor>
  <xdr:oneCellAnchor>
    <xdr:from>
      <xdr:col>14</xdr:col>
      <xdr:colOff>38735</xdr:colOff>
      <xdr:row>38</xdr:row>
      <xdr:rowOff>143510</xdr:rowOff>
    </xdr:from>
    <xdr:ext cx="401955" cy="250190"/>
    <xdr:sp macro="" textlink="">
      <xdr:nvSpPr>
        <xdr:cNvPr id="88" name="n_2mainValue【道路】&#10;有形固定資産減価償却率">
          <a:extLst>
            <a:ext uri="{FF2B5EF4-FFF2-40B4-BE49-F238E27FC236}">
              <a16:creationId xmlns:a16="http://schemas.microsoft.com/office/drawing/2014/main" id="{0B604E21-1093-4430-991B-D791EF9390D9}"/>
            </a:ext>
          </a:extLst>
        </xdr:cNvPr>
        <xdr:cNvSpPr txBox="1"/>
      </xdr:nvSpPr>
      <xdr:spPr>
        <a:xfrm>
          <a:off x="2439035" y="6656705"/>
          <a:ext cx="40195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67.5</a:t>
          </a:r>
          <a:endParaRPr kumimoji="1" lang="ja-JP" altLang="en-US" sz="1000" b="1">
            <a:solidFill>
              <a:srgbClr val="FF0000"/>
            </a:solidFill>
            <a:latin typeface="ＭＳ Ｐゴシック"/>
            <a:ea typeface="ＭＳ Ｐゴシック"/>
          </a:endParaRPr>
        </a:p>
      </xdr:txBody>
    </xdr:sp>
    <xdr:clientData/>
  </xdr:oneCellAnchor>
  <xdr:oneCellAnchor>
    <xdr:from>
      <xdr:col>9</xdr:col>
      <xdr:colOff>102235</xdr:colOff>
      <xdr:row>38</xdr:row>
      <xdr:rowOff>107950</xdr:rowOff>
    </xdr:from>
    <xdr:ext cx="401955" cy="250190"/>
    <xdr:sp macro="" textlink="">
      <xdr:nvSpPr>
        <xdr:cNvPr id="89" name="n_3mainValue【道路】&#10;有形固定資産減価償却率">
          <a:extLst>
            <a:ext uri="{FF2B5EF4-FFF2-40B4-BE49-F238E27FC236}">
              <a16:creationId xmlns:a16="http://schemas.microsoft.com/office/drawing/2014/main" id="{18029FC7-B5F4-4085-8539-E195F47A30C2}"/>
            </a:ext>
          </a:extLst>
        </xdr:cNvPr>
        <xdr:cNvSpPr txBox="1"/>
      </xdr:nvSpPr>
      <xdr:spPr>
        <a:xfrm>
          <a:off x="1641475" y="6621145"/>
          <a:ext cx="40195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65.6</a:t>
          </a:r>
          <a:endParaRPr kumimoji="1" lang="ja-JP" altLang="en-US" sz="1000" b="1">
            <a:solidFill>
              <a:srgbClr val="FF0000"/>
            </a:solidFill>
            <a:latin typeface="ＭＳ Ｐゴシック"/>
            <a:ea typeface="ＭＳ Ｐゴシック"/>
          </a:endParaRPr>
        </a:p>
      </xdr:txBody>
    </xdr:sp>
    <xdr:clientData/>
  </xdr:oneCellAnchor>
  <xdr:oneCellAnchor>
    <xdr:from>
      <xdr:col>4</xdr:col>
      <xdr:colOff>165735</xdr:colOff>
      <xdr:row>38</xdr:row>
      <xdr:rowOff>71120</xdr:rowOff>
    </xdr:from>
    <xdr:ext cx="405130" cy="250190"/>
    <xdr:sp macro="" textlink="">
      <xdr:nvSpPr>
        <xdr:cNvPr id="90" name="n_4mainValue【道路】&#10;有形固定資産減価償却率">
          <a:extLst>
            <a:ext uri="{FF2B5EF4-FFF2-40B4-BE49-F238E27FC236}">
              <a16:creationId xmlns:a16="http://schemas.microsoft.com/office/drawing/2014/main" id="{7B832925-BAD5-48CF-ACCA-3E57837471CF}"/>
            </a:ext>
          </a:extLst>
        </xdr:cNvPr>
        <xdr:cNvSpPr txBox="1"/>
      </xdr:nvSpPr>
      <xdr:spPr>
        <a:xfrm>
          <a:off x="855345" y="6584315"/>
          <a:ext cx="40513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63.6</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24</xdr:row>
      <xdr:rowOff>74295</xdr:rowOff>
    </xdr:from>
    <xdr:to>
      <xdr:col>59</xdr:col>
      <xdr:colOff>88900</xdr:colOff>
      <xdr:row>28</xdr:row>
      <xdr:rowOff>24765</xdr:rowOff>
    </xdr:to>
    <xdr:sp macro="" textlink="">
      <xdr:nvSpPr>
        <xdr:cNvPr id="91" name="正方形/長方形 90">
          <a:extLst>
            <a:ext uri="{FF2B5EF4-FFF2-40B4-BE49-F238E27FC236}">
              <a16:creationId xmlns:a16="http://schemas.microsoft.com/office/drawing/2014/main" id="{180BA729-E80B-478B-BFF5-2B1931012660}"/>
            </a:ext>
          </a:extLst>
        </xdr:cNvPr>
        <xdr:cNvSpPr/>
      </xdr:nvSpPr>
      <xdr:spPr>
        <a:xfrm>
          <a:off x="5960110" y="4189095"/>
          <a:ext cx="4248150" cy="6324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道路</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一人当たり延長</a:t>
          </a:r>
        </a:p>
      </xdr:txBody>
    </xdr:sp>
    <xdr:clientData/>
  </xdr:twoCellAnchor>
  <xdr:twoCellAnchor>
    <xdr:from>
      <xdr:col>35</xdr:col>
      <xdr:colOff>63500</xdr:colOff>
      <xdr:row>28</xdr:row>
      <xdr:rowOff>50165</xdr:rowOff>
    </xdr:from>
    <xdr:to>
      <xdr:col>43</xdr:col>
      <xdr:colOff>63500</xdr:colOff>
      <xdr:row>29</xdr:row>
      <xdr:rowOff>130175</xdr:rowOff>
    </xdr:to>
    <xdr:sp macro="" textlink="">
      <xdr:nvSpPr>
        <xdr:cNvPr id="92" name="正方形/長方形 91">
          <a:extLst>
            <a:ext uri="{FF2B5EF4-FFF2-40B4-BE49-F238E27FC236}">
              <a16:creationId xmlns:a16="http://schemas.microsoft.com/office/drawing/2014/main" id="{5D8F1552-72AA-45D8-8C54-B0D3EFACDB82}"/>
            </a:ext>
          </a:extLst>
        </xdr:cNvPr>
        <xdr:cNvSpPr/>
      </xdr:nvSpPr>
      <xdr:spPr>
        <a:xfrm>
          <a:off x="6060440" y="4854575"/>
          <a:ext cx="1371600" cy="25146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29</xdr:row>
      <xdr:rowOff>80645</xdr:rowOff>
    </xdr:from>
    <xdr:to>
      <xdr:col>43</xdr:col>
      <xdr:colOff>63500</xdr:colOff>
      <xdr:row>30</xdr:row>
      <xdr:rowOff>161925</xdr:rowOff>
    </xdr:to>
    <xdr:sp macro="" textlink="">
      <xdr:nvSpPr>
        <xdr:cNvPr id="93" name="正方形/長方形 92">
          <a:extLst>
            <a:ext uri="{FF2B5EF4-FFF2-40B4-BE49-F238E27FC236}">
              <a16:creationId xmlns:a16="http://schemas.microsoft.com/office/drawing/2014/main" id="{F4129D1A-F273-4F59-9FF9-1956A6A6D7C6}"/>
            </a:ext>
          </a:extLst>
        </xdr:cNvPr>
        <xdr:cNvSpPr/>
      </xdr:nvSpPr>
      <xdr:spPr>
        <a:xfrm>
          <a:off x="6060440" y="5054600"/>
          <a:ext cx="1371600" cy="2527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64/131</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28</xdr:row>
      <xdr:rowOff>50165</xdr:rowOff>
    </xdr:from>
    <xdr:to>
      <xdr:col>48</xdr:col>
      <xdr:colOff>127000</xdr:colOff>
      <xdr:row>29</xdr:row>
      <xdr:rowOff>130175</xdr:rowOff>
    </xdr:to>
    <xdr:sp macro="" textlink="">
      <xdr:nvSpPr>
        <xdr:cNvPr id="94" name="正方形/長方形 93">
          <a:extLst>
            <a:ext uri="{FF2B5EF4-FFF2-40B4-BE49-F238E27FC236}">
              <a16:creationId xmlns:a16="http://schemas.microsoft.com/office/drawing/2014/main" id="{908A8CD1-B0B5-487C-84F8-9FF7F337CE22}"/>
            </a:ext>
          </a:extLst>
        </xdr:cNvPr>
        <xdr:cNvSpPr/>
      </xdr:nvSpPr>
      <xdr:spPr>
        <a:xfrm>
          <a:off x="6988810" y="4854575"/>
          <a:ext cx="1371600" cy="25146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29</xdr:row>
      <xdr:rowOff>80645</xdr:rowOff>
    </xdr:from>
    <xdr:to>
      <xdr:col>48</xdr:col>
      <xdr:colOff>127000</xdr:colOff>
      <xdr:row>30</xdr:row>
      <xdr:rowOff>161925</xdr:rowOff>
    </xdr:to>
    <xdr:sp macro="" textlink="">
      <xdr:nvSpPr>
        <xdr:cNvPr id="95" name="正方形/長方形 94">
          <a:extLst>
            <a:ext uri="{FF2B5EF4-FFF2-40B4-BE49-F238E27FC236}">
              <a16:creationId xmlns:a16="http://schemas.microsoft.com/office/drawing/2014/main" id="{9F43B77B-9D4D-40AB-B202-7171B6047339}"/>
            </a:ext>
          </a:extLst>
        </xdr:cNvPr>
        <xdr:cNvSpPr/>
      </xdr:nvSpPr>
      <xdr:spPr>
        <a:xfrm>
          <a:off x="6988810" y="5054600"/>
          <a:ext cx="1371600" cy="2527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9.585</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28</xdr:row>
      <xdr:rowOff>50165</xdr:rowOff>
    </xdr:from>
    <xdr:to>
      <xdr:col>54</xdr:col>
      <xdr:colOff>127000</xdr:colOff>
      <xdr:row>29</xdr:row>
      <xdr:rowOff>130175</xdr:rowOff>
    </xdr:to>
    <xdr:sp macro="" textlink="">
      <xdr:nvSpPr>
        <xdr:cNvPr id="96" name="正方形/長方形 95">
          <a:extLst>
            <a:ext uri="{FF2B5EF4-FFF2-40B4-BE49-F238E27FC236}">
              <a16:creationId xmlns:a16="http://schemas.microsoft.com/office/drawing/2014/main" id="{FBB0B6EB-0AD5-462D-974D-E8C9ACFBF53C}"/>
            </a:ext>
          </a:extLst>
        </xdr:cNvPr>
        <xdr:cNvSpPr/>
      </xdr:nvSpPr>
      <xdr:spPr>
        <a:xfrm>
          <a:off x="8017510" y="4854575"/>
          <a:ext cx="1371600" cy="25146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千葉県平均</a:t>
          </a:r>
        </a:p>
      </xdr:txBody>
    </xdr:sp>
    <xdr:clientData/>
  </xdr:twoCellAnchor>
  <xdr:twoCellAnchor>
    <xdr:from>
      <xdr:col>46</xdr:col>
      <xdr:colOff>127000</xdr:colOff>
      <xdr:row>29</xdr:row>
      <xdr:rowOff>80645</xdr:rowOff>
    </xdr:from>
    <xdr:to>
      <xdr:col>54</xdr:col>
      <xdr:colOff>127000</xdr:colOff>
      <xdr:row>30</xdr:row>
      <xdr:rowOff>161925</xdr:rowOff>
    </xdr:to>
    <xdr:sp macro="" textlink="">
      <xdr:nvSpPr>
        <xdr:cNvPr id="97" name="正方形/長方形 96">
          <a:extLst>
            <a:ext uri="{FF2B5EF4-FFF2-40B4-BE49-F238E27FC236}">
              <a16:creationId xmlns:a16="http://schemas.microsoft.com/office/drawing/2014/main" id="{40B1B803-A16C-42E8-9F55-6A1AAC8EDFBE}"/>
            </a:ext>
          </a:extLst>
        </xdr:cNvPr>
        <xdr:cNvSpPr/>
      </xdr:nvSpPr>
      <xdr:spPr>
        <a:xfrm>
          <a:off x="8017510" y="5054600"/>
          <a:ext cx="1371600" cy="2527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5.789</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31</xdr:row>
      <xdr:rowOff>18415</xdr:rowOff>
    </xdr:from>
    <xdr:to>
      <xdr:col>59</xdr:col>
      <xdr:colOff>88900</xdr:colOff>
      <xdr:row>44</xdr:row>
      <xdr:rowOff>74295</xdr:rowOff>
    </xdr:to>
    <xdr:sp macro="" textlink="">
      <xdr:nvSpPr>
        <xdr:cNvPr id="98" name="正方形/長方形 97">
          <a:extLst>
            <a:ext uri="{FF2B5EF4-FFF2-40B4-BE49-F238E27FC236}">
              <a16:creationId xmlns:a16="http://schemas.microsoft.com/office/drawing/2014/main" id="{531C60E9-EA5A-4291-A61F-1E42304310D8}"/>
            </a:ext>
          </a:extLst>
        </xdr:cNvPr>
        <xdr:cNvSpPr/>
      </xdr:nvSpPr>
      <xdr:spPr>
        <a:xfrm>
          <a:off x="5960110" y="5337175"/>
          <a:ext cx="4248150" cy="228092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0360" cy="220345"/>
    <xdr:sp macro="" textlink="">
      <xdr:nvSpPr>
        <xdr:cNvPr id="99" name="テキスト ボックス 98">
          <a:extLst>
            <a:ext uri="{FF2B5EF4-FFF2-40B4-BE49-F238E27FC236}">
              <a16:creationId xmlns:a16="http://schemas.microsoft.com/office/drawing/2014/main" id="{81825F51-809C-44EF-AF3E-D497EB96D6B9}"/>
            </a:ext>
          </a:extLst>
        </xdr:cNvPr>
        <xdr:cNvSpPr txBox="1"/>
      </xdr:nvSpPr>
      <xdr:spPr>
        <a:xfrm>
          <a:off x="5922010" y="5143500"/>
          <a:ext cx="34036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ｍ</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44</xdr:row>
      <xdr:rowOff>74295</xdr:rowOff>
    </xdr:from>
    <xdr:to>
      <xdr:col>59</xdr:col>
      <xdr:colOff>50800</xdr:colOff>
      <xdr:row>44</xdr:row>
      <xdr:rowOff>74295</xdr:rowOff>
    </xdr:to>
    <xdr:cxnSp macro="">
      <xdr:nvCxnSpPr>
        <xdr:cNvPr id="100" name="直線コネクタ 99">
          <a:extLst>
            <a:ext uri="{FF2B5EF4-FFF2-40B4-BE49-F238E27FC236}">
              <a16:creationId xmlns:a16="http://schemas.microsoft.com/office/drawing/2014/main" id="{91111F5D-0102-41FC-B413-94A7F0B92888}"/>
            </a:ext>
          </a:extLst>
        </xdr:cNvPr>
        <xdr:cNvCxnSpPr/>
      </xdr:nvCxnSpPr>
      <xdr:spPr>
        <a:xfrm>
          <a:off x="5960110" y="761809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37465</xdr:rowOff>
    </xdr:from>
    <xdr:to>
      <xdr:col>59</xdr:col>
      <xdr:colOff>50800</xdr:colOff>
      <xdr:row>42</xdr:row>
      <xdr:rowOff>37465</xdr:rowOff>
    </xdr:to>
    <xdr:cxnSp macro="">
      <xdr:nvCxnSpPr>
        <xdr:cNvPr id="101" name="直線コネクタ 100">
          <a:extLst>
            <a:ext uri="{FF2B5EF4-FFF2-40B4-BE49-F238E27FC236}">
              <a16:creationId xmlns:a16="http://schemas.microsoft.com/office/drawing/2014/main" id="{254420C2-2D13-4A14-8CA5-9DC1800302C8}"/>
            </a:ext>
          </a:extLst>
        </xdr:cNvPr>
        <xdr:cNvCxnSpPr/>
      </xdr:nvCxnSpPr>
      <xdr:spPr>
        <a:xfrm>
          <a:off x="5960110" y="723836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41</xdr:row>
      <xdr:rowOff>66040</xdr:rowOff>
    </xdr:from>
    <xdr:ext cx="464185" cy="250190"/>
    <xdr:sp macro="" textlink="">
      <xdr:nvSpPr>
        <xdr:cNvPr id="102" name="テキスト ボックス 101">
          <a:extLst>
            <a:ext uri="{FF2B5EF4-FFF2-40B4-BE49-F238E27FC236}">
              <a16:creationId xmlns:a16="http://schemas.microsoft.com/office/drawing/2014/main" id="{975D081B-8284-46BE-9C18-7EF2FF3E1615}"/>
            </a:ext>
          </a:extLst>
        </xdr:cNvPr>
        <xdr:cNvSpPr txBox="1"/>
      </xdr:nvSpPr>
      <xdr:spPr>
        <a:xfrm>
          <a:off x="5527040" y="7093585"/>
          <a:ext cx="46418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3" name="直線コネクタ 102">
          <a:extLst>
            <a:ext uri="{FF2B5EF4-FFF2-40B4-BE49-F238E27FC236}">
              <a16:creationId xmlns:a16="http://schemas.microsoft.com/office/drawing/2014/main" id="{34710C3D-BF76-4A1C-8C41-14ADDD1169B9}"/>
            </a:ext>
          </a:extLst>
        </xdr:cNvPr>
        <xdr:cNvCxnSpPr/>
      </xdr:nvCxnSpPr>
      <xdr:spPr>
        <a:xfrm>
          <a:off x="5960110" y="68580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39</xdr:row>
      <xdr:rowOff>28575</xdr:rowOff>
    </xdr:from>
    <xdr:ext cx="528320" cy="250190"/>
    <xdr:sp macro="" textlink="">
      <xdr:nvSpPr>
        <xdr:cNvPr id="104" name="テキスト ボックス 103">
          <a:extLst>
            <a:ext uri="{FF2B5EF4-FFF2-40B4-BE49-F238E27FC236}">
              <a16:creationId xmlns:a16="http://schemas.microsoft.com/office/drawing/2014/main" id="{FC0E5A6E-2EF1-4CBF-AADA-C58F9B61DED8}"/>
            </a:ext>
          </a:extLst>
        </xdr:cNvPr>
        <xdr:cNvSpPr txBox="1"/>
      </xdr:nvSpPr>
      <xdr:spPr>
        <a:xfrm>
          <a:off x="5485765" y="6713220"/>
          <a:ext cx="52832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34</xdr:col>
      <xdr:colOff>127000</xdr:colOff>
      <xdr:row>37</xdr:row>
      <xdr:rowOff>130175</xdr:rowOff>
    </xdr:from>
    <xdr:to>
      <xdr:col>59</xdr:col>
      <xdr:colOff>50800</xdr:colOff>
      <xdr:row>37</xdr:row>
      <xdr:rowOff>130175</xdr:rowOff>
    </xdr:to>
    <xdr:cxnSp macro="">
      <xdr:nvCxnSpPr>
        <xdr:cNvPr id="105" name="直線コネクタ 104">
          <a:extLst>
            <a:ext uri="{FF2B5EF4-FFF2-40B4-BE49-F238E27FC236}">
              <a16:creationId xmlns:a16="http://schemas.microsoft.com/office/drawing/2014/main" id="{CBFD5B1B-B5AE-4741-BECD-657C7A217335}"/>
            </a:ext>
          </a:extLst>
        </xdr:cNvPr>
        <xdr:cNvCxnSpPr/>
      </xdr:nvCxnSpPr>
      <xdr:spPr>
        <a:xfrm>
          <a:off x="5960110" y="647763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36</xdr:row>
      <xdr:rowOff>159385</xdr:rowOff>
    </xdr:from>
    <xdr:ext cx="528320" cy="250190"/>
    <xdr:sp macro="" textlink="">
      <xdr:nvSpPr>
        <xdr:cNvPr id="106" name="テキスト ボックス 105">
          <a:extLst>
            <a:ext uri="{FF2B5EF4-FFF2-40B4-BE49-F238E27FC236}">
              <a16:creationId xmlns:a16="http://schemas.microsoft.com/office/drawing/2014/main" id="{BC862871-42BE-4A41-AFBC-5C0415DD721E}"/>
            </a:ext>
          </a:extLst>
        </xdr:cNvPr>
        <xdr:cNvSpPr txBox="1"/>
      </xdr:nvSpPr>
      <xdr:spPr>
        <a:xfrm>
          <a:off x="5485765" y="6333490"/>
          <a:ext cx="52832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34</xdr:col>
      <xdr:colOff>127000</xdr:colOff>
      <xdr:row>35</xdr:row>
      <xdr:rowOff>93345</xdr:rowOff>
    </xdr:from>
    <xdr:to>
      <xdr:col>59</xdr:col>
      <xdr:colOff>50800</xdr:colOff>
      <xdr:row>35</xdr:row>
      <xdr:rowOff>93345</xdr:rowOff>
    </xdr:to>
    <xdr:cxnSp macro="">
      <xdr:nvCxnSpPr>
        <xdr:cNvPr id="107" name="直線コネクタ 106">
          <a:extLst>
            <a:ext uri="{FF2B5EF4-FFF2-40B4-BE49-F238E27FC236}">
              <a16:creationId xmlns:a16="http://schemas.microsoft.com/office/drawing/2014/main" id="{ADC683BD-8272-4E70-A0E8-AC568AE9C3F8}"/>
            </a:ext>
          </a:extLst>
        </xdr:cNvPr>
        <xdr:cNvCxnSpPr/>
      </xdr:nvCxnSpPr>
      <xdr:spPr>
        <a:xfrm>
          <a:off x="5960110" y="609790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34</xdr:row>
      <xdr:rowOff>121920</xdr:rowOff>
    </xdr:from>
    <xdr:ext cx="528320" cy="250190"/>
    <xdr:sp macro="" textlink="">
      <xdr:nvSpPr>
        <xdr:cNvPr id="108" name="テキスト ボックス 107">
          <a:extLst>
            <a:ext uri="{FF2B5EF4-FFF2-40B4-BE49-F238E27FC236}">
              <a16:creationId xmlns:a16="http://schemas.microsoft.com/office/drawing/2014/main" id="{7F385F89-B040-4959-854C-232EE866225E}"/>
            </a:ext>
          </a:extLst>
        </xdr:cNvPr>
        <xdr:cNvSpPr txBox="1"/>
      </xdr:nvSpPr>
      <xdr:spPr>
        <a:xfrm>
          <a:off x="5485765" y="5953125"/>
          <a:ext cx="52832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34</xdr:col>
      <xdr:colOff>127000</xdr:colOff>
      <xdr:row>33</xdr:row>
      <xdr:rowOff>55880</xdr:rowOff>
    </xdr:from>
    <xdr:to>
      <xdr:col>59</xdr:col>
      <xdr:colOff>50800</xdr:colOff>
      <xdr:row>33</xdr:row>
      <xdr:rowOff>55880</xdr:rowOff>
    </xdr:to>
    <xdr:cxnSp macro="">
      <xdr:nvCxnSpPr>
        <xdr:cNvPr id="109" name="直線コネクタ 108">
          <a:extLst>
            <a:ext uri="{FF2B5EF4-FFF2-40B4-BE49-F238E27FC236}">
              <a16:creationId xmlns:a16="http://schemas.microsoft.com/office/drawing/2014/main" id="{93A41A83-B8B9-41F4-A92E-6B009BF1B9C4}"/>
            </a:ext>
          </a:extLst>
        </xdr:cNvPr>
        <xdr:cNvCxnSpPr/>
      </xdr:nvCxnSpPr>
      <xdr:spPr>
        <a:xfrm>
          <a:off x="5960110" y="571754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32</xdr:row>
      <xdr:rowOff>84455</xdr:rowOff>
    </xdr:from>
    <xdr:ext cx="528320" cy="250190"/>
    <xdr:sp macro="" textlink="">
      <xdr:nvSpPr>
        <xdr:cNvPr id="110" name="テキスト ボックス 109">
          <a:extLst>
            <a:ext uri="{FF2B5EF4-FFF2-40B4-BE49-F238E27FC236}">
              <a16:creationId xmlns:a16="http://schemas.microsoft.com/office/drawing/2014/main" id="{82804FCD-25DC-4E6B-9C83-849C1999E623}"/>
            </a:ext>
          </a:extLst>
        </xdr:cNvPr>
        <xdr:cNvSpPr txBox="1"/>
      </xdr:nvSpPr>
      <xdr:spPr>
        <a:xfrm>
          <a:off x="5485765" y="5572760"/>
          <a:ext cx="52832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34</xdr:col>
      <xdr:colOff>127000</xdr:colOff>
      <xdr:row>31</xdr:row>
      <xdr:rowOff>18415</xdr:rowOff>
    </xdr:from>
    <xdr:to>
      <xdr:col>59</xdr:col>
      <xdr:colOff>50800</xdr:colOff>
      <xdr:row>31</xdr:row>
      <xdr:rowOff>18415</xdr:rowOff>
    </xdr:to>
    <xdr:cxnSp macro="">
      <xdr:nvCxnSpPr>
        <xdr:cNvPr id="111" name="直線コネクタ 110">
          <a:extLst>
            <a:ext uri="{FF2B5EF4-FFF2-40B4-BE49-F238E27FC236}">
              <a16:creationId xmlns:a16="http://schemas.microsoft.com/office/drawing/2014/main" id="{519DE6E7-A2BE-4226-8E2D-C40EC4F935D0}"/>
            </a:ext>
          </a:extLst>
        </xdr:cNvPr>
        <xdr:cNvCxnSpPr/>
      </xdr:nvCxnSpPr>
      <xdr:spPr>
        <a:xfrm>
          <a:off x="5960110" y="533717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30</xdr:row>
      <xdr:rowOff>47625</xdr:rowOff>
    </xdr:from>
    <xdr:ext cx="595630" cy="250190"/>
    <xdr:sp macro="" textlink="">
      <xdr:nvSpPr>
        <xdr:cNvPr id="112" name="テキスト ボックス 111">
          <a:extLst>
            <a:ext uri="{FF2B5EF4-FFF2-40B4-BE49-F238E27FC236}">
              <a16:creationId xmlns:a16="http://schemas.microsoft.com/office/drawing/2014/main" id="{9FBE2417-B7F8-4BF4-A4DE-731494AC5F20}"/>
            </a:ext>
          </a:extLst>
        </xdr:cNvPr>
        <xdr:cNvSpPr txBox="1"/>
      </xdr:nvSpPr>
      <xdr:spPr>
        <a:xfrm>
          <a:off x="5415915" y="5193030"/>
          <a:ext cx="59563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34</xdr:col>
      <xdr:colOff>127000</xdr:colOff>
      <xdr:row>31</xdr:row>
      <xdr:rowOff>18415</xdr:rowOff>
    </xdr:from>
    <xdr:to>
      <xdr:col>59</xdr:col>
      <xdr:colOff>88900</xdr:colOff>
      <xdr:row>44</xdr:row>
      <xdr:rowOff>74295</xdr:rowOff>
    </xdr:to>
    <xdr:sp macro="" textlink="">
      <xdr:nvSpPr>
        <xdr:cNvPr id="113" name="【道路】&#10;一人当たり延長グラフ枠">
          <a:extLst>
            <a:ext uri="{FF2B5EF4-FFF2-40B4-BE49-F238E27FC236}">
              <a16:creationId xmlns:a16="http://schemas.microsoft.com/office/drawing/2014/main" id="{2414E7DE-8B4B-475B-894C-D19C321D2641}"/>
            </a:ext>
          </a:extLst>
        </xdr:cNvPr>
        <xdr:cNvSpPr/>
      </xdr:nvSpPr>
      <xdr:spPr>
        <a:xfrm>
          <a:off x="5960110" y="5337175"/>
          <a:ext cx="4248150" cy="228092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171450</xdr:colOff>
      <xdr:row>33</xdr:row>
      <xdr:rowOff>107950</xdr:rowOff>
    </xdr:from>
    <xdr:to>
      <xdr:col>54</xdr:col>
      <xdr:colOff>171450</xdr:colOff>
      <xdr:row>42</xdr:row>
      <xdr:rowOff>27305</xdr:rowOff>
    </xdr:to>
    <xdr:cxnSp macro="">
      <xdr:nvCxnSpPr>
        <xdr:cNvPr id="114" name="直線コネクタ 113">
          <a:extLst>
            <a:ext uri="{FF2B5EF4-FFF2-40B4-BE49-F238E27FC236}">
              <a16:creationId xmlns:a16="http://schemas.microsoft.com/office/drawing/2014/main" id="{7621EF8F-9853-49EC-B16A-2D979F263137}"/>
            </a:ext>
          </a:extLst>
        </xdr:cNvPr>
        <xdr:cNvCxnSpPr/>
      </xdr:nvCxnSpPr>
      <xdr:spPr>
        <a:xfrm flipV="1">
          <a:off x="9425940" y="5763895"/>
          <a:ext cx="0" cy="146240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31115</xdr:rowOff>
    </xdr:from>
    <xdr:ext cx="466725" cy="250190"/>
    <xdr:sp macro="" textlink="">
      <xdr:nvSpPr>
        <xdr:cNvPr id="115" name="【道路】&#10;一人当たり延長最小値テキスト">
          <a:extLst>
            <a:ext uri="{FF2B5EF4-FFF2-40B4-BE49-F238E27FC236}">
              <a16:creationId xmlns:a16="http://schemas.microsoft.com/office/drawing/2014/main" id="{DA616171-8B0B-4F07-A44E-F52820BB7DFF}"/>
            </a:ext>
          </a:extLst>
        </xdr:cNvPr>
        <xdr:cNvSpPr txBox="1"/>
      </xdr:nvSpPr>
      <xdr:spPr>
        <a:xfrm>
          <a:off x="9467850" y="7230110"/>
          <a:ext cx="46672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0.518</a:t>
          </a:r>
          <a:endParaRPr kumimoji="1" lang="ja-JP" altLang="en-US" sz="1000" b="1">
            <a:latin typeface="ＭＳ Ｐゴシック"/>
            <a:ea typeface="ＭＳ Ｐゴシック"/>
          </a:endParaRPr>
        </a:p>
      </xdr:txBody>
    </xdr:sp>
    <xdr:clientData/>
  </xdr:oneCellAnchor>
  <xdr:twoCellAnchor>
    <xdr:from>
      <xdr:col>54</xdr:col>
      <xdr:colOff>101600</xdr:colOff>
      <xdr:row>42</xdr:row>
      <xdr:rowOff>27305</xdr:rowOff>
    </xdr:from>
    <xdr:to>
      <xdr:col>55</xdr:col>
      <xdr:colOff>88900</xdr:colOff>
      <xdr:row>42</xdr:row>
      <xdr:rowOff>27305</xdr:rowOff>
    </xdr:to>
    <xdr:cxnSp macro="">
      <xdr:nvCxnSpPr>
        <xdr:cNvPr id="116" name="直線コネクタ 115">
          <a:extLst>
            <a:ext uri="{FF2B5EF4-FFF2-40B4-BE49-F238E27FC236}">
              <a16:creationId xmlns:a16="http://schemas.microsoft.com/office/drawing/2014/main" id="{8E30ECED-8A03-4A6F-A749-E256F67DE6FC}"/>
            </a:ext>
          </a:extLst>
        </xdr:cNvPr>
        <xdr:cNvCxnSpPr/>
      </xdr:nvCxnSpPr>
      <xdr:spPr>
        <a:xfrm>
          <a:off x="9356090" y="7226300"/>
          <a:ext cx="16637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55880</xdr:rowOff>
    </xdr:from>
    <xdr:ext cx="531495" cy="253365"/>
    <xdr:sp macro="" textlink="">
      <xdr:nvSpPr>
        <xdr:cNvPr id="117" name="【道路】&#10;一人当たり延長最大値テキスト">
          <a:extLst>
            <a:ext uri="{FF2B5EF4-FFF2-40B4-BE49-F238E27FC236}">
              <a16:creationId xmlns:a16="http://schemas.microsoft.com/office/drawing/2014/main" id="{7A245B67-D68D-47BD-AD46-F88D0E249A05}"/>
            </a:ext>
          </a:extLst>
        </xdr:cNvPr>
        <xdr:cNvSpPr txBox="1"/>
      </xdr:nvSpPr>
      <xdr:spPr>
        <a:xfrm>
          <a:off x="9467850" y="5546090"/>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77.214</a:t>
          </a:r>
          <a:endParaRPr kumimoji="1" lang="ja-JP" altLang="en-US" sz="1000" b="1">
            <a:latin typeface="ＭＳ Ｐゴシック"/>
            <a:ea typeface="ＭＳ Ｐゴシック"/>
          </a:endParaRPr>
        </a:p>
      </xdr:txBody>
    </xdr:sp>
    <xdr:clientData/>
  </xdr:oneCellAnchor>
  <xdr:twoCellAnchor>
    <xdr:from>
      <xdr:col>54</xdr:col>
      <xdr:colOff>101600</xdr:colOff>
      <xdr:row>33</xdr:row>
      <xdr:rowOff>107950</xdr:rowOff>
    </xdr:from>
    <xdr:to>
      <xdr:col>55</xdr:col>
      <xdr:colOff>88900</xdr:colOff>
      <xdr:row>33</xdr:row>
      <xdr:rowOff>107950</xdr:rowOff>
    </xdr:to>
    <xdr:cxnSp macro="">
      <xdr:nvCxnSpPr>
        <xdr:cNvPr id="118" name="直線コネクタ 117">
          <a:extLst>
            <a:ext uri="{FF2B5EF4-FFF2-40B4-BE49-F238E27FC236}">
              <a16:creationId xmlns:a16="http://schemas.microsoft.com/office/drawing/2014/main" id="{1E2E4461-8D5D-4B02-AD30-AA8C9B94B85C}"/>
            </a:ext>
          </a:extLst>
        </xdr:cNvPr>
        <xdr:cNvCxnSpPr/>
      </xdr:nvCxnSpPr>
      <xdr:spPr>
        <a:xfrm>
          <a:off x="9356090" y="5763895"/>
          <a:ext cx="16637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115570</xdr:rowOff>
    </xdr:from>
    <xdr:ext cx="531495" cy="253365"/>
    <xdr:sp macro="" textlink="">
      <xdr:nvSpPr>
        <xdr:cNvPr id="119" name="【道路】&#10;一人当たり延長平均値テキスト">
          <a:extLst>
            <a:ext uri="{FF2B5EF4-FFF2-40B4-BE49-F238E27FC236}">
              <a16:creationId xmlns:a16="http://schemas.microsoft.com/office/drawing/2014/main" id="{BAF8FF95-1E86-40B7-AA19-838AA54AEBB7}"/>
            </a:ext>
          </a:extLst>
        </xdr:cNvPr>
        <xdr:cNvSpPr txBox="1"/>
      </xdr:nvSpPr>
      <xdr:spPr>
        <a:xfrm>
          <a:off x="9467850" y="6630670"/>
          <a:ext cx="531495"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27.987</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38</xdr:row>
      <xdr:rowOff>136525</xdr:rowOff>
    </xdr:from>
    <xdr:to>
      <xdr:col>55</xdr:col>
      <xdr:colOff>50800</xdr:colOff>
      <xdr:row>39</xdr:row>
      <xdr:rowOff>68580</xdr:rowOff>
    </xdr:to>
    <xdr:sp macro="" textlink="">
      <xdr:nvSpPr>
        <xdr:cNvPr id="120" name="フローチャート: 判断 119">
          <a:extLst>
            <a:ext uri="{FF2B5EF4-FFF2-40B4-BE49-F238E27FC236}">
              <a16:creationId xmlns:a16="http://schemas.microsoft.com/office/drawing/2014/main" id="{3D1C89BB-95BC-4F8C-A63C-B807636928E7}"/>
            </a:ext>
          </a:extLst>
        </xdr:cNvPr>
        <xdr:cNvSpPr/>
      </xdr:nvSpPr>
      <xdr:spPr>
        <a:xfrm>
          <a:off x="9394190" y="6647815"/>
          <a:ext cx="90170"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146685</xdr:rowOff>
    </xdr:from>
    <xdr:to>
      <xdr:col>50</xdr:col>
      <xdr:colOff>165100</xdr:colOff>
      <xdr:row>39</xdr:row>
      <xdr:rowOff>78105</xdr:rowOff>
    </xdr:to>
    <xdr:sp macro="" textlink="">
      <xdr:nvSpPr>
        <xdr:cNvPr id="121" name="フローチャート: 判断 120">
          <a:extLst>
            <a:ext uri="{FF2B5EF4-FFF2-40B4-BE49-F238E27FC236}">
              <a16:creationId xmlns:a16="http://schemas.microsoft.com/office/drawing/2014/main" id="{706296B1-4C6D-45A2-A98B-07394770D04D}"/>
            </a:ext>
          </a:extLst>
        </xdr:cNvPr>
        <xdr:cNvSpPr/>
      </xdr:nvSpPr>
      <xdr:spPr>
        <a:xfrm>
          <a:off x="8632190" y="6659880"/>
          <a:ext cx="10922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160020</xdr:rowOff>
    </xdr:from>
    <xdr:to>
      <xdr:col>46</xdr:col>
      <xdr:colOff>38100</xdr:colOff>
      <xdr:row>39</xdr:row>
      <xdr:rowOff>91440</xdr:rowOff>
    </xdr:to>
    <xdr:sp macro="" textlink="">
      <xdr:nvSpPr>
        <xdr:cNvPr id="122" name="フローチャート: 判断 121">
          <a:extLst>
            <a:ext uri="{FF2B5EF4-FFF2-40B4-BE49-F238E27FC236}">
              <a16:creationId xmlns:a16="http://schemas.microsoft.com/office/drawing/2014/main" id="{FC49EECF-1D2B-4329-A68B-6C2A1D079C60}"/>
            </a:ext>
          </a:extLst>
        </xdr:cNvPr>
        <xdr:cNvSpPr/>
      </xdr:nvSpPr>
      <xdr:spPr>
        <a:xfrm>
          <a:off x="7846060" y="6677025"/>
          <a:ext cx="7874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39</xdr:row>
      <xdr:rowOff>20955</xdr:rowOff>
    </xdr:from>
    <xdr:to>
      <xdr:col>41</xdr:col>
      <xdr:colOff>101600</xdr:colOff>
      <xdr:row>39</xdr:row>
      <xdr:rowOff>120015</xdr:rowOff>
    </xdr:to>
    <xdr:sp macro="" textlink="">
      <xdr:nvSpPr>
        <xdr:cNvPr id="123" name="フローチャート: 判断 122">
          <a:extLst>
            <a:ext uri="{FF2B5EF4-FFF2-40B4-BE49-F238E27FC236}">
              <a16:creationId xmlns:a16="http://schemas.microsoft.com/office/drawing/2014/main" id="{7D766DB3-8CB1-421B-A51D-2228E484395F}"/>
            </a:ext>
          </a:extLst>
        </xdr:cNvPr>
        <xdr:cNvSpPr/>
      </xdr:nvSpPr>
      <xdr:spPr>
        <a:xfrm>
          <a:off x="7029450" y="6703695"/>
          <a:ext cx="9779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31750</xdr:rowOff>
    </xdr:from>
    <xdr:to>
      <xdr:col>36</xdr:col>
      <xdr:colOff>165100</xdr:colOff>
      <xdr:row>39</xdr:row>
      <xdr:rowOff>130810</xdr:rowOff>
    </xdr:to>
    <xdr:sp macro="" textlink="">
      <xdr:nvSpPr>
        <xdr:cNvPr id="124" name="フローチャート: 判断 123">
          <a:extLst>
            <a:ext uri="{FF2B5EF4-FFF2-40B4-BE49-F238E27FC236}">
              <a16:creationId xmlns:a16="http://schemas.microsoft.com/office/drawing/2014/main" id="{2302DE18-56D4-4A88-8A48-CAE228422975}"/>
            </a:ext>
          </a:extLst>
        </xdr:cNvPr>
        <xdr:cNvSpPr/>
      </xdr:nvSpPr>
      <xdr:spPr>
        <a:xfrm>
          <a:off x="6231890" y="6716395"/>
          <a:ext cx="10922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72390</xdr:rowOff>
    </xdr:from>
    <xdr:ext cx="762000" cy="250190"/>
    <xdr:sp macro="" textlink="">
      <xdr:nvSpPr>
        <xdr:cNvPr id="125" name="テキスト ボックス 124">
          <a:extLst>
            <a:ext uri="{FF2B5EF4-FFF2-40B4-BE49-F238E27FC236}">
              <a16:creationId xmlns:a16="http://schemas.microsoft.com/office/drawing/2014/main" id="{79BF761C-D5B0-41E3-87F0-D11A5662ECE4}"/>
            </a:ext>
          </a:extLst>
        </xdr:cNvPr>
        <xdr:cNvSpPr txBox="1"/>
      </xdr:nvSpPr>
      <xdr:spPr>
        <a:xfrm>
          <a:off x="9258300" y="761619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49</xdr:col>
      <xdr:colOff>114300</xdr:colOff>
      <xdr:row>44</xdr:row>
      <xdr:rowOff>72390</xdr:rowOff>
    </xdr:from>
    <xdr:ext cx="762000" cy="250190"/>
    <xdr:sp macro="" textlink="">
      <xdr:nvSpPr>
        <xdr:cNvPr id="126" name="テキスト ボックス 125">
          <a:extLst>
            <a:ext uri="{FF2B5EF4-FFF2-40B4-BE49-F238E27FC236}">
              <a16:creationId xmlns:a16="http://schemas.microsoft.com/office/drawing/2014/main" id="{30F9BE33-7AE6-4AF4-9093-E40AFB163110}"/>
            </a:ext>
          </a:extLst>
        </xdr:cNvPr>
        <xdr:cNvSpPr txBox="1"/>
      </xdr:nvSpPr>
      <xdr:spPr>
        <a:xfrm>
          <a:off x="8515350" y="761619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44</xdr:col>
      <xdr:colOff>171450</xdr:colOff>
      <xdr:row>44</xdr:row>
      <xdr:rowOff>72390</xdr:rowOff>
    </xdr:from>
    <xdr:ext cx="762000" cy="250190"/>
    <xdr:sp macro="" textlink="">
      <xdr:nvSpPr>
        <xdr:cNvPr id="127" name="テキスト ボックス 126">
          <a:extLst>
            <a:ext uri="{FF2B5EF4-FFF2-40B4-BE49-F238E27FC236}">
              <a16:creationId xmlns:a16="http://schemas.microsoft.com/office/drawing/2014/main" id="{C9D86076-9CE0-42EE-8F3A-9B09DFFB243A}"/>
            </a:ext>
          </a:extLst>
        </xdr:cNvPr>
        <xdr:cNvSpPr txBox="1"/>
      </xdr:nvSpPr>
      <xdr:spPr>
        <a:xfrm>
          <a:off x="7711440" y="761619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40</xdr:col>
      <xdr:colOff>50800</xdr:colOff>
      <xdr:row>44</xdr:row>
      <xdr:rowOff>72390</xdr:rowOff>
    </xdr:from>
    <xdr:ext cx="758825" cy="250190"/>
    <xdr:sp macro="" textlink="">
      <xdr:nvSpPr>
        <xdr:cNvPr id="128" name="テキスト ボックス 127">
          <a:extLst>
            <a:ext uri="{FF2B5EF4-FFF2-40B4-BE49-F238E27FC236}">
              <a16:creationId xmlns:a16="http://schemas.microsoft.com/office/drawing/2014/main" id="{D0D31327-175F-4C0B-A989-AD3EDAEE6544}"/>
            </a:ext>
          </a:extLst>
        </xdr:cNvPr>
        <xdr:cNvSpPr txBox="1"/>
      </xdr:nvSpPr>
      <xdr:spPr>
        <a:xfrm>
          <a:off x="6912610" y="7616190"/>
          <a:ext cx="75882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dr:col>35</xdr:col>
      <xdr:colOff>114300</xdr:colOff>
      <xdr:row>44</xdr:row>
      <xdr:rowOff>72390</xdr:rowOff>
    </xdr:from>
    <xdr:ext cx="762000" cy="250190"/>
    <xdr:sp macro="" textlink="">
      <xdr:nvSpPr>
        <xdr:cNvPr id="129" name="テキスト ボックス 128">
          <a:extLst>
            <a:ext uri="{FF2B5EF4-FFF2-40B4-BE49-F238E27FC236}">
              <a16:creationId xmlns:a16="http://schemas.microsoft.com/office/drawing/2014/main" id="{1901D0C2-2278-489B-A106-A14191B6F37C}"/>
            </a:ext>
          </a:extLst>
        </xdr:cNvPr>
        <xdr:cNvSpPr txBox="1"/>
      </xdr:nvSpPr>
      <xdr:spPr>
        <a:xfrm>
          <a:off x="6115050" y="761619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twoCellAnchor>
    <xdr:from>
      <xdr:col>54</xdr:col>
      <xdr:colOff>139700</xdr:colOff>
      <xdr:row>38</xdr:row>
      <xdr:rowOff>126365</xdr:rowOff>
    </xdr:from>
    <xdr:to>
      <xdr:col>55</xdr:col>
      <xdr:colOff>50800</xdr:colOff>
      <xdr:row>39</xdr:row>
      <xdr:rowOff>57785</xdr:rowOff>
    </xdr:to>
    <xdr:sp macro="" textlink="">
      <xdr:nvSpPr>
        <xdr:cNvPr id="130" name="楕円 129">
          <a:extLst>
            <a:ext uri="{FF2B5EF4-FFF2-40B4-BE49-F238E27FC236}">
              <a16:creationId xmlns:a16="http://schemas.microsoft.com/office/drawing/2014/main" id="{D5E935E2-B441-44CA-9FE0-E7F17F0A0275}"/>
            </a:ext>
          </a:extLst>
        </xdr:cNvPr>
        <xdr:cNvSpPr/>
      </xdr:nvSpPr>
      <xdr:spPr>
        <a:xfrm>
          <a:off x="9394190" y="6645275"/>
          <a:ext cx="9017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37</xdr:row>
      <xdr:rowOff>148590</xdr:rowOff>
    </xdr:from>
    <xdr:ext cx="531495" cy="250190"/>
    <xdr:sp macro="" textlink="">
      <xdr:nvSpPr>
        <xdr:cNvPr id="131" name="【道路】&#10;一人当たり延長該当値テキスト">
          <a:extLst>
            <a:ext uri="{FF2B5EF4-FFF2-40B4-BE49-F238E27FC236}">
              <a16:creationId xmlns:a16="http://schemas.microsoft.com/office/drawing/2014/main" id="{FD6F8178-771E-4E6D-84A0-8F1DB3E105D9}"/>
            </a:ext>
          </a:extLst>
        </xdr:cNvPr>
        <xdr:cNvSpPr txBox="1"/>
      </xdr:nvSpPr>
      <xdr:spPr>
        <a:xfrm>
          <a:off x="9467850" y="6492240"/>
          <a:ext cx="53149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28.564</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38</xdr:row>
      <xdr:rowOff>135255</xdr:rowOff>
    </xdr:from>
    <xdr:to>
      <xdr:col>50</xdr:col>
      <xdr:colOff>165100</xdr:colOff>
      <xdr:row>39</xdr:row>
      <xdr:rowOff>67310</xdr:rowOff>
    </xdr:to>
    <xdr:sp macro="" textlink="">
      <xdr:nvSpPr>
        <xdr:cNvPr id="132" name="楕円 131">
          <a:extLst>
            <a:ext uri="{FF2B5EF4-FFF2-40B4-BE49-F238E27FC236}">
              <a16:creationId xmlns:a16="http://schemas.microsoft.com/office/drawing/2014/main" id="{40AFCDF8-8B04-4973-9635-9C7103256185}"/>
            </a:ext>
          </a:extLst>
        </xdr:cNvPr>
        <xdr:cNvSpPr/>
      </xdr:nvSpPr>
      <xdr:spPr>
        <a:xfrm>
          <a:off x="8632190" y="6646545"/>
          <a:ext cx="109220"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39</xdr:row>
      <xdr:rowOff>7620</xdr:rowOff>
    </xdr:from>
    <xdr:to>
      <xdr:col>55</xdr:col>
      <xdr:colOff>0</xdr:colOff>
      <xdr:row>39</xdr:row>
      <xdr:rowOff>17145</xdr:rowOff>
    </xdr:to>
    <xdr:cxnSp macro="">
      <xdr:nvCxnSpPr>
        <xdr:cNvPr id="133" name="直線コネクタ 132">
          <a:extLst>
            <a:ext uri="{FF2B5EF4-FFF2-40B4-BE49-F238E27FC236}">
              <a16:creationId xmlns:a16="http://schemas.microsoft.com/office/drawing/2014/main" id="{58DC3110-7540-494B-9219-9F7653F9D800}"/>
            </a:ext>
          </a:extLst>
        </xdr:cNvPr>
        <xdr:cNvCxnSpPr/>
      </xdr:nvCxnSpPr>
      <xdr:spPr>
        <a:xfrm flipV="1">
          <a:off x="8686800" y="6696075"/>
          <a:ext cx="742950" cy="114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144145</xdr:rowOff>
    </xdr:from>
    <xdr:to>
      <xdr:col>46</xdr:col>
      <xdr:colOff>38100</xdr:colOff>
      <xdr:row>39</xdr:row>
      <xdr:rowOff>75565</xdr:rowOff>
    </xdr:to>
    <xdr:sp macro="" textlink="">
      <xdr:nvSpPr>
        <xdr:cNvPr id="134" name="楕円 133">
          <a:extLst>
            <a:ext uri="{FF2B5EF4-FFF2-40B4-BE49-F238E27FC236}">
              <a16:creationId xmlns:a16="http://schemas.microsoft.com/office/drawing/2014/main" id="{584D1481-A870-4CDA-968D-7F74722DB9B4}"/>
            </a:ext>
          </a:extLst>
        </xdr:cNvPr>
        <xdr:cNvSpPr/>
      </xdr:nvSpPr>
      <xdr:spPr>
        <a:xfrm>
          <a:off x="7846060" y="6657340"/>
          <a:ext cx="7874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171450</xdr:colOff>
      <xdr:row>39</xdr:row>
      <xdr:rowOff>17145</xdr:rowOff>
    </xdr:from>
    <xdr:to>
      <xdr:col>50</xdr:col>
      <xdr:colOff>114300</xdr:colOff>
      <xdr:row>39</xdr:row>
      <xdr:rowOff>26035</xdr:rowOff>
    </xdr:to>
    <xdr:cxnSp macro="">
      <xdr:nvCxnSpPr>
        <xdr:cNvPr id="135" name="直線コネクタ 134">
          <a:extLst>
            <a:ext uri="{FF2B5EF4-FFF2-40B4-BE49-F238E27FC236}">
              <a16:creationId xmlns:a16="http://schemas.microsoft.com/office/drawing/2014/main" id="{256A4F46-352E-494A-A8A0-C52DC11FD8AC}"/>
            </a:ext>
          </a:extLst>
        </xdr:cNvPr>
        <xdr:cNvCxnSpPr/>
      </xdr:nvCxnSpPr>
      <xdr:spPr>
        <a:xfrm flipV="1">
          <a:off x="7882890" y="6707505"/>
          <a:ext cx="80391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152400</xdr:rowOff>
    </xdr:from>
    <xdr:to>
      <xdr:col>41</xdr:col>
      <xdr:colOff>101600</xdr:colOff>
      <xdr:row>39</xdr:row>
      <xdr:rowOff>84455</xdr:rowOff>
    </xdr:to>
    <xdr:sp macro="" textlink="">
      <xdr:nvSpPr>
        <xdr:cNvPr id="136" name="楕円 135">
          <a:extLst>
            <a:ext uri="{FF2B5EF4-FFF2-40B4-BE49-F238E27FC236}">
              <a16:creationId xmlns:a16="http://schemas.microsoft.com/office/drawing/2014/main" id="{D7D400F6-7DA3-4B14-B54C-B9E06EF2689E}"/>
            </a:ext>
          </a:extLst>
        </xdr:cNvPr>
        <xdr:cNvSpPr/>
      </xdr:nvSpPr>
      <xdr:spPr>
        <a:xfrm>
          <a:off x="7029450" y="6667500"/>
          <a:ext cx="97790"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39</xdr:row>
      <xdr:rowOff>26035</xdr:rowOff>
    </xdr:from>
    <xdr:to>
      <xdr:col>45</xdr:col>
      <xdr:colOff>171450</xdr:colOff>
      <xdr:row>39</xdr:row>
      <xdr:rowOff>34925</xdr:rowOff>
    </xdr:to>
    <xdr:cxnSp macro="">
      <xdr:nvCxnSpPr>
        <xdr:cNvPr id="137" name="直線コネクタ 136">
          <a:extLst>
            <a:ext uri="{FF2B5EF4-FFF2-40B4-BE49-F238E27FC236}">
              <a16:creationId xmlns:a16="http://schemas.microsoft.com/office/drawing/2014/main" id="{2212A487-4E0B-4047-9F92-148FB879E33F}"/>
            </a:ext>
          </a:extLst>
        </xdr:cNvPr>
        <xdr:cNvCxnSpPr/>
      </xdr:nvCxnSpPr>
      <xdr:spPr>
        <a:xfrm flipV="1">
          <a:off x="7084060" y="6708775"/>
          <a:ext cx="798830" cy="127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38</xdr:row>
      <xdr:rowOff>161925</xdr:rowOff>
    </xdr:from>
    <xdr:to>
      <xdr:col>36</xdr:col>
      <xdr:colOff>165100</xdr:colOff>
      <xdr:row>39</xdr:row>
      <xdr:rowOff>93345</xdr:rowOff>
    </xdr:to>
    <xdr:sp macro="" textlink="">
      <xdr:nvSpPr>
        <xdr:cNvPr id="138" name="楕円 137">
          <a:extLst>
            <a:ext uri="{FF2B5EF4-FFF2-40B4-BE49-F238E27FC236}">
              <a16:creationId xmlns:a16="http://schemas.microsoft.com/office/drawing/2014/main" id="{C828CCA0-96F7-4B8F-A493-90A418B4AB2A}"/>
            </a:ext>
          </a:extLst>
        </xdr:cNvPr>
        <xdr:cNvSpPr/>
      </xdr:nvSpPr>
      <xdr:spPr>
        <a:xfrm>
          <a:off x="6231890" y="6678930"/>
          <a:ext cx="10922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39</xdr:row>
      <xdr:rowOff>34925</xdr:rowOff>
    </xdr:from>
    <xdr:to>
      <xdr:col>41</xdr:col>
      <xdr:colOff>50800</xdr:colOff>
      <xdr:row>39</xdr:row>
      <xdr:rowOff>43180</xdr:rowOff>
    </xdr:to>
    <xdr:cxnSp macro="">
      <xdr:nvCxnSpPr>
        <xdr:cNvPr id="139" name="直線コネクタ 138">
          <a:extLst>
            <a:ext uri="{FF2B5EF4-FFF2-40B4-BE49-F238E27FC236}">
              <a16:creationId xmlns:a16="http://schemas.microsoft.com/office/drawing/2014/main" id="{76A8B80C-8341-45A3-B6E4-895E0DA77194}"/>
            </a:ext>
          </a:extLst>
        </xdr:cNvPr>
        <xdr:cNvCxnSpPr/>
      </xdr:nvCxnSpPr>
      <xdr:spPr>
        <a:xfrm flipV="1">
          <a:off x="6286500" y="6721475"/>
          <a:ext cx="797560" cy="101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24765</xdr:colOff>
      <xdr:row>39</xdr:row>
      <xdr:rowOff>69850</xdr:rowOff>
    </xdr:from>
    <xdr:ext cx="534670" cy="250190"/>
    <xdr:sp macro="" textlink="">
      <xdr:nvSpPr>
        <xdr:cNvPr id="140" name="n_1aveValue【道路】&#10;一人当たり延長">
          <a:extLst>
            <a:ext uri="{FF2B5EF4-FFF2-40B4-BE49-F238E27FC236}">
              <a16:creationId xmlns:a16="http://schemas.microsoft.com/office/drawing/2014/main" id="{2D9713FD-9C99-4785-AB90-D8D6382C695B}"/>
            </a:ext>
          </a:extLst>
        </xdr:cNvPr>
        <xdr:cNvSpPr txBox="1"/>
      </xdr:nvSpPr>
      <xdr:spPr>
        <a:xfrm>
          <a:off x="8422005" y="6754495"/>
          <a:ext cx="53467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27.471</a:t>
          </a:r>
          <a:endParaRPr kumimoji="1" lang="ja-JP" altLang="en-US" sz="1000" b="1">
            <a:solidFill>
              <a:srgbClr val="000080"/>
            </a:solidFill>
            <a:latin typeface="ＭＳ Ｐゴシック"/>
            <a:ea typeface="ＭＳ Ｐゴシック"/>
          </a:endParaRPr>
        </a:p>
      </xdr:txBody>
    </xdr:sp>
    <xdr:clientData/>
  </xdr:oneCellAnchor>
  <xdr:oneCellAnchor>
    <xdr:from>
      <xdr:col>44</xdr:col>
      <xdr:colOff>100965</xdr:colOff>
      <xdr:row>39</xdr:row>
      <xdr:rowOff>82550</xdr:rowOff>
    </xdr:from>
    <xdr:ext cx="531495" cy="253365"/>
    <xdr:sp macro="" textlink="">
      <xdr:nvSpPr>
        <xdr:cNvPr id="141" name="n_2aveValue【道路】&#10;一人当たり延長">
          <a:extLst>
            <a:ext uri="{FF2B5EF4-FFF2-40B4-BE49-F238E27FC236}">
              <a16:creationId xmlns:a16="http://schemas.microsoft.com/office/drawing/2014/main" id="{CE92B405-6180-4AB6-9676-C7B8155DE554}"/>
            </a:ext>
          </a:extLst>
        </xdr:cNvPr>
        <xdr:cNvSpPr txBox="1"/>
      </xdr:nvSpPr>
      <xdr:spPr>
        <a:xfrm>
          <a:off x="7640955" y="6771005"/>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26.771</a:t>
          </a:r>
          <a:endParaRPr kumimoji="1" lang="ja-JP" altLang="en-US" sz="1000" b="1">
            <a:solidFill>
              <a:srgbClr val="000080"/>
            </a:solidFill>
            <a:latin typeface="ＭＳ Ｐゴシック"/>
            <a:ea typeface="ＭＳ Ｐゴシック"/>
          </a:endParaRPr>
        </a:p>
      </xdr:txBody>
    </xdr:sp>
    <xdr:clientData/>
  </xdr:oneCellAnchor>
  <xdr:oneCellAnchor>
    <xdr:from>
      <xdr:col>39</xdr:col>
      <xdr:colOff>164465</xdr:colOff>
      <xdr:row>39</xdr:row>
      <xdr:rowOff>111760</xdr:rowOff>
    </xdr:from>
    <xdr:ext cx="531495" cy="253365"/>
    <xdr:sp macro="" textlink="">
      <xdr:nvSpPr>
        <xdr:cNvPr id="142" name="n_3aveValue【道路】&#10;一人当たり延長">
          <a:extLst>
            <a:ext uri="{FF2B5EF4-FFF2-40B4-BE49-F238E27FC236}">
              <a16:creationId xmlns:a16="http://schemas.microsoft.com/office/drawing/2014/main" id="{CDA40CCD-2E10-4DB9-A6CB-CA7368399051}"/>
            </a:ext>
          </a:extLst>
        </xdr:cNvPr>
        <xdr:cNvSpPr txBox="1"/>
      </xdr:nvSpPr>
      <xdr:spPr>
        <a:xfrm>
          <a:off x="6854825" y="6798310"/>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25.207</a:t>
          </a:r>
          <a:endParaRPr kumimoji="1" lang="ja-JP" altLang="en-US" sz="1000" b="1">
            <a:solidFill>
              <a:srgbClr val="000080"/>
            </a:solidFill>
            <a:latin typeface="ＭＳ Ｐゴシック"/>
            <a:ea typeface="ＭＳ Ｐゴシック"/>
          </a:endParaRPr>
        </a:p>
      </xdr:txBody>
    </xdr:sp>
    <xdr:clientData/>
  </xdr:oneCellAnchor>
  <xdr:oneCellAnchor>
    <xdr:from>
      <xdr:col>35</xdr:col>
      <xdr:colOff>37465</xdr:colOff>
      <xdr:row>39</xdr:row>
      <xdr:rowOff>122555</xdr:rowOff>
    </xdr:from>
    <xdr:ext cx="534670" cy="249555"/>
    <xdr:sp macro="" textlink="">
      <xdr:nvSpPr>
        <xdr:cNvPr id="143" name="n_4aveValue【道路】&#10;一人当たり延長">
          <a:extLst>
            <a:ext uri="{FF2B5EF4-FFF2-40B4-BE49-F238E27FC236}">
              <a16:creationId xmlns:a16="http://schemas.microsoft.com/office/drawing/2014/main" id="{2A2D7497-1EFA-452E-8EBE-DC9CB9C24429}"/>
            </a:ext>
          </a:extLst>
        </xdr:cNvPr>
        <xdr:cNvSpPr txBox="1"/>
      </xdr:nvSpPr>
      <xdr:spPr>
        <a:xfrm>
          <a:off x="6038215" y="6811010"/>
          <a:ext cx="53467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24.640</a:t>
          </a:r>
          <a:endParaRPr kumimoji="1" lang="ja-JP" altLang="en-US" sz="1000" b="1">
            <a:solidFill>
              <a:srgbClr val="000080"/>
            </a:solidFill>
            <a:latin typeface="ＭＳ Ｐゴシック"/>
            <a:ea typeface="ＭＳ Ｐゴシック"/>
          </a:endParaRPr>
        </a:p>
      </xdr:txBody>
    </xdr:sp>
    <xdr:clientData/>
  </xdr:oneCellAnchor>
  <xdr:oneCellAnchor>
    <xdr:from>
      <xdr:col>49</xdr:col>
      <xdr:colOff>24765</xdr:colOff>
      <xdr:row>37</xdr:row>
      <xdr:rowOff>83185</xdr:rowOff>
    </xdr:from>
    <xdr:ext cx="534670" cy="253365"/>
    <xdr:sp macro="" textlink="">
      <xdr:nvSpPr>
        <xdr:cNvPr id="144" name="n_1mainValue【道路】&#10;一人当たり延長">
          <a:extLst>
            <a:ext uri="{FF2B5EF4-FFF2-40B4-BE49-F238E27FC236}">
              <a16:creationId xmlns:a16="http://schemas.microsoft.com/office/drawing/2014/main" id="{B5D151C5-CDF9-4634-A13D-37FDA12E2BB3}"/>
            </a:ext>
          </a:extLst>
        </xdr:cNvPr>
        <xdr:cNvSpPr txBox="1"/>
      </xdr:nvSpPr>
      <xdr:spPr>
        <a:xfrm>
          <a:off x="8422005" y="6428740"/>
          <a:ext cx="5346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28.076</a:t>
          </a:r>
          <a:endParaRPr kumimoji="1" lang="ja-JP" altLang="en-US" sz="1000" b="1">
            <a:solidFill>
              <a:srgbClr val="FF0000"/>
            </a:solidFill>
            <a:latin typeface="ＭＳ Ｐゴシック"/>
            <a:ea typeface="ＭＳ Ｐゴシック"/>
          </a:endParaRPr>
        </a:p>
      </xdr:txBody>
    </xdr:sp>
    <xdr:clientData/>
  </xdr:oneCellAnchor>
  <xdr:oneCellAnchor>
    <xdr:from>
      <xdr:col>44</xdr:col>
      <xdr:colOff>100965</xdr:colOff>
      <xdr:row>37</xdr:row>
      <xdr:rowOff>92075</xdr:rowOff>
    </xdr:from>
    <xdr:ext cx="531495" cy="250190"/>
    <xdr:sp macro="" textlink="">
      <xdr:nvSpPr>
        <xdr:cNvPr id="145" name="n_2mainValue【道路】&#10;一人当たり延長">
          <a:extLst>
            <a:ext uri="{FF2B5EF4-FFF2-40B4-BE49-F238E27FC236}">
              <a16:creationId xmlns:a16="http://schemas.microsoft.com/office/drawing/2014/main" id="{4C7C56A1-CABB-4595-BC2E-5D6008A5CA91}"/>
            </a:ext>
          </a:extLst>
        </xdr:cNvPr>
        <xdr:cNvSpPr txBox="1"/>
      </xdr:nvSpPr>
      <xdr:spPr>
        <a:xfrm>
          <a:off x="7640955" y="6439535"/>
          <a:ext cx="53149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27.593</a:t>
          </a:r>
          <a:endParaRPr kumimoji="1" lang="ja-JP" altLang="en-US" sz="1000" b="1">
            <a:solidFill>
              <a:srgbClr val="FF0000"/>
            </a:solidFill>
            <a:latin typeface="ＭＳ Ｐゴシック"/>
            <a:ea typeface="ＭＳ Ｐゴシック"/>
          </a:endParaRPr>
        </a:p>
      </xdr:txBody>
    </xdr:sp>
    <xdr:clientData/>
  </xdr:oneCellAnchor>
  <xdr:oneCellAnchor>
    <xdr:from>
      <xdr:col>39</xdr:col>
      <xdr:colOff>164465</xdr:colOff>
      <xdr:row>37</xdr:row>
      <xdr:rowOff>100330</xdr:rowOff>
    </xdr:from>
    <xdr:ext cx="531495" cy="253365"/>
    <xdr:sp macro="" textlink="">
      <xdr:nvSpPr>
        <xdr:cNvPr id="146" name="n_3mainValue【道路】&#10;一人当たり延長">
          <a:extLst>
            <a:ext uri="{FF2B5EF4-FFF2-40B4-BE49-F238E27FC236}">
              <a16:creationId xmlns:a16="http://schemas.microsoft.com/office/drawing/2014/main" id="{4BD3F97F-095C-49D1-8A08-F19CED8BA53F}"/>
            </a:ext>
          </a:extLst>
        </xdr:cNvPr>
        <xdr:cNvSpPr txBox="1"/>
      </xdr:nvSpPr>
      <xdr:spPr>
        <a:xfrm>
          <a:off x="6854825" y="6440170"/>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27.118</a:t>
          </a:r>
          <a:endParaRPr kumimoji="1" lang="ja-JP" altLang="en-US" sz="1000" b="1">
            <a:solidFill>
              <a:srgbClr val="FF0000"/>
            </a:solidFill>
            <a:latin typeface="ＭＳ Ｐゴシック"/>
            <a:ea typeface="ＭＳ Ｐゴシック"/>
          </a:endParaRPr>
        </a:p>
      </xdr:txBody>
    </xdr:sp>
    <xdr:clientData/>
  </xdr:oneCellAnchor>
  <xdr:oneCellAnchor>
    <xdr:from>
      <xdr:col>35</xdr:col>
      <xdr:colOff>37465</xdr:colOff>
      <xdr:row>37</xdr:row>
      <xdr:rowOff>109220</xdr:rowOff>
    </xdr:from>
    <xdr:ext cx="534670" cy="250190"/>
    <xdr:sp macro="" textlink="">
      <xdr:nvSpPr>
        <xdr:cNvPr id="147" name="n_4mainValue【道路】&#10;一人当たり延長">
          <a:extLst>
            <a:ext uri="{FF2B5EF4-FFF2-40B4-BE49-F238E27FC236}">
              <a16:creationId xmlns:a16="http://schemas.microsoft.com/office/drawing/2014/main" id="{2C91E4EB-981C-4395-86A7-6539CB95A43C}"/>
            </a:ext>
          </a:extLst>
        </xdr:cNvPr>
        <xdr:cNvSpPr txBox="1"/>
      </xdr:nvSpPr>
      <xdr:spPr>
        <a:xfrm>
          <a:off x="6038215" y="6450965"/>
          <a:ext cx="53467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26.679</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46</xdr:row>
      <xdr:rowOff>111760</xdr:rowOff>
    </xdr:from>
    <xdr:to>
      <xdr:col>28</xdr:col>
      <xdr:colOff>152400</xdr:colOff>
      <xdr:row>50</xdr:row>
      <xdr:rowOff>61595</xdr:rowOff>
    </xdr:to>
    <xdr:sp macro="" textlink="">
      <xdr:nvSpPr>
        <xdr:cNvPr id="148" name="正方形/長方形 147">
          <a:extLst>
            <a:ext uri="{FF2B5EF4-FFF2-40B4-BE49-F238E27FC236}">
              <a16:creationId xmlns:a16="http://schemas.microsoft.com/office/drawing/2014/main" id="{B29F01BE-6C10-45C4-81A0-9C929D8E76DB}"/>
            </a:ext>
          </a:extLst>
        </xdr:cNvPr>
        <xdr:cNvSpPr/>
      </xdr:nvSpPr>
      <xdr:spPr>
        <a:xfrm>
          <a:off x="685800" y="7998460"/>
          <a:ext cx="4267200" cy="63182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橋りょう・トンネル</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50</xdr:row>
      <xdr:rowOff>86995</xdr:rowOff>
    </xdr:from>
    <xdr:to>
      <xdr:col>12</xdr:col>
      <xdr:colOff>127000</xdr:colOff>
      <xdr:row>52</xdr:row>
      <xdr:rowOff>0</xdr:rowOff>
    </xdr:to>
    <xdr:sp macro="" textlink="">
      <xdr:nvSpPr>
        <xdr:cNvPr id="149" name="正方形/長方形 148">
          <a:extLst>
            <a:ext uri="{FF2B5EF4-FFF2-40B4-BE49-F238E27FC236}">
              <a16:creationId xmlns:a16="http://schemas.microsoft.com/office/drawing/2014/main" id="{7A744123-D4E2-4FAF-A224-905E644BE8A6}"/>
            </a:ext>
          </a:extLst>
        </xdr:cNvPr>
        <xdr:cNvSpPr/>
      </xdr:nvSpPr>
      <xdr:spPr>
        <a:xfrm>
          <a:off x="816610" y="86614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51</xdr:row>
      <xdr:rowOff>117475</xdr:rowOff>
    </xdr:from>
    <xdr:to>
      <xdr:col>12</xdr:col>
      <xdr:colOff>127000</xdr:colOff>
      <xdr:row>53</xdr:row>
      <xdr:rowOff>31115</xdr:rowOff>
    </xdr:to>
    <xdr:sp macro="" textlink="">
      <xdr:nvSpPr>
        <xdr:cNvPr id="150" name="正方形/長方形 149">
          <a:extLst>
            <a:ext uri="{FF2B5EF4-FFF2-40B4-BE49-F238E27FC236}">
              <a16:creationId xmlns:a16="http://schemas.microsoft.com/office/drawing/2014/main" id="{B1766D93-255E-4B3C-BA50-3A1B35D6697D}"/>
            </a:ext>
          </a:extLst>
        </xdr:cNvPr>
        <xdr:cNvSpPr/>
      </xdr:nvSpPr>
      <xdr:spPr>
        <a:xfrm>
          <a:off x="816610" y="8861425"/>
          <a:ext cx="1371600" cy="25463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129/130</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50</xdr:row>
      <xdr:rowOff>86995</xdr:rowOff>
    </xdr:from>
    <xdr:to>
      <xdr:col>18</xdr:col>
      <xdr:colOff>0</xdr:colOff>
      <xdr:row>52</xdr:row>
      <xdr:rowOff>0</xdr:rowOff>
    </xdr:to>
    <xdr:sp macro="" textlink="">
      <xdr:nvSpPr>
        <xdr:cNvPr id="151" name="正方形/長方形 150">
          <a:extLst>
            <a:ext uri="{FF2B5EF4-FFF2-40B4-BE49-F238E27FC236}">
              <a16:creationId xmlns:a16="http://schemas.microsoft.com/office/drawing/2014/main" id="{F3075AFB-CF2C-48BA-B88E-128969BC9849}"/>
            </a:ext>
          </a:extLst>
        </xdr:cNvPr>
        <xdr:cNvSpPr/>
      </xdr:nvSpPr>
      <xdr:spPr>
        <a:xfrm>
          <a:off x="1714500" y="86614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51</xdr:row>
      <xdr:rowOff>117475</xdr:rowOff>
    </xdr:from>
    <xdr:to>
      <xdr:col>18</xdr:col>
      <xdr:colOff>0</xdr:colOff>
      <xdr:row>53</xdr:row>
      <xdr:rowOff>31115</xdr:rowOff>
    </xdr:to>
    <xdr:sp macro="" textlink="">
      <xdr:nvSpPr>
        <xdr:cNvPr id="152" name="正方形/長方形 151">
          <a:extLst>
            <a:ext uri="{FF2B5EF4-FFF2-40B4-BE49-F238E27FC236}">
              <a16:creationId xmlns:a16="http://schemas.microsoft.com/office/drawing/2014/main" id="{A4E3B98A-40C6-41D0-829B-74BBE618DBA4}"/>
            </a:ext>
          </a:extLst>
        </xdr:cNvPr>
        <xdr:cNvSpPr/>
      </xdr:nvSpPr>
      <xdr:spPr>
        <a:xfrm>
          <a:off x="1714500" y="8861425"/>
          <a:ext cx="1371600" cy="25463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64.5</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50</xdr:row>
      <xdr:rowOff>86995</xdr:rowOff>
    </xdr:from>
    <xdr:to>
      <xdr:col>24</xdr:col>
      <xdr:colOff>0</xdr:colOff>
      <xdr:row>52</xdr:row>
      <xdr:rowOff>0</xdr:rowOff>
    </xdr:to>
    <xdr:sp macro="" textlink="">
      <xdr:nvSpPr>
        <xdr:cNvPr id="153" name="正方形/長方形 152">
          <a:extLst>
            <a:ext uri="{FF2B5EF4-FFF2-40B4-BE49-F238E27FC236}">
              <a16:creationId xmlns:a16="http://schemas.microsoft.com/office/drawing/2014/main" id="{A253216E-2690-4821-8D79-885F70A93A49}"/>
            </a:ext>
          </a:extLst>
        </xdr:cNvPr>
        <xdr:cNvSpPr/>
      </xdr:nvSpPr>
      <xdr:spPr>
        <a:xfrm>
          <a:off x="2743200" y="86614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千葉県平均</a:t>
          </a:r>
        </a:p>
      </xdr:txBody>
    </xdr:sp>
    <xdr:clientData/>
  </xdr:twoCellAnchor>
  <xdr:twoCellAnchor>
    <xdr:from>
      <xdr:col>16</xdr:col>
      <xdr:colOff>0</xdr:colOff>
      <xdr:row>51</xdr:row>
      <xdr:rowOff>117475</xdr:rowOff>
    </xdr:from>
    <xdr:to>
      <xdr:col>24</xdr:col>
      <xdr:colOff>0</xdr:colOff>
      <xdr:row>53</xdr:row>
      <xdr:rowOff>31115</xdr:rowOff>
    </xdr:to>
    <xdr:sp macro="" textlink="">
      <xdr:nvSpPr>
        <xdr:cNvPr id="154" name="正方形/長方形 153">
          <a:extLst>
            <a:ext uri="{FF2B5EF4-FFF2-40B4-BE49-F238E27FC236}">
              <a16:creationId xmlns:a16="http://schemas.microsoft.com/office/drawing/2014/main" id="{BB39CC8B-D8A1-42AE-AA64-8257BD724A01}"/>
            </a:ext>
          </a:extLst>
        </xdr:cNvPr>
        <xdr:cNvSpPr/>
      </xdr:nvSpPr>
      <xdr:spPr>
        <a:xfrm>
          <a:off x="2743200" y="8861425"/>
          <a:ext cx="1371600" cy="25463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71.7</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53</xdr:row>
      <xdr:rowOff>55880</xdr:rowOff>
    </xdr:from>
    <xdr:to>
      <xdr:col>28</xdr:col>
      <xdr:colOff>152400</xdr:colOff>
      <xdr:row>66</xdr:row>
      <xdr:rowOff>111760</xdr:rowOff>
    </xdr:to>
    <xdr:sp macro="" textlink="">
      <xdr:nvSpPr>
        <xdr:cNvPr id="155" name="正方形/長方形 154">
          <a:extLst>
            <a:ext uri="{FF2B5EF4-FFF2-40B4-BE49-F238E27FC236}">
              <a16:creationId xmlns:a16="http://schemas.microsoft.com/office/drawing/2014/main" id="{2A6234FC-641B-497A-8C9E-240E801C957C}"/>
            </a:ext>
          </a:extLst>
        </xdr:cNvPr>
        <xdr:cNvSpPr/>
      </xdr:nvSpPr>
      <xdr:spPr>
        <a:xfrm>
          <a:off x="685800" y="9146540"/>
          <a:ext cx="4267200" cy="228092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37465</xdr:rowOff>
    </xdr:from>
    <xdr:ext cx="295275" cy="220345"/>
    <xdr:sp macro="" textlink="">
      <xdr:nvSpPr>
        <xdr:cNvPr id="156" name="テキスト ボックス 155">
          <a:extLst>
            <a:ext uri="{FF2B5EF4-FFF2-40B4-BE49-F238E27FC236}">
              <a16:creationId xmlns:a16="http://schemas.microsoft.com/office/drawing/2014/main" id="{8C97D503-E3CD-4C77-84F4-C5293C66A98D}"/>
            </a:ext>
          </a:extLst>
        </xdr:cNvPr>
        <xdr:cNvSpPr txBox="1"/>
      </xdr:nvSpPr>
      <xdr:spPr>
        <a:xfrm>
          <a:off x="666750" y="8952865"/>
          <a:ext cx="29527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66</xdr:row>
      <xdr:rowOff>111760</xdr:rowOff>
    </xdr:from>
    <xdr:to>
      <xdr:col>28</xdr:col>
      <xdr:colOff>114300</xdr:colOff>
      <xdr:row>66</xdr:row>
      <xdr:rowOff>111760</xdr:rowOff>
    </xdr:to>
    <xdr:cxnSp macro="">
      <xdr:nvCxnSpPr>
        <xdr:cNvPr id="157" name="直線コネクタ 156">
          <a:extLst>
            <a:ext uri="{FF2B5EF4-FFF2-40B4-BE49-F238E27FC236}">
              <a16:creationId xmlns:a16="http://schemas.microsoft.com/office/drawing/2014/main" id="{27F05073-69B6-4453-8090-9024C32A1294}"/>
            </a:ext>
          </a:extLst>
        </xdr:cNvPr>
        <xdr:cNvCxnSpPr/>
      </xdr:nvCxnSpPr>
      <xdr:spPr>
        <a:xfrm>
          <a:off x="685800" y="1142746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65</xdr:row>
      <xdr:rowOff>140335</xdr:rowOff>
    </xdr:from>
    <xdr:ext cx="464185" cy="250190"/>
    <xdr:sp macro="" textlink="">
      <xdr:nvSpPr>
        <xdr:cNvPr id="158" name="テキスト ボックス 157">
          <a:extLst>
            <a:ext uri="{FF2B5EF4-FFF2-40B4-BE49-F238E27FC236}">
              <a16:creationId xmlns:a16="http://schemas.microsoft.com/office/drawing/2014/main" id="{29F55BCA-CE39-4BD1-BC61-5DA1F6B41B0D}"/>
            </a:ext>
          </a:extLst>
        </xdr:cNvPr>
        <xdr:cNvSpPr txBox="1"/>
      </xdr:nvSpPr>
      <xdr:spPr>
        <a:xfrm>
          <a:off x="273685" y="11280775"/>
          <a:ext cx="46418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4</xdr:col>
      <xdr:colOff>0</xdr:colOff>
      <xdr:row>64</xdr:row>
      <xdr:rowOff>128270</xdr:rowOff>
    </xdr:from>
    <xdr:to>
      <xdr:col>28</xdr:col>
      <xdr:colOff>114300</xdr:colOff>
      <xdr:row>64</xdr:row>
      <xdr:rowOff>128270</xdr:rowOff>
    </xdr:to>
    <xdr:cxnSp macro="">
      <xdr:nvCxnSpPr>
        <xdr:cNvPr id="159" name="直線コネクタ 158">
          <a:extLst>
            <a:ext uri="{FF2B5EF4-FFF2-40B4-BE49-F238E27FC236}">
              <a16:creationId xmlns:a16="http://schemas.microsoft.com/office/drawing/2014/main" id="{E21D1CCA-1D07-4211-B94B-C05ECA863B4A}"/>
            </a:ext>
          </a:extLst>
        </xdr:cNvPr>
        <xdr:cNvCxnSpPr/>
      </xdr:nvCxnSpPr>
      <xdr:spPr>
        <a:xfrm>
          <a:off x="685800" y="1110488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63</xdr:row>
      <xdr:rowOff>156210</xdr:rowOff>
    </xdr:from>
    <xdr:ext cx="464185" cy="253365"/>
    <xdr:sp macro="" textlink="">
      <xdr:nvSpPr>
        <xdr:cNvPr id="160" name="テキスト ボックス 159">
          <a:extLst>
            <a:ext uri="{FF2B5EF4-FFF2-40B4-BE49-F238E27FC236}">
              <a16:creationId xmlns:a16="http://schemas.microsoft.com/office/drawing/2014/main" id="{9456411C-0968-400E-999F-1FEAA2F6F3A1}"/>
            </a:ext>
          </a:extLst>
        </xdr:cNvPr>
        <xdr:cNvSpPr txBox="1"/>
      </xdr:nvSpPr>
      <xdr:spPr>
        <a:xfrm>
          <a:off x="273685" y="10959465"/>
          <a:ext cx="4641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4</xdr:col>
      <xdr:colOff>0</xdr:colOff>
      <xdr:row>62</xdr:row>
      <xdr:rowOff>143510</xdr:rowOff>
    </xdr:from>
    <xdr:to>
      <xdr:col>28</xdr:col>
      <xdr:colOff>114300</xdr:colOff>
      <xdr:row>62</xdr:row>
      <xdr:rowOff>143510</xdr:rowOff>
    </xdr:to>
    <xdr:cxnSp macro="">
      <xdr:nvCxnSpPr>
        <xdr:cNvPr id="161" name="直線コネクタ 160">
          <a:extLst>
            <a:ext uri="{FF2B5EF4-FFF2-40B4-BE49-F238E27FC236}">
              <a16:creationId xmlns:a16="http://schemas.microsoft.com/office/drawing/2014/main" id="{9FCDDCCC-5CFB-4526-9AF6-28A71222606C}"/>
            </a:ext>
          </a:extLst>
        </xdr:cNvPr>
        <xdr:cNvCxnSpPr/>
      </xdr:nvCxnSpPr>
      <xdr:spPr>
        <a:xfrm>
          <a:off x="685800" y="1077150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62</xdr:row>
      <xdr:rowOff>4445</xdr:rowOff>
    </xdr:from>
    <xdr:ext cx="400050" cy="253365"/>
    <xdr:sp macro="" textlink="">
      <xdr:nvSpPr>
        <xdr:cNvPr id="162" name="テキスト ボックス 161">
          <a:extLst>
            <a:ext uri="{FF2B5EF4-FFF2-40B4-BE49-F238E27FC236}">
              <a16:creationId xmlns:a16="http://schemas.microsoft.com/office/drawing/2014/main" id="{D127663E-BB01-458C-87D3-1FC13E28B760}"/>
            </a:ext>
          </a:extLst>
        </xdr:cNvPr>
        <xdr:cNvSpPr txBox="1"/>
      </xdr:nvSpPr>
      <xdr:spPr>
        <a:xfrm>
          <a:off x="343535" y="10636250"/>
          <a:ext cx="40005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4</xdr:col>
      <xdr:colOff>0</xdr:colOff>
      <xdr:row>60</xdr:row>
      <xdr:rowOff>160020</xdr:rowOff>
    </xdr:from>
    <xdr:to>
      <xdr:col>28</xdr:col>
      <xdr:colOff>114300</xdr:colOff>
      <xdr:row>60</xdr:row>
      <xdr:rowOff>160020</xdr:rowOff>
    </xdr:to>
    <xdr:cxnSp macro="">
      <xdr:nvCxnSpPr>
        <xdr:cNvPr id="163" name="直線コネクタ 162">
          <a:extLst>
            <a:ext uri="{FF2B5EF4-FFF2-40B4-BE49-F238E27FC236}">
              <a16:creationId xmlns:a16="http://schemas.microsoft.com/office/drawing/2014/main" id="{D1D4992E-4888-47BE-9F6C-7567749F9E3C}"/>
            </a:ext>
          </a:extLst>
        </xdr:cNvPr>
        <xdr:cNvCxnSpPr/>
      </xdr:nvCxnSpPr>
      <xdr:spPr>
        <a:xfrm>
          <a:off x="685800" y="1044892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60</xdr:row>
      <xdr:rowOff>20320</xdr:rowOff>
    </xdr:from>
    <xdr:ext cx="400050" cy="253365"/>
    <xdr:sp macro="" textlink="">
      <xdr:nvSpPr>
        <xdr:cNvPr id="164" name="テキスト ボックス 163">
          <a:extLst>
            <a:ext uri="{FF2B5EF4-FFF2-40B4-BE49-F238E27FC236}">
              <a16:creationId xmlns:a16="http://schemas.microsoft.com/office/drawing/2014/main" id="{9B0D8A0E-D1C0-4BDC-969E-0B171C203184}"/>
            </a:ext>
          </a:extLst>
        </xdr:cNvPr>
        <xdr:cNvSpPr txBox="1"/>
      </xdr:nvSpPr>
      <xdr:spPr>
        <a:xfrm>
          <a:off x="343535" y="10303510"/>
          <a:ext cx="40005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4</xdr:col>
      <xdr:colOff>0</xdr:colOff>
      <xdr:row>59</xdr:row>
      <xdr:rowOff>7620</xdr:rowOff>
    </xdr:from>
    <xdr:to>
      <xdr:col>28</xdr:col>
      <xdr:colOff>114300</xdr:colOff>
      <xdr:row>59</xdr:row>
      <xdr:rowOff>7620</xdr:rowOff>
    </xdr:to>
    <xdr:cxnSp macro="">
      <xdr:nvCxnSpPr>
        <xdr:cNvPr id="165" name="直線コネクタ 164">
          <a:extLst>
            <a:ext uri="{FF2B5EF4-FFF2-40B4-BE49-F238E27FC236}">
              <a16:creationId xmlns:a16="http://schemas.microsoft.com/office/drawing/2014/main" id="{A3E772AC-FB2E-4EF7-BEB1-A79A4EAD7AD1}"/>
            </a:ext>
          </a:extLst>
        </xdr:cNvPr>
        <xdr:cNvCxnSpPr/>
      </xdr:nvCxnSpPr>
      <xdr:spPr>
        <a:xfrm>
          <a:off x="685800" y="1012507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58</xdr:row>
      <xdr:rowOff>36830</xdr:rowOff>
    </xdr:from>
    <xdr:ext cx="400050" cy="250190"/>
    <xdr:sp macro="" textlink="">
      <xdr:nvSpPr>
        <xdr:cNvPr id="166" name="テキスト ボックス 165">
          <a:extLst>
            <a:ext uri="{FF2B5EF4-FFF2-40B4-BE49-F238E27FC236}">
              <a16:creationId xmlns:a16="http://schemas.microsoft.com/office/drawing/2014/main" id="{C293F690-BD55-41E7-82FD-16E29B6035D9}"/>
            </a:ext>
          </a:extLst>
        </xdr:cNvPr>
        <xdr:cNvSpPr txBox="1"/>
      </xdr:nvSpPr>
      <xdr:spPr>
        <a:xfrm>
          <a:off x="343535" y="9980930"/>
          <a:ext cx="40005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4</xdr:col>
      <xdr:colOff>0</xdr:colOff>
      <xdr:row>57</xdr:row>
      <xdr:rowOff>24130</xdr:rowOff>
    </xdr:from>
    <xdr:to>
      <xdr:col>28</xdr:col>
      <xdr:colOff>114300</xdr:colOff>
      <xdr:row>57</xdr:row>
      <xdr:rowOff>24130</xdr:rowOff>
    </xdr:to>
    <xdr:cxnSp macro="">
      <xdr:nvCxnSpPr>
        <xdr:cNvPr id="167" name="直線コネクタ 166">
          <a:extLst>
            <a:ext uri="{FF2B5EF4-FFF2-40B4-BE49-F238E27FC236}">
              <a16:creationId xmlns:a16="http://schemas.microsoft.com/office/drawing/2014/main" id="{7E7655F5-D5D8-4753-BA01-0BDB5C7B07F0}"/>
            </a:ext>
          </a:extLst>
        </xdr:cNvPr>
        <xdr:cNvCxnSpPr/>
      </xdr:nvCxnSpPr>
      <xdr:spPr>
        <a:xfrm>
          <a:off x="685800" y="979297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56</xdr:row>
      <xdr:rowOff>52705</xdr:rowOff>
    </xdr:from>
    <xdr:ext cx="400050" cy="250190"/>
    <xdr:sp macro="" textlink="">
      <xdr:nvSpPr>
        <xdr:cNvPr id="168" name="テキスト ボックス 167">
          <a:extLst>
            <a:ext uri="{FF2B5EF4-FFF2-40B4-BE49-F238E27FC236}">
              <a16:creationId xmlns:a16="http://schemas.microsoft.com/office/drawing/2014/main" id="{3A74A232-E49C-4C6F-98A0-D533BBDEA5DE}"/>
            </a:ext>
          </a:extLst>
        </xdr:cNvPr>
        <xdr:cNvSpPr txBox="1"/>
      </xdr:nvSpPr>
      <xdr:spPr>
        <a:xfrm>
          <a:off x="343535" y="9657715"/>
          <a:ext cx="40005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4</xdr:col>
      <xdr:colOff>0</xdr:colOff>
      <xdr:row>55</xdr:row>
      <xdr:rowOff>39370</xdr:rowOff>
    </xdr:from>
    <xdr:to>
      <xdr:col>28</xdr:col>
      <xdr:colOff>114300</xdr:colOff>
      <xdr:row>55</xdr:row>
      <xdr:rowOff>39370</xdr:rowOff>
    </xdr:to>
    <xdr:cxnSp macro="">
      <xdr:nvCxnSpPr>
        <xdr:cNvPr id="169" name="直線コネクタ 168">
          <a:extLst>
            <a:ext uri="{FF2B5EF4-FFF2-40B4-BE49-F238E27FC236}">
              <a16:creationId xmlns:a16="http://schemas.microsoft.com/office/drawing/2014/main" id="{D0B3F9BF-C07A-4F2E-B307-D119AEDB82DA}"/>
            </a:ext>
          </a:extLst>
        </xdr:cNvPr>
        <xdr:cNvCxnSpPr/>
      </xdr:nvCxnSpPr>
      <xdr:spPr>
        <a:xfrm>
          <a:off x="685800" y="946912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41910</xdr:colOff>
      <xdr:row>54</xdr:row>
      <xdr:rowOff>68580</xdr:rowOff>
    </xdr:from>
    <xdr:ext cx="335915" cy="250190"/>
    <xdr:sp macro="" textlink="">
      <xdr:nvSpPr>
        <xdr:cNvPr id="170" name="テキスト ボックス 169">
          <a:extLst>
            <a:ext uri="{FF2B5EF4-FFF2-40B4-BE49-F238E27FC236}">
              <a16:creationId xmlns:a16="http://schemas.microsoft.com/office/drawing/2014/main" id="{3E1E4922-BD5B-47DD-8329-9791D08DB376}"/>
            </a:ext>
          </a:extLst>
        </xdr:cNvPr>
        <xdr:cNvSpPr txBox="1"/>
      </xdr:nvSpPr>
      <xdr:spPr>
        <a:xfrm>
          <a:off x="386715" y="9324975"/>
          <a:ext cx="33591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4</xdr:col>
      <xdr:colOff>0</xdr:colOff>
      <xdr:row>53</xdr:row>
      <xdr:rowOff>55880</xdr:rowOff>
    </xdr:from>
    <xdr:to>
      <xdr:col>28</xdr:col>
      <xdr:colOff>114300</xdr:colOff>
      <xdr:row>53</xdr:row>
      <xdr:rowOff>55880</xdr:rowOff>
    </xdr:to>
    <xdr:cxnSp macro="">
      <xdr:nvCxnSpPr>
        <xdr:cNvPr id="171" name="直線コネクタ 170">
          <a:extLst>
            <a:ext uri="{FF2B5EF4-FFF2-40B4-BE49-F238E27FC236}">
              <a16:creationId xmlns:a16="http://schemas.microsoft.com/office/drawing/2014/main" id="{89C07ADA-7F71-4747-A26E-E3ECBC10006E}"/>
            </a:ext>
          </a:extLst>
        </xdr:cNvPr>
        <xdr:cNvCxnSpPr/>
      </xdr:nvCxnSpPr>
      <xdr:spPr>
        <a:xfrm>
          <a:off x="685800" y="914654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55880</xdr:rowOff>
    </xdr:from>
    <xdr:to>
      <xdr:col>28</xdr:col>
      <xdr:colOff>152400</xdr:colOff>
      <xdr:row>66</xdr:row>
      <xdr:rowOff>111760</xdr:rowOff>
    </xdr:to>
    <xdr:sp macro="" textlink="">
      <xdr:nvSpPr>
        <xdr:cNvPr id="172" name="【橋りょう・トンネル】&#10;有形固定資産減価償却率グラフ枠">
          <a:extLst>
            <a:ext uri="{FF2B5EF4-FFF2-40B4-BE49-F238E27FC236}">
              <a16:creationId xmlns:a16="http://schemas.microsoft.com/office/drawing/2014/main" id="{4775ECAB-7E4A-457F-BAB1-BFA774ACB5BB}"/>
            </a:ext>
          </a:extLst>
        </xdr:cNvPr>
        <xdr:cNvSpPr/>
      </xdr:nvSpPr>
      <xdr:spPr>
        <a:xfrm>
          <a:off x="685800" y="9146540"/>
          <a:ext cx="4267200" cy="228092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119380</xdr:rowOff>
    </xdr:from>
    <xdr:to>
      <xdr:col>24</xdr:col>
      <xdr:colOff>62865</xdr:colOff>
      <xdr:row>64</xdr:row>
      <xdr:rowOff>28575</xdr:rowOff>
    </xdr:to>
    <xdr:cxnSp macro="">
      <xdr:nvCxnSpPr>
        <xdr:cNvPr id="173" name="直線コネクタ 172">
          <a:extLst>
            <a:ext uri="{FF2B5EF4-FFF2-40B4-BE49-F238E27FC236}">
              <a16:creationId xmlns:a16="http://schemas.microsoft.com/office/drawing/2014/main" id="{783FF352-9F38-4CF2-BB5D-8D7F7834F85F}"/>
            </a:ext>
          </a:extLst>
        </xdr:cNvPr>
        <xdr:cNvCxnSpPr/>
      </xdr:nvCxnSpPr>
      <xdr:spPr>
        <a:xfrm flipV="1">
          <a:off x="4173855" y="9551035"/>
          <a:ext cx="0" cy="144843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32385</xdr:rowOff>
    </xdr:from>
    <xdr:ext cx="401955" cy="250190"/>
    <xdr:sp macro="" textlink="">
      <xdr:nvSpPr>
        <xdr:cNvPr id="174" name="【橋りょう・トンネル】&#10;有形固定資産減価償却率最小値テキスト">
          <a:extLst>
            <a:ext uri="{FF2B5EF4-FFF2-40B4-BE49-F238E27FC236}">
              <a16:creationId xmlns:a16="http://schemas.microsoft.com/office/drawing/2014/main" id="{70092A7B-0ADA-4459-B64B-D3ADDF5123C4}"/>
            </a:ext>
          </a:extLst>
        </xdr:cNvPr>
        <xdr:cNvSpPr txBox="1"/>
      </xdr:nvSpPr>
      <xdr:spPr>
        <a:xfrm>
          <a:off x="4212590" y="11003280"/>
          <a:ext cx="40195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93.8</a:t>
          </a:r>
          <a:endParaRPr kumimoji="1" lang="ja-JP" altLang="en-US" sz="1000" b="1">
            <a:latin typeface="ＭＳ Ｐゴシック"/>
            <a:ea typeface="ＭＳ Ｐゴシック"/>
          </a:endParaRPr>
        </a:p>
      </xdr:txBody>
    </xdr:sp>
    <xdr:clientData/>
  </xdr:oneCellAnchor>
  <xdr:twoCellAnchor>
    <xdr:from>
      <xdr:col>23</xdr:col>
      <xdr:colOff>165100</xdr:colOff>
      <xdr:row>64</xdr:row>
      <xdr:rowOff>28575</xdr:rowOff>
    </xdr:from>
    <xdr:to>
      <xdr:col>24</xdr:col>
      <xdr:colOff>152400</xdr:colOff>
      <xdr:row>64</xdr:row>
      <xdr:rowOff>28575</xdr:rowOff>
    </xdr:to>
    <xdr:cxnSp macro="">
      <xdr:nvCxnSpPr>
        <xdr:cNvPr id="175" name="直線コネクタ 174">
          <a:extLst>
            <a:ext uri="{FF2B5EF4-FFF2-40B4-BE49-F238E27FC236}">
              <a16:creationId xmlns:a16="http://schemas.microsoft.com/office/drawing/2014/main" id="{1A997E42-806C-4418-BE0A-027DC3D32D7A}"/>
            </a:ext>
          </a:extLst>
        </xdr:cNvPr>
        <xdr:cNvCxnSpPr/>
      </xdr:nvCxnSpPr>
      <xdr:spPr>
        <a:xfrm>
          <a:off x="4112260" y="10999470"/>
          <a:ext cx="15494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67945</xdr:rowOff>
    </xdr:from>
    <xdr:ext cx="337185" cy="250190"/>
    <xdr:sp macro="" textlink="">
      <xdr:nvSpPr>
        <xdr:cNvPr id="176" name="【橋りょう・トンネル】&#10;有形固定資産減価償却率最大値テキスト">
          <a:extLst>
            <a:ext uri="{FF2B5EF4-FFF2-40B4-BE49-F238E27FC236}">
              <a16:creationId xmlns:a16="http://schemas.microsoft.com/office/drawing/2014/main" id="{46917A85-A513-4ED6-BF44-0129B4604BCA}"/>
            </a:ext>
          </a:extLst>
        </xdr:cNvPr>
        <xdr:cNvSpPr txBox="1"/>
      </xdr:nvSpPr>
      <xdr:spPr>
        <a:xfrm>
          <a:off x="4212590" y="9324340"/>
          <a:ext cx="33718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5.0</a:t>
          </a:r>
          <a:endParaRPr kumimoji="1" lang="ja-JP" altLang="en-US" sz="1000" b="1">
            <a:latin typeface="ＭＳ Ｐゴシック"/>
            <a:ea typeface="ＭＳ Ｐゴシック"/>
          </a:endParaRPr>
        </a:p>
      </xdr:txBody>
    </xdr:sp>
    <xdr:clientData/>
  </xdr:oneCellAnchor>
  <xdr:twoCellAnchor>
    <xdr:from>
      <xdr:col>23</xdr:col>
      <xdr:colOff>165100</xdr:colOff>
      <xdr:row>55</xdr:row>
      <xdr:rowOff>119380</xdr:rowOff>
    </xdr:from>
    <xdr:to>
      <xdr:col>24</xdr:col>
      <xdr:colOff>152400</xdr:colOff>
      <xdr:row>55</xdr:row>
      <xdr:rowOff>119380</xdr:rowOff>
    </xdr:to>
    <xdr:cxnSp macro="">
      <xdr:nvCxnSpPr>
        <xdr:cNvPr id="177" name="直線コネクタ 176">
          <a:extLst>
            <a:ext uri="{FF2B5EF4-FFF2-40B4-BE49-F238E27FC236}">
              <a16:creationId xmlns:a16="http://schemas.microsoft.com/office/drawing/2014/main" id="{006614DD-9AB2-4C68-B641-607B8AEADF9F}"/>
            </a:ext>
          </a:extLst>
        </xdr:cNvPr>
        <xdr:cNvCxnSpPr/>
      </xdr:nvCxnSpPr>
      <xdr:spPr>
        <a:xfrm>
          <a:off x="4112260" y="9551035"/>
          <a:ext cx="15494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34925</xdr:rowOff>
    </xdr:from>
    <xdr:ext cx="401955" cy="250190"/>
    <xdr:sp macro="" textlink="">
      <xdr:nvSpPr>
        <xdr:cNvPr id="178" name="【橋りょう・トンネル】&#10;有形固定資産減価償却率平均値テキスト">
          <a:extLst>
            <a:ext uri="{FF2B5EF4-FFF2-40B4-BE49-F238E27FC236}">
              <a16:creationId xmlns:a16="http://schemas.microsoft.com/office/drawing/2014/main" id="{75E9D929-D230-4148-9175-E0469604D178}"/>
            </a:ext>
          </a:extLst>
        </xdr:cNvPr>
        <xdr:cNvSpPr txBox="1"/>
      </xdr:nvSpPr>
      <xdr:spPr>
        <a:xfrm>
          <a:off x="4212590" y="10321925"/>
          <a:ext cx="401955" cy="25019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64.4</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61</xdr:row>
      <xdr:rowOff>12700</xdr:rowOff>
    </xdr:from>
    <xdr:to>
      <xdr:col>24</xdr:col>
      <xdr:colOff>114300</xdr:colOff>
      <xdr:row>61</xdr:row>
      <xdr:rowOff>111760</xdr:rowOff>
    </xdr:to>
    <xdr:sp macro="" textlink="">
      <xdr:nvSpPr>
        <xdr:cNvPr id="179" name="フローチャート: 判断 178">
          <a:extLst>
            <a:ext uri="{FF2B5EF4-FFF2-40B4-BE49-F238E27FC236}">
              <a16:creationId xmlns:a16="http://schemas.microsoft.com/office/drawing/2014/main" id="{1FA17C85-9559-4226-B386-9A5BDB57E2E5}"/>
            </a:ext>
          </a:extLst>
        </xdr:cNvPr>
        <xdr:cNvSpPr/>
      </xdr:nvSpPr>
      <xdr:spPr>
        <a:xfrm>
          <a:off x="4131310" y="10474960"/>
          <a:ext cx="9779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164465</xdr:rowOff>
    </xdr:from>
    <xdr:to>
      <xdr:col>20</xdr:col>
      <xdr:colOff>38100</xdr:colOff>
      <xdr:row>61</xdr:row>
      <xdr:rowOff>95885</xdr:rowOff>
    </xdr:to>
    <xdr:sp macro="" textlink="">
      <xdr:nvSpPr>
        <xdr:cNvPr id="180" name="フローチャート: 判断 179">
          <a:extLst>
            <a:ext uri="{FF2B5EF4-FFF2-40B4-BE49-F238E27FC236}">
              <a16:creationId xmlns:a16="http://schemas.microsoft.com/office/drawing/2014/main" id="{0FBC3FD4-9A98-4574-A7D8-6F5DA28E00F7}"/>
            </a:ext>
          </a:extLst>
        </xdr:cNvPr>
        <xdr:cNvSpPr/>
      </xdr:nvSpPr>
      <xdr:spPr>
        <a:xfrm>
          <a:off x="3388360" y="10455275"/>
          <a:ext cx="7874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145415</xdr:rowOff>
    </xdr:from>
    <xdr:to>
      <xdr:col>15</xdr:col>
      <xdr:colOff>101600</xdr:colOff>
      <xdr:row>61</xdr:row>
      <xdr:rowOff>76835</xdr:rowOff>
    </xdr:to>
    <xdr:sp macro="" textlink="">
      <xdr:nvSpPr>
        <xdr:cNvPr id="181" name="フローチャート: 判断 180">
          <a:extLst>
            <a:ext uri="{FF2B5EF4-FFF2-40B4-BE49-F238E27FC236}">
              <a16:creationId xmlns:a16="http://schemas.microsoft.com/office/drawing/2014/main" id="{0A31CAE2-E8DC-4917-88EA-D87E94669083}"/>
            </a:ext>
          </a:extLst>
        </xdr:cNvPr>
        <xdr:cNvSpPr/>
      </xdr:nvSpPr>
      <xdr:spPr>
        <a:xfrm>
          <a:off x="2571750" y="10430510"/>
          <a:ext cx="9779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113030</xdr:rowOff>
    </xdr:from>
    <xdr:to>
      <xdr:col>10</xdr:col>
      <xdr:colOff>165100</xdr:colOff>
      <xdr:row>61</xdr:row>
      <xdr:rowOff>44450</xdr:rowOff>
    </xdr:to>
    <xdr:sp macro="" textlink="">
      <xdr:nvSpPr>
        <xdr:cNvPr id="182" name="フローチャート: 判断 181">
          <a:extLst>
            <a:ext uri="{FF2B5EF4-FFF2-40B4-BE49-F238E27FC236}">
              <a16:creationId xmlns:a16="http://schemas.microsoft.com/office/drawing/2014/main" id="{093C750C-507B-4B3C-B959-022ED38B7EB5}"/>
            </a:ext>
          </a:extLst>
        </xdr:cNvPr>
        <xdr:cNvSpPr/>
      </xdr:nvSpPr>
      <xdr:spPr>
        <a:xfrm>
          <a:off x="1774190" y="10400030"/>
          <a:ext cx="10922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108585</xdr:rowOff>
    </xdr:from>
    <xdr:to>
      <xdr:col>6</xdr:col>
      <xdr:colOff>38100</xdr:colOff>
      <xdr:row>61</xdr:row>
      <xdr:rowOff>40005</xdr:rowOff>
    </xdr:to>
    <xdr:sp macro="" textlink="">
      <xdr:nvSpPr>
        <xdr:cNvPr id="183" name="フローチャート: 判断 182">
          <a:extLst>
            <a:ext uri="{FF2B5EF4-FFF2-40B4-BE49-F238E27FC236}">
              <a16:creationId xmlns:a16="http://schemas.microsoft.com/office/drawing/2014/main" id="{6A9B353A-913E-4DF4-BA15-DE4676AA30CE}"/>
            </a:ext>
          </a:extLst>
        </xdr:cNvPr>
        <xdr:cNvSpPr/>
      </xdr:nvSpPr>
      <xdr:spPr>
        <a:xfrm>
          <a:off x="988060" y="10393680"/>
          <a:ext cx="7874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109220</xdr:rowOff>
    </xdr:from>
    <xdr:ext cx="762000" cy="250190"/>
    <xdr:sp macro="" textlink="">
      <xdr:nvSpPr>
        <xdr:cNvPr id="184" name="テキスト ボックス 183">
          <a:extLst>
            <a:ext uri="{FF2B5EF4-FFF2-40B4-BE49-F238E27FC236}">
              <a16:creationId xmlns:a16="http://schemas.microsoft.com/office/drawing/2014/main" id="{55FBF03F-2788-4E92-B7E2-564B2B8F1AB5}"/>
            </a:ext>
          </a:extLst>
        </xdr:cNvPr>
        <xdr:cNvSpPr txBox="1"/>
      </xdr:nvSpPr>
      <xdr:spPr>
        <a:xfrm>
          <a:off x="4003040" y="11423015"/>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18</xdr:col>
      <xdr:colOff>171450</xdr:colOff>
      <xdr:row>66</xdr:row>
      <xdr:rowOff>109220</xdr:rowOff>
    </xdr:from>
    <xdr:ext cx="762000" cy="250190"/>
    <xdr:sp macro="" textlink="">
      <xdr:nvSpPr>
        <xdr:cNvPr id="185" name="テキスト ボックス 184">
          <a:extLst>
            <a:ext uri="{FF2B5EF4-FFF2-40B4-BE49-F238E27FC236}">
              <a16:creationId xmlns:a16="http://schemas.microsoft.com/office/drawing/2014/main" id="{4EA4670A-F7A2-4130-A756-E35324CB59CE}"/>
            </a:ext>
          </a:extLst>
        </xdr:cNvPr>
        <xdr:cNvSpPr txBox="1"/>
      </xdr:nvSpPr>
      <xdr:spPr>
        <a:xfrm>
          <a:off x="3253740" y="11423015"/>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14</xdr:col>
      <xdr:colOff>50800</xdr:colOff>
      <xdr:row>66</xdr:row>
      <xdr:rowOff>109220</xdr:rowOff>
    </xdr:from>
    <xdr:ext cx="758825" cy="250190"/>
    <xdr:sp macro="" textlink="">
      <xdr:nvSpPr>
        <xdr:cNvPr id="186" name="テキスト ボックス 185">
          <a:extLst>
            <a:ext uri="{FF2B5EF4-FFF2-40B4-BE49-F238E27FC236}">
              <a16:creationId xmlns:a16="http://schemas.microsoft.com/office/drawing/2014/main" id="{B418C4FB-C931-4F2C-AC68-A9B17BA5FB46}"/>
            </a:ext>
          </a:extLst>
        </xdr:cNvPr>
        <xdr:cNvSpPr txBox="1"/>
      </xdr:nvSpPr>
      <xdr:spPr>
        <a:xfrm>
          <a:off x="2454910" y="11423015"/>
          <a:ext cx="75882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xdr:col>
      <xdr:colOff>114300</xdr:colOff>
      <xdr:row>66</xdr:row>
      <xdr:rowOff>109220</xdr:rowOff>
    </xdr:from>
    <xdr:ext cx="762000" cy="250190"/>
    <xdr:sp macro="" textlink="">
      <xdr:nvSpPr>
        <xdr:cNvPr id="187" name="テキスト ボックス 186">
          <a:extLst>
            <a:ext uri="{FF2B5EF4-FFF2-40B4-BE49-F238E27FC236}">
              <a16:creationId xmlns:a16="http://schemas.microsoft.com/office/drawing/2014/main" id="{79469F32-28CF-435B-BB22-4CC884001C4B}"/>
            </a:ext>
          </a:extLst>
        </xdr:cNvPr>
        <xdr:cNvSpPr txBox="1"/>
      </xdr:nvSpPr>
      <xdr:spPr>
        <a:xfrm>
          <a:off x="1657350" y="11423015"/>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dr:col>4</xdr:col>
      <xdr:colOff>171450</xdr:colOff>
      <xdr:row>66</xdr:row>
      <xdr:rowOff>109220</xdr:rowOff>
    </xdr:from>
    <xdr:ext cx="762000" cy="250190"/>
    <xdr:sp macro="" textlink="">
      <xdr:nvSpPr>
        <xdr:cNvPr id="188" name="テキスト ボックス 187">
          <a:extLst>
            <a:ext uri="{FF2B5EF4-FFF2-40B4-BE49-F238E27FC236}">
              <a16:creationId xmlns:a16="http://schemas.microsoft.com/office/drawing/2014/main" id="{09EDCDBB-62CB-4583-B51D-3099AF1C40B2}"/>
            </a:ext>
          </a:extLst>
        </xdr:cNvPr>
        <xdr:cNvSpPr txBox="1"/>
      </xdr:nvSpPr>
      <xdr:spPr>
        <a:xfrm>
          <a:off x="853440" y="11423015"/>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twoCellAnchor>
    <xdr:from>
      <xdr:col>24</xdr:col>
      <xdr:colOff>12700</xdr:colOff>
      <xdr:row>63</xdr:row>
      <xdr:rowOff>23495</xdr:rowOff>
    </xdr:from>
    <xdr:to>
      <xdr:col>24</xdr:col>
      <xdr:colOff>114300</xdr:colOff>
      <xdr:row>63</xdr:row>
      <xdr:rowOff>123190</xdr:rowOff>
    </xdr:to>
    <xdr:sp macro="" textlink="">
      <xdr:nvSpPr>
        <xdr:cNvPr id="189" name="楕円 188">
          <a:extLst>
            <a:ext uri="{FF2B5EF4-FFF2-40B4-BE49-F238E27FC236}">
              <a16:creationId xmlns:a16="http://schemas.microsoft.com/office/drawing/2014/main" id="{A44508B3-592F-4AFA-BE7E-89AB750CE224}"/>
            </a:ext>
          </a:extLst>
        </xdr:cNvPr>
        <xdr:cNvSpPr/>
      </xdr:nvSpPr>
      <xdr:spPr>
        <a:xfrm>
          <a:off x="4131310" y="10821035"/>
          <a:ext cx="97790"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62</xdr:row>
      <xdr:rowOff>107950</xdr:rowOff>
    </xdr:from>
    <xdr:ext cx="401955" cy="250190"/>
    <xdr:sp macro="" textlink="">
      <xdr:nvSpPr>
        <xdr:cNvPr id="190" name="【橋りょう・トンネル】&#10;有形固定資産減価償却率該当値テキスト">
          <a:extLst>
            <a:ext uri="{FF2B5EF4-FFF2-40B4-BE49-F238E27FC236}">
              <a16:creationId xmlns:a16="http://schemas.microsoft.com/office/drawing/2014/main" id="{C3A3D271-9245-4F90-90A6-168DE94E46CB}"/>
            </a:ext>
          </a:extLst>
        </xdr:cNvPr>
        <xdr:cNvSpPr txBox="1"/>
      </xdr:nvSpPr>
      <xdr:spPr>
        <a:xfrm>
          <a:off x="4212590" y="10735945"/>
          <a:ext cx="40195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86.1</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62</xdr:row>
      <xdr:rowOff>164465</xdr:rowOff>
    </xdr:from>
    <xdr:to>
      <xdr:col>20</xdr:col>
      <xdr:colOff>38100</xdr:colOff>
      <xdr:row>63</xdr:row>
      <xdr:rowOff>95885</xdr:rowOff>
    </xdr:to>
    <xdr:sp macro="" textlink="">
      <xdr:nvSpPr>
        <xdr:cNvPr id="191" name="楕円 190">
          <a:extLst>
            <a:ext uri="{FF2B5EF4-FFF2-40B4-BE49-F238E27FC236}">
              <a16:creationId xmlns:a16="http://schemas.microsoft.com/office/drawing/2014/main" id="{1EFA263D-5BE7-421B-B432-01270214ED7B}"/>
            </a:ext>
          </a:extLst>
        </xdr:cNvPr>
        <xdr:cNvSpPr/>
      </xdr:nvSpPr>
      <xdr:spPr>
        <a:xfrm>
          <a:off x="3388360" y="10798175"/>
          <a:ext cx="7874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171450</xdr:colOff>
      <xdr:row>63</xdr:row>
      <xdr:rowOff>46990</xdr:rowOff>
    </xdr:from>
    <xdr:to>
      <xdr:col>24</xdr:col>
      <xdr:colOff>63500</xdr:colOff>
      <xdr:row>63</xdr:row>
      <xdr:rowOff>73025</xdr:rowOff>
    </xdr:to>
    <xdr:cxnSp macro="">
      <xdr:nvCxnSpPr>
        <xdr:cNvPr id="192" name="直線コネクタ 191">
          <a:extLst>
            <a:ext uri="{FF2B5EF4-FFF2-40B4-BE49-F238E27FC236}">
              <a16:creationId xmlns:a16="http://schemas.microsoft.com/office/drawing/2014/main" id="{86B4F09F-14B2-43E2-BCC4-7FA5D489FBB8}"/>
            </a:ext>
          </a:extLst>
        </xdr:cNvPr>
        <xdr:cNvCxnSpPr/>
      </xdr:nvCxnSpPr>
      <xdr:spPr>
        <a:xfrm>
          <a:off x="3425190" y="10850245"/>
          <a:ext cx="749300" cy="241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62</xdr:row>
      <xdr:rowOff>146685</xdr:rowOff>
    </xdr:from>
    <xdr:to>
      <xdr:col>15</xdr:col>
      <xdr:colOff>101600</xdr:colOff>
      <xdr:row>63</xdr:row>
      <xdr:rowOff>78105</xdr:rowOff>
    </xdr:to>
    <xdr:sp macro="" textlink="">
      <xdr:nvSpPr>
        <xdr:cNvPr id="193" name="楕円 192">
          <a:extLst>
            <a:ext uri="{FF2B5EF4-FFF2-40B4-BE49-F238E27FC236}">
              <a16:creationId xmlns:a16="http://schemas.microsoft.com/office/drawing/2014/main" id="{112F3553-F342-45FE-97AB-071168E3B839}"/>
            </a:ext>
          </a:extLst>
        </xdr:cNvPr>
        <xdr:cNvSpPr/>
      </xdr:nvSpPr>
      <xdr:spPr>
        <a:xfrm>
          <a:off x="2571750" y="10774680"/>
          <a:ext cx="9779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63</xdr:row>
      <xdr:rowOff>28575</xdr:rowOff>
    </xdr:from>
    <xdr:to>
      <xdr:col>19</xdr:col>
      <xdr:colOff>171450</xdr:colOff>
      <xdr:row>63</xdr:row>
      <xdr:rowOff>46990</xdr:rowOff>
    </xdr:to>
    <xdr:cxnSp macro="">
      <xdr:nvCxnSpPr>
        <xdr:cNvPr id="194" name="直線コネクタ 193">
          <a:extLst>
            <a:ext uri="{FF2B5EF4-FFF2-40B4-BE49-F238E27FC236}">
              <a16:creationId xmlns:a16="http://schemas.microsoft.com/office/drawing/2014/main" id="{C392E34F-28E2-4CFE-804B-D555CAD0B8B9}"/>
            </a:ext>
          </a:extLst>
        </xdr:cNvPr>
        <xdr:cNvCxnSpPr/>
      </xdr:nvCxnSpPr>
      <xdr:spPr>
        <a:xfrm>
          <a:off x="2626360" y="10828020"/>
          <a:ext cx="798830" cy="222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62</xdr:row>
      <xdr:rowOff>142240</xdr:rowOff>
    </xdr:from>
    <xdr:to>
      <xdr:col>10</xdr:col>
      <xdr:colOff>165100</xdr:colOff>
      <xdr:row>63</xdr:row>
      <xdr:rowOff>73660</xdr:rowOff>
    </xdr:to>
    <xdr:sp macro="" textlink="">
      <xdr:nvSpPr>
        <xdr:cNvPr id="195" name="楕円 194">
          <a:extLst>
            <a:ext uri="{FF2B5EF4-FFF2-40B4-BE49-F238E27FC236}">
              <a16:creationId xmlns:a16="http://schemas.microsoft.com/office/drawing/2014/main" id="{CD854C44-15EA-45CC-97B2-D5EC0995353E}"/>
            </a:ext>
          </a:extLst>
        </xdr:cNvPr>
        <xdr:cNvSpPr/>
      </xdr:nvSpPr>
      <xdr:spPr>
        <a:xfrm>
          <a:off x="1774190" y="10770235"/>
          <a:ext cx="10922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63</xdr:row>
      <xdr:rowOff>24130</xdr:rowOff>
    </xdr:from>
    <xdr:to>
      <xdr:col>15</xdr:col>
      <xdr:colOff>50800</xdr:colOff>
      <xdr:row>63</xdr:row>
      <xdr:rowOff>28575</xdr:rowOff>
    </xdr:to>
    <xdr:cxnSp macro="">
      <xdr:nvCxnSpPr>
        <xdr:cNvPr id="196" name="直線コネクタ 195">
          <a:extLst>
            <a:ext uri="{FF2B5EF4-FFF2-40B4-BE49-F238E27FC236}">
              <a16:creationId xmlns:a16="http://schemas.microsoft.com/office/drawing/2014/main" id="{324203FD-D66D-4FE7-B8CD-2798FD0A18BC}"/>
            </a:ext>
          </a:extLst>
        </xdr:cNvPr>
        <xdr:cNvCxnSpPr/>
      </xdr:nvCxnSpPr>
      <xdr:spPr>
        <a:xfrm>
          <a:off x="1828800" y="10821670"/>
          <a:ext cx="797560" cy="63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62</xdr:row>
      <xdr:rowOff>120650</xdr:rowOff>
    </xdr:from>
    <xdr:to>
      <xdr:col>6</xdr:col>
      <xdr:colOff>38100</xdr:colOff>
      <xdr:row>63</xdr:row>
      <xdr:rowOff>52705</xdr:rowOff>
    </xdr:to>
    <xdr:sp macro="" textlink="">
      <xdr:nvSpPr>
        <xdr:cNvPr id="197" name="楕円 196">
          <a:extLst>
            <a:ext uri="{FF2B5EF4-FFF2-40B4-BE49-F238E27FC236}">
              <a16:creationId xmlns:a16="http://schemas.microsoft.com/office/drawing/2014/main" id="{2429423C-B032-4517-8344-7E6E38DFC270}"/>
            </a:ext>
          </a:extLst>
        </xdr:cNvPr>
        <xdr:cNvSpPr/>
      </xdr:nvSpPr>
      <xdr:spPr>
        <a:xfrm>
          <a:off x="988060" y="10752455"/>
          <a:ext cx="78740"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171450</xdr:colOff>
      <xdr:row>63</xdr:row>
      <xdr:rowOff>3175</xdr:rowOff>
    </xdr:from>
    <xdr:to>
      <xdr:col>10</xdr:col>
      <xdr:colOff>114300</xdr:colOff>
      <xdr:row>63</xdr:row>
      <xdr:rowOff>24130</xdr:rowOff>
    </xdr:to>
    <xdr:cxnSp macro="">
      <xdr:nvCxnSpPr>
        <xdr:cNvPr id="198" name="直線コネクタ 197">
          <a:extLst>
            <a:ext uri="{FF2B5EF4-FFF2-40B4-BE49-F238E27FC236}">
              <a16:creationId xmlns:a16="http://schemas.microsoft.com/office/drawing/2014/main" id="{4607C996-B874-4FCC-8540-B00B14F46355}"/>
            </a:ext>
          </a:extLst>
        </xdr:cNvPr>
        <xdr:cNvCxnSpPr/>
      </xdr:nvCxnSpPr>
      <xdr:spPr>
        <a:xfrm>
          <a:off x="1024890" y="10804525"/>
          <a:ext cx="803910" cy="171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153035</xdr:colOff>
      <xdr:row>59</xdr:row>
      <xdr:rowOff>112395</xdr:rowOff>
    </xdr:from>
    <xdr:ext cx="401955" cy="253365"/>
    <xdr:sp macro="" textlink="">
      <xdr:nvSpPr>
        <xdr:cNvPr id="199" name="n_1aveValue【橋りょう・トンネル】&#10;有形固定資産減価償却率">
          <a:extLst>
            <a:ext uri="{FF2B5EF4-FFF2-40B4-BE49-F238E27FC236}">
              <a16:creationId xmlns:a16="http://schemas.microsoft.com/office/drawing/2014/main" id="{A992A6C7-69B9-4F0A-9B61-5442EEE3C32C}"/>
            </a:ext>
          </a:extLst>
        </xdr:cNvPr>
        <xdr:cNvSpPr txBox="1"/>
      </xdr:nvSpPr>
      <xdr:spPr>
        <a:xfrm>
          <a:off x="3239135" y="10227945"/>
          <a:ext cx="401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63.4</a:t>
          </a:r>
          <a:endParaRPr kumimoji="1" lang="ja-JP" altLang="en-US" sz="1000" b="1">
            <a:solidFill>
              <a:srgbClr val="000080"/>
            </a:solidFill>
            <a:latin typeface="ＭＳ Ｐゴシック"/>
            <a:ea typeface="ＭＳ Ｐゴシック"/>
          </a:endParaRPr>
        </a:p>
      </xdr:txBody>
    </xdr:sp>
    <xdr:clientData/>
  </xdr:oneCellAnchor>
  <xdr:oneCellAnchor>
    <xdr:from>
      <xdr:col>14</xdr:col>
      <xdr:colOff>38735</xdr:colOff>
      <xdr:row>59</xdr:row>
      <xdr:rowOff>93345</xdr:rowOff>
    </xdr:from>
    <xdr:ext cx="401955" cy="253365"/>
    <xdr:sp macro="" textlink="">
      <xdr:nvSpPr>
        <xdr:cNvPr id="200" name="n_2aveValue【橋りょう・トンネル】&#10;有形固定資産減価償却率">
          <a:extLst>
            <a:ext uri="{FF2B5EF4-FFF2-40B4-BE49-F238E27FC236}">
              <a16:creationId xmlns:a16="http://schemas.microsoft.com/office/drawing/2014/main" id="{0767A9F0-305C-48F0-AFD8-10E5F478D671}"/>
            </a:ext>
          </a:extLst>
        </xdr:cNvPr>
        <xdr:cNvSpPr txBox="1"/>
      </xdr:nvSpPr>
      <xdr:spPr>
        <a:xfrm>
          <a:off x="2439035" y="10212705"/>
          <a:ext cx="401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62.2</a:t>
          </a:r>
          <a:endParaRPr kumimoji="1" lang="ja-JP" altLang="en-US" sz="1000" b="1">
            <a:solidFill>
              <a:srgbClr val="000080"/>
            </a:solidFill>
            <a:latin typeface="ＭＳ Ｐゴシック"/>
            <a:ea typeface="ＭＳ Ｐゴシック"/>
          </a:endParaRPr>
        </a:p>
      </xdr:txBody>
    </xdr:sp>
    <xdr:clientData/>
  </xdr:oneCellAnchor>
  <xdr:oneCellAnchor>
    <xdr:from>
      <xdr:col>9</xdr:col>
      <xdr:colOff>102235</xdr:colOff>
      <xdr:row>59</xdr:row>
      <xdr:rowOff>60960</xdr:rowOff>
    </xdr:from>
    <xdr:ext cx="401955" cy="253365"/>
    <xdr:sp macro="" textlink="">
      <xdr:nvSpPr>
        <xdr:cNvPr id="201" name="n_3aveValue【橋りょう・トンネル】&#10;有形固定資産減価償却率">
          <a:extLst>
            <a:ext uri="{FF2B5EF4-FFF2-40B4-BE49-F238E27FC236}">
              <a16:creationId xmlns:a16="http://schemas.microsoft.com/office/drawing/2014/main" id="{37CDD067-18B1-4C20-BB38-9CD205256A8C}"/>
            </a:ext>
          </a:extLst>
        </xdr:cNvPr>
        <xdr:cNvSpPr txBox="1"/>
      </xdr:nvSpPr>
      <xdr:spPr>
        <a:xfrm>
          <a:off x="1641475" y="10172700"/>
          <a:ext cx="401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60.2</a:t>
          </a:r>
          <a:endParaRPr kumimoji="1" lang="ja-JP" altLang="en-US" sz="1000" b="1">
            <a:solidFill>
              <a:srgbClr val="000080"/>
            </a:solidFill>
            <a:latin typeface="ＭＳ Ｐゴシック"/>
            <a:ea typeface="ＭＳ Ｐゴシック"/>
          </a:endParaRPr>
        </a:p>
      </xdr:txBody>
    </xdr:sp>
    <xdr:clientData/>
  </xdr:oneCellAnchor>
  <xdr:oneCellAnchor>
    <xdr:from>
      <xdr:col>4</xdr:col>
      <xdr:colOff>165735</xdr:colOff>
      <xdr:row>59</xdr:row>
      <xdr:rowOff>56515</xdr:rowOff>
    </xdr:from>
    <xdr:ext cx="405130" cy="253365"/>
    <xdr:sp macro="" textlink="">
      <xdr:nvSpPr>
        <xdr:cNvPr id="202" name="n_4aveValue【橋りょう・トンネル】&#10;有形固定資産減価償却率">
          <a:extLst>
            <a:ext uri="{FF2B5EF4-FFF2-40B4-BE49-F238E27FC236}">
              <a16:creationId xmlns:a16="http://schemas.microsoft.com/office/drawing/2014/main" id="{DE2C0F45-1F73-45FE-BF21-7DF9444F6B6A}"/>
            </a:ext>
          </a:extLst>
        </xdr:cNvPr>
        <xdr:cNvSpPr txBox="1"/>
      </xdr:nvSpPr>
      <xdr:spPr>
        <a:xfrm>
          <a:off x="855345" y="10175875"/>
          <a:ext cx="4051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59.9</a:t>
          </a:r>
          <a:endParaRPr kumimoji="1" lang="ja-JP" altLang="en-US" sz="1000" b="1">
            <a:solidFill>
              <a:srgbClr val="000080"/>
            </a:solidFill>
            <a:latin typeface="ＭＳ Ｐゴシック"/>
            <a:ea typeface="ＭＳ Ｐゴシック"/>
          </a:endParaRPr>
        </a:p>
      </xdr:txBody>
    </xdr:sp>
    <xdr:clientData/>
  </xdr:oneCellAnchor>
  <xdr:oneCellAnchor>
    <xdr:from>
      <xdr:col>18</xdr:col>
      <xdr:colOff>153035</xdr:colOff>
      <xdr:row>63</xdr:row>
      <xdr:rowOff>87630</xdr:rowOff>
    </xdr:from>
    <xdr:ext cx="401955" cy="250190"/>
    <xdr:sp macro="" textlink="">
      <xdr:nvSpPr>
        <xdr:cNvPr id="203" name="n_1mainValue【橋りょう・トンネル】&#10;有形固定資産減価償却率">
          <a:extLst>
            <a:ext uri="{FF2B5EF4-FFF2-40B4-BE49-F238E27FC236}">
              <a16:creationId xmlns:a16="http://schemas.microsoft.com/office/drawing/2014/main" id="{98979764-9468-47EB-8F72-B442D21A7617}"/>
            </a:ext>
          </a:extLst>
        </xdr:cNvPr>
        <xdr:cNvSpPr txBox="1"/>
      </xdr:nvSpPr>
      <xdr:spPr>
        <a:xfrm>
          <a:off x="3239135" y="10892790"/>
          <a:ext cx="40195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84.4</a:t>
          </a:r>
          <a:endParaRPr kumimoji="1" lang="ja-JP" altLang="en-US" sz="1000" b="1">
            <a:solidFill>
              <a:srgbClr val="FF0000"/>
            </a:solidFill>
            <a:latin typeface="ＭＳ Ｐゴシック"/>
            <a:ea typeface="ＭＳ Ｐゴシック"/>
          </a:endParaRPr>
        </a:p>
      </xdr:txBody>
    </xdr:sp>
    <xdr:clientData/>
  </xdr:oneCellAnchor>
  <xdr:oneCellAnchor>
    <xdr:from>
      <xdr:col>14</xdr:col>
      <xdr:colOff>38735</xdr:colOff>
      <xdr:row>63</xdr:row>
      <xdr:rowOff>69850</xdr:rowOff>
    </xdr:from>
    <xdr:ext cx="401955" cy="250190"/>
    <xdr:sp macro="" textlink="">
      <xdr:nvSpPr>
        <xdr:cNvPr id="204" name="n_2mainValue【橋りょう・トンネル】&#10;有形固定資産減価償却率">
          <a:extLst>
            <a:ext uri="{FF2B5EF4-FFF2-40B4-BE49-F238E27FC236}">
              <a16:creationId xmlns:a16="http://schemas.microsoft.com/office/drawing/2014/main" id="{59E05122-C25E-4498-9E8A-48E8EDAAEC02}"/>
            </a:ext>
          </a:extLst>
        </xdr:cNvPr>
        <xdr:cNvSpPr txBox="1"/>
      </xdr:nvSpPr>
      <xdr:spPr>
        <a:xfrm>
          <a:off x="2439035" y="10869295"/>
          <a:ext cx="40195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83.3</a:t>
          </a:r>
          <a:endParaRPr kumimoji="1" lang="ja-JP" altLang="en-US" sz="1000" b="1">
            <a:solidFill>
              <a:srgbClr val="FF0000"/>
            </a:solidFill>
            <a:latin typeface="ＭＳ Ｐゴシック"/>
            <a:ea typeface="ＭＳ Ｐゴシック"/>
          </a:endParaRPr>
        </a:p>
      </xdr:txBody>
    </xdr:sp>
    <xdr:clientData/>
  </xdr:oneCellAnchor>
  <xdr:oneCellAnchor>
    <xdr:from>
      <xdr:col>9</xdr:col>
      <xdr:colOff>102235</xdr:colOff>
      <xdr:row>63</xdr:row>
      <xdr:rowOff>64770</xdr:rowOff>
    </xdr:from>
    <xdr:ext cx="401955" cy="253365"/>
    <xdr:sp macro="" textlink="">
      <xdr:nvSpPr>
        <xdr:cNvPr id="205" name="n_3mainValue【橋りょう・トンネル】&#10;有形固定資産減価償却率">
          <a:extLst>
            <a:ext uri="{FF2B5EF4-FFF2-40B4-BE49-F238E27FC236}">
              <a16:creationId xmlns:a16="http://schemas.microsoft.com/office/drawing/2014/main" id="{D8E787D7-5C78-40D5-A909-850333337CDB}"/>
            </a:ext>
          </a:extLst>
        </xdr:cNvPr>
        <xdr:cNvSpPr txBox="1"/>
      </xdr:nvSpPr>
      <xdr:spPr>
        <a:xfrm>
          <a:off x="1641475" y="10864215"/>
          <a:ext cx="401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83.0</a:t>
          </a:r>
          <a:endParaRPr kumimoji="1" lang="ja-JP" altLang="en-US" sz="1000" b="1">
            <a:solidFill>
              <a:srgbClr val="FF0000"/>
            </a:solidFill>
            <a:latin typeface="ＭＳ Ｐゴシック"/>
            <a:ea typeface="ＭＳ Ｐゴシック"/>
          </a:endParaRPr>
        </a:p>
      </xdr:txBody>
    </xdr:sp>
    <xdr:clientData/>
  </xdr:oneCellAnchor>
  <xdr:oneCellAnchor>
    <xdr:from>
      <xdr:col>4</xdr:col>
      <xdr:colOff>165735</xdr:colOff>
      <xdr:row>63</xdr:row>
      <xdr:rowOff>43815</xdr:rowOff>
    </xdr:from>
    <xdr:ext cx="405130" cy="252730"/>
    <xdr:sp macro="" textlink="">
      <xdr:nvSpPr>
        <xdr:cNvPr id="206" name="n_4mainValue【橋りょう・トンネル】&#10;有形固定資産減価償却率">
          <a:extLst>
            <a:ext uri="{FF2B5EF4-FFF2-40B4-BE49-F238E27FC236}">
              <a16:creationId xmlns:a16="http://schemas.microsoft.com/office/drawing/2014/main" id="{9E7A9F76-77DA-490C-9EC1-2AA9CD2B2ABC}"/>
            </a:ext>
          </a:extLst>
        </xdr:cNvPr>
        <xdr:cNvSpPr txBox="1"/>
      </xdr:nvSpPr>
      <xdr:spPr>
        <a:xfrm>
          <a:off x="855345" y="10847070"/>
          <a:ext cx="40513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81.7</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46</xdr:row>
      <xdr:rowOff>111760</xdr:rowOff>
    </xdr:from>
    <xdr:to>
      <xdr:col>59</xdr:col>
      <xdr:colOff>88900</xdr:colOff>
      <xdr:row>50</xdr:row>
      <xdr:rowOff>61595</xdr:rowOff>
    </xdr:to>
    <xdr:sp macro="" textlink="">
      <xdr:nvSpPr>
        <xdr:cNvPr id="207" name="正方形/長方形 206">
          <a:extLst>
            <a:ext uri="{FF2B5EF4-FFF2-40B4-BE49-F238E27FC236}">
              <a16:creationId xmlns:a16="http://schemas.microsoft.com/office/drawing/2014/main" id="{C540A27E-7521-49EA-9F2A-01645FEAC728}"/>
            </a:ext>
          </a:extLst>
        </xdr:cNvPr>
        <xdr:cNvSpPr/>
      </xdr:nvSpPr>
      <xdr:spPr>
        <a:xfrm>
          <a:off x="5960110" y="7998460"/>
          <a:ext cx="4248150" cy="63182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橋りょう・トンネル</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一人当たり有形固定資産（償却資産）額</a:t>
          </a:r>
        </a:p>
      </xdr:txBody>
    </xdr:sp>
    <xdr:clientData/>
  </xdr:twoCellAnchor>
  <xdr:twoCellAnchor>
    <xdr:from>
      <xdr:col>35</xdr:col>
      <xdr:colOff>63500</xdr:colOff>
      <xdr:row>50</xdr:row>
      <xdr:rowOff>86995</xdr:rowOff>
    </xdr:from>
    <xdr:to>
      <xdr:col>43</xdr:col>
      <xdr:colOff>63500</xdr:colOff>
      <xdr:row>52</xdr:row>
      <xdr:rowOff>0</xdr:rowOff>
    </xdr:to>
    <xdr:sp macro="" textlink="">
      <xdr:nvSpPr>
        <xdr:cNvPr id="208" name="正方形/長方形 207">
          <a:extLst>
            <a:ext uri="{FF2B5EF4-FFF2-40B4-BE49-F238E27FC236}">
              <a16:creationId xmlns:a16="http://schemas.microsoft.com/office/drawing/2014/main" id="{BED6E61B-6600-434A-AD74-8F29BA0CF915}"/>
            </a:ext>
          </a:extLst>
        </xdr:cNvPr>
        <xdr:cNvSpPr/>
      </xdr:nvSpPr>
      <xdr:spPr>
        <a:xfrm>
          <a:off x="6060440" y="86614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51</xdr:row>
      <xdr:rowOff>117475</xdr:rowOff>
    </xdr:from>
    <xdr:to>
      <xdr:col>43</xdr:col>
      <xdr:colOff>63500</xdr:colOff>
      <xdr:row>53</xdr:row>
      <xdr:rowOff>31115</xdr:rowOff>
    </xdr:to>
    <xdr:sp macro="" textlink="">
      <xdr:nvSpPr>
        <xdr:cNvPr id="209" name="正方形/長方形 208">
          <a:extLst>
            <a:ext uri="{FF2B5EF4-FFF2-40B4-BE49-F238E27FC236}">
              <a16:creationId xmlns:a16="http://schemas.microsoft.com/office/drawing/2014/main" id="{81AB4380-70A3-48A0-9FFD-A50F60E85355}"/>
            </a:ext>
          </a:extLst>
        </xdr:cNvPr>
        <xdr:cNvSpPr/>
      </xdr:nvSpPr>
      <xdr:spPr>
        <a:xfrm>
          <a:off x="6060440" y="8861425"/>
          <a:ext cx="1371600" cy="25463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105/130</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50</xdr:row>
      <xdr:rowOff>86995</xdr:rowOff>
    </xdr:from>
    <xdr:to>
      <xdr:col>48</xdr:col>
      <xdr:colOff>127000</xdr:colOff>
      <xdr:row>52</xdr:row>
      <xdr:rowOff>0</xdr:rowOff>
    </xdr:to>
    <xdr:sp macro="" textlink="">
      <xdr:nvSpPr>
        <xdr:cNvPr id="210" name="正方形/長方形 209">
          <a:extLst>
            <a:ext uri="{FF2B5EF4-FFF2-40B4-BE49-F238E27FC236}">
              <a16:creationId xmlns:a16="http://schemas.microsoft.com/office/drawing/2014/main" id="{05B5DD2B-43C6-4452-9360-CE8705A4CCE4}"/>
            </a:ext>
          </a:extLst>
        </xdr:cNvPr>
        <xdr:cNvSpPr/>
      </xdr:nvSpPr>
      <xdr:spPr>
        <a:xfrm>
          <a:off x="6988810" y="86614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51</xdr:row>
      <xdr:rowOff>117475</xdr:rowOff>
    </xdr:from>
    <xdr:to>
      <xdr:col>48</xdr:col>
      <xdr:colOff>127000</xdr:colOff>
      <xdr:row>53</xdr:row>
      <xdr:rowOff>31115</xdr:rowOff>
    </xdr:to>
    <xdr:sp macro="" textlink="">
      <xdr:nvSpPr>
        <xdr:cNvPr id="211" name="正方形/長方形 210">
          <a:extLst>
            <a:ext uri="{FF2B5EF4-FFF2-40B4-BE49-F238E27FC236}">
              <a16:creationId xmlns:a16="http://schemas.microsoft.com/office/drawing/2014/main" id="{5503593B-9631-4AC0-AB96-AC4CB9525613}"/>
            </a:ext>
          </a:extLst>
        </xdr:cNvPr>
        <xdr:cNvSpPr/>
      </xdr:nvSpPr>
      <xdr:spPr>
        <a:xfrm>
          <a:off x="6988810" y="8861425"/>
          <a:ext cx="1371600" cy="25463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162,999</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50</xdr:row>
      <xdr:rowOff>86995</xdr:rowOff>
    </xdr:from>
    <xdr:to>
      <xdr:col>54</xdr:col>
      <xdr:colOff>127000</xdr:colOff>
      <xdr:row>52</xdr:row>
      <xdr:rowOff>0</xdr:rowOff>
    </xdr:to>
    <xdr:sp macro="" textlink="">
      <xdr:nvSpPr>
        <xdr:cNvPr id="212" name="正方形/長方形 211">
          <a:extLst>
            <a:ext uri="{FF2B5EF4-FFF2-40B4-BE49-F238E27FC236}">
              <a16:creationId xmlns:a16="http://schemas.microsoft.com/office/drawing/2014/main" id="{D4C2A148-ABCB-4F29-ACF3-AC53388508DA}"/>
            </a:ext>
          </a:extLst>
        </xdr:cNvPr>
        <xdr:cNvSpPr/>
      </xdr:nvSpPr>
      <xdr:spPr>
        <a:xfrm>
          <a:off x="8017510" y="86614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千葉県平均</a:t>
          </a:r>
        </a:p>
      </xdr:txBody>
    </xdr:sp>
    <xdr:clientData/>
  </xdr:twoCellAnchor>
  <xdr:twoCellAnchor>
    <xdr:from>
      <xdr:col>46</xdr:col>
      <xdr:colOff>127000</xdr:colOff>
      <xdr:row>51</xdr:row>
      <xdr:rowOff>117475</xdr:rowOff>
    </xdr:from>
    <xdr:to>
      <xdr:col>54</xdr:col>
      <xdr:colOff>127000</xdr:colOff>
      <xdr:row>53</xdr:row>
      <xdr:rowOff>31115</xdr:rowOff>
    </xdr:to>
    <xdr:sp macro="" textlink="">
      <xdr:nvSpPr>
        <xdr:cNvPr id="213" name="正方形/長方形 212">
          <a:extLst>
            <a:ext uri="{FF2B5EF4-FFF2-40B4-BE49-F238E27FC236}">
              <a16:creationId xmlns:a16="http://schemas.microsoft.com/office/drawing/2014/main" id="{E6E6E7E1-CA90-491B-BAB2-54FE6BE8BDC0}"/>
            </a:ext>
          </a:extLst>
        </xdr:cNvPr>
        <xdr:cNvSpPr/>
      </xdr:nvSpPr>
      <xdr:spPr>
        <a:xfrm>
          <a:off x="8017510" y="8861425"/>
          <a:ext cx="1371600" cy="25463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134,424</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53</xdr:row>
      <xdr:rowOff>55880</xdr:rowOff>
    </xdr:from>
    <xdr:to>
      <xdr:col>59</xdr:col>
      <xdr:colOff>88900</xdr:colOff>
      <xdr:row>66</xdr:row>
      <xdr:rowOff>111760</xdr:rowOff>
    </xdr:to>
    <xdr:sp macro="" textlink="">
      <xdr:nvSpPr>
        <xdr:cNvPr id="214" name="正方形/長方形 213">
          <a:extLst>
            <a:ext uri="{FF2B5EF4-FFF2-40B4-BE49-F238E27FC236}">
              <a16:creationId xmlns:a16="http://schemas.microsoft.com/office/drawing/2014/main" id="{08A3CFE3-5F03-4380-9C9B-7643A9A87264}"/>
            </a:ext>
          </a:extLst>
        </xdr:cNvPr>
        <xdr:cNvSpPr/>
      </xdr:nvSpPr>
      <xdr:spPr>
        <a:xfrm>
          <a:off x="5960110" y="9146540"/>
          <a:ext cx="4248150" cy="228092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37465</xdr:rowOff>
    </xdr:from>
    <xdr:ext cx="346710" cy="220345"/>
    <xdr:sp macro="" textlink="">
      <xdr:nvSpPr>
        <xdr:cNvPr id="215" name="テキスト ボックス 214">
          <a:extLst>
            <a:ext uri="{FF2B5EF4-FFF2-40B4-BE49-F238E27FC236}">
              <a16:creationId xmlns:a16="http://schemas.microsoft.com/office/drawing/2014/main" id="{140088B6-790F-4DDF-8960-B9CCB5D3661A}"/>
            </a:ext>
          </a:extLst>
        </xdr:cNvPr>
        <xdr:cNvSpPr txBox="1"/>
      </xdr:nvSpPr>
      <xdr:spPr>
        <a:xfrm>
          <a:off x="5922010" y="8952865"/>
          <a:ext cx="34671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66</xdr:row>
      <xdr:rowOff>111760</xdr:rowOff>
    </xdr:from>
    <xdr:to>
      <xdr:col>59</xdr:col>
      <xdr:colOff>50800</xdr:colOff>
      <xdr:row>66</xdr:row>
      <xdr:rowOff>111760</xdr:rowOff>
    </xdr:to>
    <xdr:cxnSp macro="">
      <xdr:nvCxnSpPr>
        <xdr:cNvPr id="216" name="直線コネクタ 215">
          <a:extLst>
            <a:ext uri="{FF2B5EF4-FFF2-40B4-BE49-F238E27FC236}">
              <a16:creationId xmlns:a16="http://schemas.microsoft.com/office/drawing/2014/main" id="{E1E23082-23DB-4340-A919-1A85FFCFD1E2}"/>
            </a:ext>
          </a:extLst>
        </xdr:cNvPr>
        <xdr:cNvCxnSpPr/>
      </xdr:nvCxnSpPr>
      <xdr:spPr>
        <a:xfrm>
          <a:off x="5960110" y="1142746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74295</xdr:rowOff>
    </xdr:from>
    <xdr:to>
      <xdr:col>59</xdr:col>
      <xdr:colOff>50800</xdr:colOff>
      <xdr:row>64</xdr:row>
      <xdr:rowOff>74295</xdr:rowOff>
    </xdr:to>
    <xdr:cxnSp macro="">
      <xdr:nvCxnSpPr>
        <xdr:cNvPr id="217" name="直線コネクタ 216">
          <a:extLst>
            <a:ext uri="{FF2B5EF4-FFF2-40B4-BE49-F238E27FC236}">
              <a16:creationId xmlns:a16="http://schemas.microsoft.com/office/drawing/2014/main" id="{D4297A61-1351-4390-B13B-8858E5CA8A6E}"/>
            </a:ext>
          </a:extLst>
        </xdr:cNvPr>
        <xdr:cNvCxnSpPr/>
      </xdr:nvCxnSpPr>
      <xdr:spPr>
        <a:xfrm>
          <a:off x="5960110" y="1104709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63</xdr:row>
      <xdr:rowOff>103505</xdr:rowOff>
    </xdr:from>
    <xdr:ext cx="245745" cy="250190"/>
    <xdr:sp macro="" textlink="">
      <xdr:nvSpPr>
        <xdr:cNvPr id="218" name="テキスト ボックス 217">
          <a:extLst>
            <a:ext uri="{FF2B5EF4-FFF2-40B4-BE49-F238E27FC236}">
              <a16:creationId xmlns:a16="http://schemas.microsoft.com/office/drawing/2014/main" id="{649F8B20-601C-4E50-9A45-B22ED79EFE60}"/>
            </a:ext>
          </a:extLst>
        </xdr:cNvPr>
        <xdr:cNvSpPr txBox="1"/>
      </xdr:nvSpPr>
      <xdr:spPr>
        <a:xfrm>
          <a:off x="5724525" y="10902950"/>
          <a:ext cx="24574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62</xdr:row>
      <xdr:rowOff>37465</xdr:rowOff>
    </xdr:from>
    <xdr:to>
      <xdr:col>59</xdr:col>
      <xdr:colOff>50800</xdr:colOff>
      <xdr:row>62</xdr:row>
      <xdr:rowOff>37465</xdr:rowOff>
    </xdr:to>
    <xdr:cxnSp macro="">
      <xdr:nvCxnSpPr>
        <xdr:cNvPr id="219" name="直線コネクタ 218">
          <a:extLst>
            <a:ext uri="{FF2B5EF4-FFF2-40B4-BE49-F238E27FC236}">
              <a16:creationId xmlns:a16="http://schemas.microsoft.com/office/drawing/2014/main" id="{F03D451F-0FD5-49AC-86B6-0DF948532886}"/>
            </a:ext>
          </a:extLst>
        </xdr:cNvPr>
        <xdr:cNvCxnSpPr/>
      </xdr:nvCxnSpPr>
      <xdr:spPr>
        <a:xfrm>
          <a:off x="5960110" y="1066736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61</xdr:row>
      <xdr:rowOff>66040</xdr:rowOff>
    </xdr:from>
    <xdr:ext cx="595630" cy="250190"/>
    <xdr:sp macro="" textlink="">
      <xdr:nvSpPr>
        <xdr:cNvPr id="220" name="テキスト ボックス 219">
          <a:extLst>
            <a:ext uri="{FF2B5EF4-FFF2-40B4-BE49-F238E27FC236}">
              <a16:creationId xmlns:a16="http://schemas.microsoft.com/office/drawing/2014/main" id="{D8A279E3-752D-4516-A74C-0337A3E2322C}"/>
            </a:ext>
          </a:extLst>
        </xdr:cNvPr>
        <xdr:cNvSpPr txBox="1"/>
      </xdr:nvSpPr>
      <xdr:spPr>
        <a:xfrm>
          <a:off x="5415915" y="10522585"/>
          <a:ext cx="59563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500,000</a:t>
          </a:r>
          <a:endParaRPr kumimoji="1" lang="ja-JP" altLang="en-US" sz="1000">
            <a:latin typeface="ＭＳ Ｐゴシック"/>
            <a:ea typeface="ＭＳ Ｐゴシック"/>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1" name="直線コネクタ 220">
          <a:extLst>
            <a:ext uri="{FF2B5EF4-FFF2-40B4-BE49-F238E27FC236}">
              <a16:creationId xmlns:a16="http://schemas.microsoft.com/office/drawing/2014/main" id="{7E02F716-49B3-4FA6-BC73-330764F47C80}"/>
            </a:ext>
          </a:extLst>
        </xdr:cNvPr>
        <xdr:cNvCxnSpPr/>
      </xdr:nvCxnSpPr>
      <xdr:spPr>
        <a:xfrm>
          <a:off x="5960110" y="102870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12700</xdr:colOff>
      <xdr:row>59</xdr:row>
      <xdr:rowOff>28575</xdr:rowOff>
    </xdr:from>
    <xdr:ext cx="685800" cy="250190"/>
    <xdr:sp macro="" textlink="">
      <xdr:nvSpPr>
        <xdr:cNvPr id="222" name="テキスト ボックス 221">
          <a:extLst>
            <a:ext uri="{FF2B5EF4-FFF2-40B4-BE49-F238E27FC236}">
              <a16:creationId xmlns:a16="http://schemas.microsoft.com/office/drawing/2014/main" id="{BA5C12E0-52C0-4566-9C6C-5153A1AD1C9D}"/>
            </a:ext>
          </a:extLst>
        </xdr:cNvPr>
        <xdr:cNvSpPr txBox="1"/>
      </xdr:nvSpPr>
      <xdr:spPr>
        <a:xfrm>
          <a:off x="5331460" y="10142220"/>
          <a:ext cx="6858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1,000,000</a:t>
          </a:r>
          <a:endParaRPr kumimoji="1" lang="ja-JP" altLang="en-US" sz="1000">
            <a:latin typeface="ＭＳ Ｐゴシック"/>
            <a:ea typeface="ＭＳ Ｐゴシック"/>
          </a:endParaRPr>
        </a:p>
      </xdr:txBody>
    </xdr:sp>
    <xdr:clientData/>
  </xdr:oneCellAnchor>
  <xdr:twoCellAnchor>
    <xdr:from>
      <xdr:col>34</xdr:col>
      <xdr:colOff>127000</xdr:colOff>
      <xdr:row>57</xdr:row>
      <xdr:rowOff>130175</xdr:rowOff>
    </xdr:from>
    <xdr:to>
      <xdr:col>59</xdr:col>
      <xdr:colOff>50800</xdr:colOff>
      <xdr:row>57</xdr:row>
      <xdr:rowOff>130175</xdr:rowOff>
    </xdr:to>
    <xdr:cxnSp macro="">
      <xdr:nvCxnSpPr>
        <xdr:cNvPr id="223" name="直線コネクタ 222">
          <a:extLst>
            <a:ext uri="{FF2B5EF4-FFF2-40B4-BE49-F238E27FC236}">
              <a16:creationId xmlns:a16="http://schemas.microsoft.com/office/drawing/2014/main" id="{14D8962F-071E-4060-ADE2-6BB4C6696247}"/>
            </a:ext>
          </a:extLst>
        </xdr:cNvPr>
        <xdr:cNvCxnSpPr/>
      </xdr:nvCxnSpPr>
      <xdr:spPr>
        <a:xfrm>
          <a:off x="5960110" y="990663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12700</xdr:colOff>
      <xdr:row>56</xdr:row>
      <xdr:rowOff>159385</xdr:rowOff>
    </xdr:from>
    <xdr:ext cx="685800" cy="250190"/>
    <xdr:sp macro="" textlink="">
      <xdr:nvSpPr>
        <xdr:cNvPr id="224" name="テキスト ボックス 223">
          <a:extLst>
            <a:ext uri="{FF2B5EF4-FFF2-40B4-BE49-F238E27FC236}">
              <a16:creationId xmlns:a16="http://schemas.microsoft.com/office/drawing/2014/main" id="{939BD917-474E-47A7-AB5B-EFFD36BDEC7B}"/>
            </a:ext>
          </a:extLst>
        </xdr:cNvPr>
        <xdr:cNvSpPr txBox="1"/>
      </xdr:nvSpPr>
      <xdr:spPr>
        <a:xfrm>
          <a:off x="5331460" y="9762490"/>
          <a:ext cx="6858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1,500,000</a:t>
          </a:r>
          <a:endParaRPr kumimoji="1" lang="ja-JP" altLang="en-US" sz="1000">
            <a:latin typeface="ＭＳ Ｐゴシック"/>
            <a:ea typeface="ＭＳ Ｐゴシック"/>
          </a:endParaRPr>
        </a:p>
      </xdr:txBody>
    </xdr:sp>
    <xdr:clientData/>
  </xdr:oneCellAnchor>
  <xdr:twoCellAnchor>
    <xdr:from>
      <xdr:col>34</xdr:col>
      <xdr:colOff>127000</xdr:colOff>
      <xdr:row>55</xdr:row>
      <xdr:rowOff>93345</xdr:rowOff>
    </xdr:from>
    <xdr:to>
      <xdr:col>59</xdr:col>
      <xdr:colOff>50800</xdr:colOff>
      <xdr:row>55</xdr:row>
      <xdr:rowOff>93345</xdr:rowOff>
    </xdr:to>
    <xdr:cxnSp macro="">
      <xdr:nvCxnSpPr>
        <xdr:cNvPr id="225" name="直線コネクタ 224">
          <a:extLst>
            <a:ext uri="{FF2B5EF4-FFF2-40B4-BE49-F238E27FC236}">
              <a16:creationId xmlns:a16="http://schemas.microsoft.com/office/drawing/2014/main" id="{2BFB3DCE-BE78-4A5B-ABD3-8DA87AA04BBE}"/>
            </a:ext>
          </a:extLst>
        </xdr:cNvPr>
        <xdr:cNvCxnSpPr/>
      </xdr:nvCxnSpPr>
      <xdr:spPr>
        <a:xfrm>
          <a:off x="5960110" y="952690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12700</xdr:colOff>
      <xdr:row>54</xdr:row>
      <xdr:rowOff>121920</xdr:rowOff>
    </xdr:from>
    <xdr:ext cx="685800" cy="250190"/>
    <xdr:sp macro="" textlink="">
      <xdr:nvSpPr>
        <xdr:cNvPr id="226" name="テキスト ボックス 225">
          <a:extLst>
            <a:ext uri="{FF2B5EF4-FFF2-40B4-BE49-F238E27FC236}">
              <a16:creationId xmlns:a16="http://schemas.microsoft.com/office/drawing/2014/main" id="{A00C266E-40EF-4262-974A-03737219B7A1}"/>
            </a:ext>
          </a:extLst>
        </xdr:cNvPr>
        <xdr:cNvSpPr txBox="1"/>
      </xdr:nvSpPr>
      <xdr:spPr>
        <a:xfrm>
          <a:off x="5331460" y="9382125"/>
          <a:ext cx="6858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2,000,000</a:t>
          </a:r>
          <a:endParaRPr kumimoji="1" lang="ja-JP" altLang="en-US" sz="1000">
            <a:latin typeface="ＭＳ Ｐゴシック"/>
            <a:ea typeface="ＭＳ Ｐゴシック"/>
          </a:endParaRPr>
        </a:p>
      </xdr:txBody>
    </xdr:sp>
    <xdr:clientData/>
  </xdr:oneCellAnchor>
  <xdr:twoCellAnchor>
    <xdr:from>
      <xdr:col>34</xdr:col>
      <xdr:colOff>127000</xdr:colOff>
      <xdr:row>53</xdr:row>
      <xdr:rowOff>55880</xdr:rowOff>
    </xdr:from>
    <xdr:to>
      <xdr:col>59</xdr:col>
      <xdr:colOff>50800</xdr:colOff>
      <xdr:row>53</xdr:row>
      <xdr:rowOff>55880</xdr:rowOff>
    </xdr:to>
    <xdr:cxnSp macro="">
      <xdr:nvCxnSpPr>
        <xdr:cNvPr id="227" name="直線コネクタ 226">
          <a:extLst>
            <a:ext uri="{FF2B5EF4-FFF2-40B4-BE49-F238E27FC236}">
              <a16:creationId xmlns:a16="http://schemas.microsoft.com/office/drawing/2014/main" id="{FF8A2F81-CD36-42FE-B16C-63399DE35799}"/>
            </a:ext>
          </a:extLst>
        </xdr:cNvPr>
        <xdr:cNvCxnSpPr/>
      </xdr:nvCxnSpPr>
      <xdr:spPr>
        <a:xfrm>
          <a:off x="5960110" y="914654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12700</xdr:colOff>
      <xdr:row>52</xdr:row>
      <xdr:rowOff>84455</xdr:rowOff>
    </xdr:from>
    <xdr:ext cx="685800" cy="250190"/>
    <xdr:sp macro="" textlink="">
      <xdr:nvSpPr>
        <xdr:cNvPr id="228" name="テキスト ボックス 227">
          <a:extLst>
            <a:ext uri="{FF2B5EF4-FFF2-40B4-BE49-F238E27FC236}">
              <a16:creationId xmlns:a16="http://schemas.microsoft.com/office/drawing/2014/main" id="{FAB614FA-DC8D-4C85-937D-DD5C67FADDBC}"/>
            </a:ext>
          </a:extLst>
        </xdr:cNvPr>
        <xdr:cNvSpPr txBox="1"/>
      </xdr:nvSpPr>
      <xdr:spPr>
        <a:xfrm>
          <a:off x="5331460" y="9001760"/>
          <a:ext cx="6858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2,500,000</a:t>
          </a:r>
          <a:endParaRPr kumimoji="1" lang="ja-JP" altLang="en-US" sz="1000">
            <a:latin typeface="ＭＳ Ｐゴシック"/>
            <a:ea typeface="ＭＳ Ｐゴシック"/>
          </a:endParaRPr>
        </a:p>
      </xdr:txBody>
    </xdr:sp>
    <xdr:clientData/>
  </xdr:oneCellAnchor>
  <xdr:twoCellAnchor>
    <xdr:from>
      <xdr:col>34</xdr:col>
      <xdr:colOff>127000</xdr:colOff>
      <xdr:row>53</xdr:row>
      <xdr:rowOff>55880</xdr:rowOff>
    </xdr:from>
    <xdr:to>
      <xdr:col>59</xdr:col>
      <xdr:colOff>88900</xdr:colOff>
      <xdr:row>66</xdr:row>
      <xdr:rowOff>111760</xdr:rowOff>
    </xdr:to>
    <xdr:sp macro="" textlink="">
      <xdr:nvSpPr>
        <xdr:cNvPr id="229" name="【橋りょう・トンネル】&#10;一人当たり有形固定資産（償却資産）額グラフ枠">
          <a:extLst>
            <a:ext uri="{FF2B5EF4-FFF2-40B4-BE49-F238E27FC236}">
              <a16:creationId xmlns:a16="http://schemas.microsoft.com/office/drawing/2014/main" id="{9C60A18B-5F40-429F-B5CD-BE42F3780B2E}"/>
            </a:ext>
          </a:extLst>
        </xdr:cNvPr>
        <xdr:cNvSpPr/>
      </xdr:nvSpPr>
      <xdr:spPr>
        <a:xfrm>
          <a:off x="5960110" y="9146540"/>
          <a:ext cx="4248150" cy="228092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171450</xdr:colOff>
      <xdr:row>56</xdr:row>
      <xdr:rowOff>109855</xdr:rowOff>
    </xdr:from>
    <xdr:to>
      <xdr:col>54</xdr:col>
      <xdr:colOff>171450</xdr:colOff>
      <xdr:row>64</xdr:row>
      <xdr:rowOff>67310</xdr:rowOff>
    </xdr:to>
    <xdr:cxnSp macro="">
      <xdr:nvCxnSpPr>
        <xdr:cNvPr id="230" name="直線コネクタ 229">
          <a:extLst>
            <a:ext uri="{FF2B5EF4-FFF2-40B4-BE49-F238E27FC236}">
              <a16:creationId xmlns:a16="http://schemas.microsoft.com/office/drawing/2014/main" id="{1E4181CC-CD3F-4724-841E-6B02E6099EE2}"/>
            </a:ext>
          </a:extLst>
        </xdr:cNvPr>
        <xdr:cNvCxnSpPr/>
      </xdr:nvCxnSpPr>
      <xdr:spPr>
        <a:xfrm flipV="1">
          <a:off x="9425940" y="9709150"/>
          <a:ext cx="0" cy="132905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71120</xdr:rowOff>
    </xdr:from>
    <xdr:ext cx="531495" cy="250190"/>
    <xdr:sp macro="" textlink="">
      <xdr:nvSpPr>
        <xdr:cNvPr id="231" name="【橋りょう・トンネル】&#10;一人当たり有形固定資産（償却資産）額最小値テキスト">
          <a:extLst>
            <a:ext uri="{FF2B5EF4-FFF2-40B4-BE49-F238E27FC236}">
              <a16:creationId xmlns:a16="http://schemas.microsoft.com/office/drawing/2014/main" id="{14223846-56C0-4474-9349-499C3B357B27}"/>
            </a:ext>
          </a:extLst>
        </xdr:cNvPr>
        <xdr:cNvSpPr txBox="1"/>
      </xdr:nvSpPr>
      <xdr:spPr>
        <a:xfrm>
          <a:off x="9467850" y="11042015"/>
          <a:ext cx="53149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10,402</a:t>
          </a:r>
          <a:endParaRPr kumimoji="1" lang="ja-JP" altLang="en-US" sz="1000" b="1">
            <a:latin typeface="ＭＳ Ｐゴシック"/>
            <a:ea typeface="ＭＳ Ｐゴシック"/>
          </a:endParaRPr>
        </a:p>
      </xdr:txBody>
    </xdr:sp>
    <xdr:clientData/>
  </xdr:oneCellAnchor>
  <xdr:twoCellAnchor>
    <xdr:from>
      <xdr:col>54</xdr:col>
      <xdr:colOff>101600</xdr:colOff>
      <xdr:row>64</xdr:row>
      <xdr:rowOff>67310</xdr:rowOff>
    </xdr:from>
    <xdr:to>
      <xdr:col>55</xdr:col>
      <xdr:colOff>88900</xdr:colOff>
      <xdr:row>64</xdr:row>
      <xdr:rowOff>67310</xdr:rowOff>
    </xdr:to>
    <xdr:cxnSp macro="">
      <xdr:nvCxnSpPr>
        <xdr:cNvPr id="232" name="直線コネクタ 231">
          <a:extLst>
            <a:ext uri="{FF2B5EF4-FFF2-40B4-BE49-F238E27FC236}">
              <a16:creationId xmlns:a16="http://schemas.microsoft.com/office/drawing/2014/main" id="{B241E4B7-5EBE-4A08-A3BA-E33BCF221F63}"/>
            </a:ext>
          </a:extLst>
        </xdr:cNvPr>
        <xdr:cNvCxnSpPr/>
      </xdr:nvCxnSpPr>
      <xdr:spPr>
        <a:xfrm>
          <a:off x="9356090" y="11038205"/>
          <a:ext cx="16637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57785</xdr:rowOff>
    </xdr:from>
    <xdr:ext cx="687070" cy="253365"/>
    <xdr:sp macro="" textlink="">
      <xdr:nvSpPr>
        <xdr:cNvPr id="233" name="【橋りょう・トンネル】&#10;一人当たり有形固定資産（償却資産）額最大値テキスト">
          <a:extLst>
            <a:ext uri="{FF2B5EF4-FFF2-40B4-BE49-F238E27FC236}">
              <a16:creationId xmlns:a16="http://schemas.microsoft.com/office/drawing/2014/main" id="{C630C60B-5C76-4DF9-AFC7-C4553D2BD9BA}"/>
            </a:ext>
          </a:extLst>
        </xdr:cNvPr>
        <xdr:cNvSpPr txBox="1"/>
      </xdr:nvSpPr>
      <xdr:spPr>
        <a:xfrm>
          <a:off x="9467850" y="9483725"/>
          <a:ext cx="6870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1,752,269</a:t>
          </a:r>
          <a:endParaRPr kumimoji="1" lang="ja-JP" altLang="en-US" sz="1000" b="1">
            <a:latin typeface="ＭＳ Ｐゴシック"/>
            <a:ea typeface="ＭＳ Ｐゴシック"/>
          </a:endParaRPr>
        </a:p>
      </xdr:txBody>
    </xdr:sp>
    <xdr:clientData/>
  </xdr:oneCellAnchor>
  <xdr:twoCellAnchor>
    <xdr:from>
      <xdr:col>54</xdr:col>
      <xdr:colOff>101600</xdr:colOff>
      <xdr:row>56</xdr:row>
      <xdr:rowOff>109855</xdr:rowOff>
    </xdr:from>
    <xdr:to>
      <xdr:col>55</xdr:col>
      <xdr:colOff>88900</xdr:colOff>
      <xdr:row>56</xdr:row>
      <xdr:rowOff>109855</xdr:rowOff>
    </xdr:to>
    <xdr:cxnSp macro="">
      <xdr:nvCxnSpPr>
        <xdr:cNvPr id="234" name="直線コネクタ 233">
          <a:extLst>
            <a:ext uri="{FF2B5EF4-FFF2-40B4-BE49-F238E27FC236}">
              <a16:creationId xmlns:a16="http://schemas.microsoft.com/office/drawing/2014/main" id="{F008F86D-D756-4F21-B7D8-AFB748877B4F}"/>
            </a:ext>
          </a:extLst>
        </xdr:cNvPr>
        <xdr:cNvCxnSpPr/>
      </xdr:nvCxnSpPr>
      <xdr:spPr>
        <a:xfrm>
          <a:off x="9356090" y="9709150"/>
          <a:ext cx="16637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84455</xdr:rowOff>
    </xdr:from>
    <xdr:ext cx="595630" cy="250190"/>
    <xdr:sp macro="" textlink="">
      <xdr:nvSpPr>
        <xdr:cNvPr id="235" name="【橋りょう・トンネル】&#10;一人当たり有形固定資産（償却資産）額平均値テキスト">
          <a:extLst>
            <a:ext uri="{FF2B5EF4-FFF2-40B4-BE49-F238E27FC236}">
              <a16:creationId xmlns:a16="http://schemas.microsoft.com/office/drawing/2014/main" id="{89F557BF-7D24-4A1F-BFA0-788C5AADC016}"/>
            </a:ext>
          </a:extLst>
        </xdr:cNvPr>
        <xdr:cNvSpPr txBox="1"/>
      </xdr:nvSpPr>
      <xdr:spPr>
        <a:xfrm>
          <a:off x="9467850" y="10544810"/>
          <a:ext cx="595630" cy="25019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400,526</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62</xdr:row>
      <xdr:rowOff>61595</xdr:rowOff>
    </xdr:from>
    <xdr:to>
      <xdr:col>55</xdr:col>
      <xdr:colOff>50800</xdr:colOff>
      <xdr:row>62</xdr:row>
      <xdr:rowOff>161290</xdr:rowOff>
    </xdr:to>
    <xdr:sp macro="" textlink="">
      <xdr:nvSpPr>
        <xdr:cNvPr id="236" name="フローチャート: 判断 235">
          <a:extLst>
            <a:ext uri="{FF2B5EF4-FFF2-40B4-BE49-F238E27FC236}">
              <a16:creationId xmlns:a16="http://schemas.microsoft.com/office/drawing/2014/main" id="{719DF0AA-FA4D-422D-BB94-E3BF5CBC8F2B}"/>
            </a:ext>
          </a:extLst>
        </xdr:cNvPr>
        <xdr:cNvSpPr/>
      </xdr:nvSpPr>
      <xdr:spPr>
        <a:xfrm>
          <a:off x="9394190" y="10687685"/>
          <a:ext cx="90170"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69850</xdr:rowOff>
    </xdr:from>
    <xdr:to>
      <xdr:col>50</xdr:col>
      <xdr:colOff>165100</xdr:colOff>
      <xdr:row>63</xdr:row>
      <xdr:rowOff>1270</xdr:rowOff>
    </xdr:to>
    <xdr:sp macro="" textlink="">
      <xdr:nvSpPr>
        <xdr:cNvPr id="237" name="フローチャート: 判断 236">
          <a:extLst>
            <a:ext uri="{FF2B5EF4-FFF2-40B4-BE49-F238E27FC236}">
              <a16:creationId xmlns:a16="http://schemas.microsoft.com/office/drawing/2014/main" id="{09038E14-004F-4A18-91BB-3679C91E1D27}"/>
            </a:ext>
          </a:extLst>
        </xdr:cNvPr>
        <xdr:cNvSpPr/>
      </xdr:nvSpPr>
      <xdr:spPr>
        <a:xfrm>
          <a:off x="8632190" y="10697845"/>
          <a:ext cx="10922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78105</xdr:rowOff>
    </xdr:from>
    <xdr:to>
      <xdr:col>46</xdr:col>
      <xdr:colOff>38100</xdr:colOff>
      <xdr:row>63</xdr:row>
      <xdr:rowOff>10160</xdr:rowOff>
    </xdr:to>
    <xdr:sp macro="" textlink="">
      <xdr:nvSpPr>
        <xdr:cNvPr id="238" name="フローチャート: 判断 237">
          <a:extLst>
            <a:ext uri="{FF2B5EF4-FFF2-40B4-BE49-F238E27FC236}">
              <a16:creationId xmlns:a16="http://schemas.microsoft.com/office/drawing/2014/main" id="{96996F6B-06B2-4C88-9625-321703A9E178}"/>
            </a:ext>
          </a:extLst>
        </xdr:cNvPr>
        <xdr:cNvSpPr/>
      </xdr:nvSpPr>
      <xdr:spPr>
        <a:xfrm>
          <a:off x="7846060" y="10708005"/>
          <a:ext cx="78740"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88265</xdr:rowOff>
    </xdr:from>
    <xdr:to>
      <xdr:col>41</xdr:col>
      <xdr:colOff>101600</xdr:colOff>
      <xdr:row>63</xdr:row>
      <xdr:rowOff>19685</xdr:rowOff>
    </xdr:to>
    <xdr:sp macro="" textlink="">
      <xdr:nvSpPr>
        <xdr:cNvPr id="239" name="フローチャート: 判断 238">
          <a:extLst>
            <a:ext uri="{FF2B5EF4-FFF2-40B4-BE49-F238E27FC236}">
              <a16:creationId xmlns:a16="http://schemas.microsoft.com/office/drawing/2014/main" id="{9CB9904E-D913-4434-9D2E-12E9520C3329}"/>
            </a:ext>
          </a:extLst>
        </xdr:cNvPr>
        <xdr:cNvSpPr/>
      </xdr:nvSpPr>
      <xdr:spPr>
        <a:xfrm>
          <a:off x="7029450" y="10721975"/>
          <a:ext cx="9779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88900</xdr:rowOff>
    </xdr:from>
    <xdr:to>
      <xdr:col>36</xdr:col>
      <xdr:colOff>165100</xdr:colOff>
      <xdr:row>63</xdr:row>
      <xdr:rowOff>20320</xdr:rowOff>
    </xdr:to>
    <xdr:sp macro="" textlink="">
      <xdr:nvSpPr>
        <xdr:cNvPr id="240" name="フローチャート: 判断 239">
          <a:extLst>
            <a:ext uri="{FF2B5EF4-FFF2-40B4-BE49-F238E27FC236}">
              <a16:creationId xmlns:a16="http://schemas.microsoft.com/office/drawing/2014/main" id="{919F893F-D735-4474-B8E2-4E8D02905D35}"/>
            </a:ext>
          </a:extLst>
        </xdr:cNvPr>
        <xdr:cNvSpPr/>
      </xdr:nvSpPr>
      <xdr:spPr>
        <a:xfrm>
          <a:off x="6231890" y="10722610"/>
          <a:ext cx="10922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109220</xdr:rowOff>
    </xdr:from>
    <xdr:ext cx="762000" cy="250190"/>
    <xdr:sp macro="" textlink="">
      <xdr:nvSpPr>
        <xdr:cNvPr id="241" name="テキスト ボックス 240">
          <a:extLst>
            <a:ext uri="{FF2B5EF4-FFF2-40B4-BE49-F238E27FC236}">
              <a16:creationId xmlns:a16="http://schemas.microsoft.com/office/drawing/2014/main" id="{F2708B43-82BB-45BF-B3F2-890EDBC78AAF}"/>
            </a:ext>
          </a:extLst>
        </xdr:cNvPr>
        <xdr:cNvSpPr txBox="1"/>
      </xdr:nvSpPr>
      <xdr:spPr>
        <a:xfrm>
          <a:off x="9258300" y="11423015"/>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49</xdr:col>
      <xdr:colOff>114300</xdr:colOff>
      <xdr:row>66</xdr:row>
      <xdr:rowOff>109220</xdr:rowOff>
    </xdr:from>
    <xdr:ext cx="762000" cy="250190"/>
    <xdr:sp macro="" textlink="">
      <xdr:nvSpPr>
        <xdr:cNvPr id="242" name="テキスト ボックス 241">
          <a:extLst>
            <a:ext uri="{FF2B5EF4-FFF2-40B4-BE49-F238E27FC236}">
              <a16:creationId xmlns:a16="http://schemas.microsoft.com/office/drawing/2014/main" id="{B7E63211-FA62-4C02-B359-F53FEEF0400B}"/>
            </a:ext>
          </a:extLst>
        </xdr:cNvPr>
        <xdr:cNvSpPr txBox="1"/>
      </xdr:nvSpPr>
      <xdr:spPr>
        <a:xfrm>
          <a:off x="8515350" y="11423015"/>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44</xdr:col>
      <xdr:colOff>171450</xdr:colOff>
      <xdr:row>66</xdr:row>
      <xdr:rowOff>109220</xdr:rowOff>
    </xdr:from>
    <xdr:ext cx="762000" cy="250190"/>
    <xdr:sp macro="" textlink="">
      <xdr:nvSpPr>
        <xdr:cNvPr id="243" name="テキスト ボックス 242">
          <a:extLst>
            <a:ext uri="{FF2B5EF4-FFF2-40B4-BE49-F238E27FC236}">
              <a16:creationId xmlns:a16="http://schemas.microsoft.com/office/drawing/2014/main" id="{4D968CE4-6BE2-4902-9040-6FDF9EAE8D38}"/>
            </a:ext>
          </a:extLst>
        </xdr:cNvPr>
        <xdr:cNvSpPr txBox="1"/>
      </xdr:nvSpPr>
      <xdr:spPr>
        <a:xfrm>
          <a:off x="7711440" y="11423015"/>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40</xdr:col>
      <xdr:colOff>50800</xdr:colOff>
      <xdr:row>66</xdr:row>
      <xdr:rowOff>109220</xdr:rowOff>
    </xdr:from>
    <xdr:ext cx="758825" cy="250190"/>
    <xdr:sp macro="" textlink="">
      <xdr:nvSpPr>
        <xdr:cNvPr id="244" name="テキスト ボックス 243">
          <a:extLst>
            <a:ext uri="{FF2B5EF4-FFF2-40B4-BE49-F238E27FC236}">
              <a16:creationId xmlns:a16="http://schemas.microsoft.com/office/drawing/2014/main" id="{31FC8D01-3AD5-4440-AFC1-F0B3C73EA050}"/>
            </a:ext>
          </a:extLst>
        </xdr:cNvPr>
        <xdr:cNvSpPr txBox="1"/>
      </xdr:nvSpPr>
      <xdr:spPr>
        <a:xfrm>
          <a:off x="6912610" y="11423015"/>
          <a:ext cx="75882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dr:col>35</xdr:col>
      <xdr:colOff>114300</xdr:colOff>
      <xdr:row>66</xdr:row>
      <xdr:rowOff>109220</xdr:rowOff>
    </xdr:from>
    <xdr:ext cx="762000" cy="250190"/>
    <xdr:sp macro="" textlink="">
      <xdr:nvSpPr>
        <xdr:cNvPr id="245" name="テキスト ボックス 244">
          <a:extLst>
            <a:ext uri="{FF2B5EF4-FFF2-40B4-BE49-F238E27FC236}">
              <a16:creationId xmlns:a16="http://schemas.microsoft.com/office/drawing/2014/main" id="{930AFDE3-9123-4F77-993E-384F61297C32}"/>
            </a:ext>
          </a:extLst>
        </xdr:cNvPr>
        <xdr:cNvSpPr txBox="1"/>
      </xdr:nvSpPr>
      <xdr:spPr>
        <a:xfrm>
          <a:off x="6115050" y="11423015"/>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twoCellAnchor>
    <xdr:from>
      <xdr:col>54</xdr:col>
      <xdr:colOff>139700</xdr:colOff>
      <xdr:row>63</xdr:row>
      <xdr:rowOff>78740</xdr:rowOff>
    </xdr:from>
    <xdr:to>
      <xdr:col>55</xdr:col>
      <xdr:colOff>50800</xdr:colOff>
      <xdr:row>64</xdr:row>
      <xdr:rowOff>10795</xdr:rowOff>
    </xdr:to>
    <xdr:sp macro="" textlink="">
      <xdr:nvSpPr>
        <xdr:cNvPr id="246" name="楕円 245">
          <a:extLst>
            <a:ext uri="{FF2B5EF4-FFF2-40B4-BE49-F238E27FC236}">
              <a16:creationId xmlns:a16="http://schemas.microsoft.com/office/drawing/2014/main" id="{7793C277-C357-494F-B28B-9DE8C7094219}"/>
            </a:ext>
          </a:extLst>
        </xdr:cNvPr>
        <xdr:cNvSpPr/>
      </xdr:nvSpPr>
      <xdr:spPr>
        <a:xfrm>
          <a:off x="9394190" y="10880090"/>
          <a:ext cx="90170"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163195</xdr:rowOff>
    </xdr:from>
    <xdr:ext cx="595630" cy="250190"/>
    <xdr:sp macro="" textlink="">
      <xdr:nvSpPr>
        <xdr:cNvPr id="247" name="【橋りょう・トンネル】&#10;一人当たり有形固定資産（償却資産）額該当値テキスト">
          <a:extLst>
            <a:ext uri="{FF2B5EF4-FFF2-40B4-BE49-F238E27FC236}">
              <a16:creationId xmlns:a16="http://schemas.microsoft.com/office/drawing/2014/main" id="{6D5E0F7D-9A5B-49AA-84BD-44787FE4473D}"/>
            </a:ext>
          </a:extLst>
        </xdr:cNvPr>
        <xdr:cNvSpPr txBox="1"/>
      </xdr:nvSpPr>
      <xdr:spPr>
        <a:xfrm>
          <a:off x="9467850" y="10795000"/>
          <a:ext cx="59563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152,331</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63</xdr:row>
      <xdr:rowOff>80645</xdr:rowOff>
    </xdr:from>
    <xdr:to>
      <xdr:col>50</xdr:col>
      <xdr:colOff>165100</xdr:colOff>
      <xdr:row>64</xdr:row>
      <xdr:rowOff>12700</xdr:rowOff>
    </xdr:to>
    <xdr:sp macro="" textlink="">
      <xdr:nvSpPr>
        <xdr:cNvPr id="248" name="楕円 247">
          <a:extLst>
            <a:ext uri="{FF2B5EF4-FFF2-40B4-BE49-F238E27FC236}">
              <a16:creationId xmlns:a16="http://schemas.microsoft.com/office/drawing/2014/main" id="{586AE3E2-B4EC-4810-95A6-CA35D3577F30}"/>
            </a:ext>
          </a:extLst>
        </xdr:cNvPr>
        <xdr:cNvSpPr/>
      </xdr:nvSpPr>
      <xdr:spPr>
        <a:xfrm>
          <a:off x="8632190" y="10883900"/>
          <a:ext cx="109220"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128905</xdr:rowOff>
    </xdr:from>
    <xdr:to>
      <xdr:col>55</xdr:col>
      <xdr:colOff>0</xdr:colOff>
      <xdr:row>63</xdr:row>
      <xdr:rowOff>130175</xdr:rowOff>
    </xdr:to>
    <xdr:cxnSp macro="">
      <xdr:nvCxnSpPr>
        <xdr:cNvPr id="249" name="直線コネクタ 248">
          <a:extLst>
            <a:ext uri="{FF2B5EF4-FFF2-40B4-BE49-F238E27FC236}">
              <a16:creationId xmlns:a16="http://schemas.microsoft.com/office/drawing/2014/main" id="{FBEFEFEE-EF53-40D6-8F68-7702CC729D19}"/>
            </a:ext>
          </a:extLst>
        </xdr:cNvPr>
        <xdr:cNvCxnSpPr/>
      </xdr:nvCxnSpPr>
      <xdr:spPr>
        <a:xfrm flipV="1">
          <a:off x="8686800" y="10934065"/>
          <a:ext cx="74295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83185</xdr:rowOff>
    </xdr:from>
    <xdr:to>
      <xdr:col>46</xdr:col>
      <xdr:colOff>38100</xdr:colOff>
      <xdr:row>64</xdr:row>
      <xdr:rowOff>15240</xdr:rowOff>
    </xdr:to>
    <xdr:sp macro="" textlink="">
      <xdr:nvSpPr>
        <xdr:cNvPr id="250" name="楕円 249">
          <a:extLst>
            <a:ext uri="{FF2B5EF4-FFF2-40B4-BE49-F238E27FC236}">
              <a16:creationId xmlns:a16="http://schemas.microsoft.com/office/drawing/2014/main" id="{1EBF3230-F2F3-4F43-A7A1-A3AF6031D797}"/>
            </a:ext>
          </a:extLst>
        </xdr:cNvPr>
        <xdr:cNvSpPr/>
      </xdr:nvSpPr>
      <xdr:spPr>
        <a:xfrm>
          <a:off x="7846060" y="10886440"/>
          <a:ext cx="78740"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171450</xdr:colOff>
      <xdr:row>63</xdr:row>
      <xdr:rowOff>130175</xdr:rowOff>
    </xdr:from>
    <xdr:to>
      <xdr:col>50</xdr:col>
      <xdr:colOff>114300</xdr:colOff>
      <xdr:row>63</xdr:row>
      <xdr:rowOff>132715</xdr:rowOff>
    </xdr:to>
    <xdr:cxnSp macro="">
      <xdr:nvCxnSpPr>
        <xdr:cNvPr id="251" name="直線コネクタ 250">
          <a:extLst>
            <a:ext uri="{FF2B5EF4-FFF2-40B4-BE49-F238E27FC236}">
              <a16:creationId xmlns:a16="http://schemas.microsoft.com/office/drawing/2014/main" id="{58DC6DD5-92DA-4E69-AF02-9B87E8E3BE08}"/>
            </a:ext>
          </a:extLst>
        </xdr:cNvPr>
        <xdr:cNvCxnSpPr/>
      </xdr:nvCxnSpPr>
      <xdr:spPr>
        <a:xfrm flipV="1">
          <a:off x="7882890" y="10935335"/>
          <a:ext cx="803910" cy="2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91440</xdr:rowOff>
    </xdr:from>
    <xdr:to>
      <xdr:col>41</xdr:col>
      <xdr:colOff>101600</xdr:colOff>
      <xdr:row>64</xdr:row>
      <xdr:rowOff>22860</xdr:rowOff>
    </xdr:to>
    <xdr:sp macro="" textlink="">
      <xdr:nvSpPr>
        <xdr:cNvPr id="252" name="楕円 251">
          <a:extLst>
            <a:ext uri="{FF2B5EF4-FFF2-40B4-BE49-F238E27FC236}">
              <a16:creationId xmlns:a16="http://schemas.microsoft.com/office/drawing/2014/main" id="{1F0A8791-F2AD-4320-8668-01A50204614A}"/>
            </a:ext>
          </a:extLst>
        </xdr:cNvPr>
        <xdr:cNvSpPr/>
      </xdr:nvSpPr>
      <xdr:spPr>
        <a:xfrm>
          <a:off x="7029450" y="10896600"/>
          <a:ext cx="9779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132715</xdr:rowOff>
    </xdr:from>
    <xdr:to>
      <xdr:col>45</xdr:col>
      <xdr:colOff>171450</xdr:colOff>
      <xdr:row>63</xdr:row>
      <xdr:rowOff>140970</xdr:rowOff>
    </xdr:to>
    <xdr:cxnSp macro="">
      <xdr:nvCxnSpPr>
        <xdr:cNvPr id="253" name="直線コネクタ 252">
          <a:extLst>
            <a:ext uri="{FF2B5EF4-FFF2-40B4-BE49-F238E27FC236}">
              <a16:creationId xmlns:a16="http://schemas.microsoft.com/office/drawing/2014/main" id="{EE461B39-9108-45E5-8035-DE7DF76CEE5D}"/>
            </a:ext>
          </a:extLst>
        </xdr:cNvPr>
        <xdr:cNvCxnSpPr/>
      </xdr:nvCxnSpPr>
      <xdr:spPr>
        <a:xfrm flipV="1">
          <a:off x="7084060" y="10937875"/>
          <a:ext cx="798830" cy="2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93345</xdr:rowOff>
    </xdr:from>
    <xdr:to>
      <xdr:col>36</xdr:col>
      <xdr:colOff>165100</xdr:colOff>
      <xdr:row>64</xdr:row>
      <xdr:rowOff>24765</xdr:rowOff>
    </xdr:to>
    <xdr:sp macro="" textlink="">
      <xdr:nvSpPr>
        <xdr:cNvPr id="254" name="楕円 253">
          <a:extLst>
            <a:ext uri="{FF2B5EF4-FFF2-40B4-BE49-F238E27FC236}">
              <a16:creationId xmlns:a16="http://schemas.microsoft.com/office/drawing/2014/main" id="{62C60258-7D64-4618-82E9-3DED7C391266}"/>
            </a:ext>
          </a:extLst>
        </xdr:cNvPr>
        <xdr:cNvSpPr/>
      </xdr:nvSpPr>
      <xdr:spPr>
        <a:xfrm>
          <a:off x="6231890" y="10898505"/>
          <a:ext cx="10922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140970</xdr:rowOff>
    </xdr:from>
    <xdr:to>
      <xdr:col>41</xdr:col>
      <xdr:colOff>50800</xdr:colOff>
      <xdr:row>63</xdr:row>
      <xdr:rowOff>142875</xdr:rowOff>
    </xdr:to>
    <xdr:cxnSp macro="">
      <xdr:nvCxnSpPr>
        <xdr:cNvPr id="255" name="直線コネクタ 254">
          <a:extLst>
            <a:ext uri="{FF2B5EF4-FFF2-40B4-BE49-F238E27FC236}">
              <a16:creationId xmlns:a16="http://schemas.microsoft.com/office/drawing/2014/main" id="{68FC7230-C5D2-493B-B8A5-C6039DA692A3}"/>
            </a:ext>
          </a:extLst>
        </xdr:cNvPr>
        <xdr:cNvCxnSpPr/>
      </xdr:nvCxnSpPr>
      <xdr:spPr>
        <a:xfrm flipV="1">
          <a:off x="6286500" y="10940415"/>
          <a:ext cx="79756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171450</xdr:colOff>
      <xdr:row>61</xdr:row>
      <xdr:rowOff>17145</xdr:rowOff>
    </xdr:from>
    <xdr:ext cx="598805" cy="253365"/>
    <xdr:sp macro="" textlink="">
      <xdr:nvSpPr>
        <xdr:cNvPr id="256" name="n_1aveValue【橋りょう・トンネル】&#10;一人当たり有形固定資産（償却資産）額">
          <a:extLst>
            <a:ext uri="{FF2B5EF4-FFF2-40B4-BE49-F238E27FC236}">
              <a16:creationId xmlns:a16="http://schemas.microsoft.com/office/drawing/2014/main" id="{7156FB3C-8314-4EE5-88C4-7C31A6B7E095}"/>
            </a:ext>
          </a:extLst>
        </xdr:cNvPr>
        <xdr:cNvSpPr txBox="1"/>
      </xdr:nvSpPr>
      <xdr:spPr>
        <a:xfrm>
          <a:off x="8397240" y="10479405"/>
          <a:ext cx="59880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390,251</a:t>
          </a:r>
          <a:endParaRPr kumimoji="1" lang="ja-JP" altLang="en-US" sz="1000" b="1">
            <a:solidFill>
              <a:srgbClr val="000080"/>
            </a:solidFill>
            <a:latin typeface="ＭＳ Ｐゴシック"/>
            <a:ea typeface="ＭＳ Ｐゴシック"/>
          </a:endParaRPr>
        </a:p>
      </xdr:txBody>
    </xdr:sp>
    <xdr:clientData/>
  </xdr:oneCellAnchor>
  <xdr:oneCellAnchor>
    <xdr:from>
      <xdr:col>44</xdr:col>
      <xdr:colOff>68580</xdr:colOff>
      <xdr:row>61</xdr:row>
      <xdr:rowOff>26035</xdr:rowOff>
    </xdr:from>
    <xdr:ext cx="595630" cy="253365"/>
    <xdr:sp macro="" textlink="">
      <xdr:nvSpPr>
        <xdr:cNvPr id="257" name="n_2aveValue【橋りょう・トンネル】&#10;一人当たり有形固定資産（償却資産）額">
          <a:extLst>
            <a:ext uri="{FF2B5EF4-FFF2-40B4-BE49-F238E27FC236}">
              <a16:creationId xmlns:a16="http://schemas.microsoft.com/office/drawing/2014/main" id="{6F1AFAD5-530B-4837-B0F2-AC5B657F475E}"/>
            </a:ext>
          </a:extLst>
        </xdr:cNvPr>
        <xdr:cNvSpPr txBox="1"/>
      </xdr:nvSpPr>
      <xdr:spPr>
        <a:xfrm>
          <a:off x="7610475" y="10480675"/>
          <a:ext cx="5956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378,538</a:t>
          </a:r>
          <a:endParaRPr kumimoji="1" lang="ja-JP" altLang="en-US" sz="1000" b="1">
            <a:solidFill>
              <a:srgbClr val="000080"/>
            </a:solidFill>
            <a:latin typeface="ＭＳ Ｐゴシック"/>
            <a:ea typeface="ＭＳ Ｐゴシック"/>
          </a:endParaRPr>
        </a:p>
      </xdr:txBody>
    </xdr:sp>
    <xdr:clientData/>
  </xdr:oneCellAnchor>
  <xdr:oneCellAnchor>
    <xdr:from>
      <xdr:col>39</xdr:col>
      <xdr:colOff>132080</xdr:colOff>
      <xdr:row>61</xdr:row>
      <xdr:rowOff>36195</xdr:rowOff>
    </xdr:from>
    <xdr:ext cx="595630" cy="250190"/>
    <xdr:sp macro="" textlink="">
      <xdr:nvSpPr>
        <xdr:cNvPr id="258" name="n_3aveValue【橋りょう・トンネル】&#10;一人当たり有形固定資産（償却資産）額">
          <a:extLst>
            <a:ext uri="{FF2B5EF4-FFF2-40B4-BE49-F238E27FC236}">
              <a16:creationId xmlns:a16="http://schemas.microsoft.com/office/drawing/2014/main" id="{B1D65031-BF9E-48BC-B550-48860D521FCC}"/>
            </a:ext>
          </a:extLst>
        </xdr:cNvPr>
        <xdr:cNvSpPr txBox="1"/>
      </xdr:nvSpPr>
      <xdr:spPr>
        <a:xfrm>
          <a:off x="6822440" y="10494645"/>
          <a:ext cx="59563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364,637</a:t>
          </a:r>
          <a:endParaRPr kumimoji="1" lang="ja-JP" altLang="en-US" sz="1000" b="1">
            <a:solidFill>
              <a:srgbClr val="000080"/>
            </a:solidFill>
            <a:latin typeface="ＭＳ Ｐゴシック"/>
            <a:ea typeface="ＭＳ Ｐゴシック"/>
          </a:endParaRPr>
        </a:p>
      </xdr:txBody>
    </xdr:sp>
    <xdr:clientData/>
  </xdr:oneCellAnchor>
  <xdr:oneCellAnchor>
    <xdr:from>
      <xdr:col>35</xdr:col>
      <xdr:colOff>5080</xdr:colOff>
      <xdr:row>61</xdr:row>
      <xdr:rowOff>36830</xdr:rowOff>
    </xdr:from>
    <xdr:ext cx="595630" cy="250190"/>
    <xdr:sp macro="" textlink="">
      <xdr:nvSpPr>
        <xdr:cNvPr id="259" name="n_4aveValue【橋りょう・トンネル】&#10;一人当たり有形固定資産（償却資産）額">
          <a:extLst>
            <a:ext uri="{FF2B5EF4-FFF2-40B4-BE49-F238E27FC236}">
              <a16:creationId xmlns:a16="http://schemas.microsoft.com/office/drawing/2014/main" id="{1695B0E2-E754-42B9-8584-8109B5874D2F}"/>
            </a:ext>
          </a:extLst>
        </xdr:cNvPr>
        <xdr:cNvSpPr txBox="1"/>
      </xdr:nvSpPr>
      <xdr:spPr>
        <a:xfrm>
          <a:off x="6007735" y="10495280"/>
          <a:ext cx="59563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364,034</a:t>
          </a:r>
          <a:endParaRPr kumimoji="1" lang="ja-JP" altLang="en-US" sz="1000" b="1">
            <a:solidFill>
              <a:srgbClr val="000080"/>
            </a:solidFill>
            <a:latin typeface="ＭＳ Ｐゴシック"/>
            <a:ea typeface="ＭＳ Ｐゴシック"/>
          </a:endParaRPr>
        </a:p>
      </xdr:txBody>
    </xdr:sp>
    <xdr:clientData/>
  </xdr:oneCellAnchor>
  <xdr:oneCellAnchor>
    <xdr:from>
      <xdr:col>48</xdr:col>
      <xdr:colOff>171450</xdr:colOff>
      <xdr:row>64</xdr:row>
      <xdr:rowOff>4445</xdr:rowOff>
    </xdr:from>
    <xdr:ext cx="598805" cy="253365"/>
    <xdr:sp macro="" textlink="">
      <xdr:nvSpPr>
        <xdr:cNvPr id="260" name="n_1mainValue【橋りょう・トンネル】&#10;一人当たり有形固定資産（償却資産）額">
          <a:extLst>
            <a:ext uri="{FF2B5EF4-FFF2-40B4-BE49-F238E27FC236}">
              <a16:creationId xmlns:a16="http://schemas.microsoft.com/office/drawing/2014/main" id="{8E5C8C49-0C3A-4635-B831-85F722C35781}"/>
            </a:ext>
          </a:extLst>
        </xdr:cNvPr>
        <xdr:cNvSpPr txBox="1"/>
      </xdr:nvSpPr>
      <xdr:spPr>
        <a:xfrm>
          <a:off x="8397240" y="10979150"/>
          <a:ext cx="59880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149,592</a:t>
          </a:r>
          <a:endParaRPr kumimoji="1" lang="ja-JP" altLang="en-US" sz="1000" b="1">
            <a:solidFill>
              <a:srgbClr val="FF0000"/>
            </a:solidFill>
            <a:latin typeface="ＭＳ Ｐゴシック"/>
            <a:ea typeface="ＭＳ Ｐゴシック"/>
          </a:endParaRPr>
        </a:p>
      </xdr:txBody>
    </xdr:sp>
    <xdr:clientData/>
  </xdr:oneCellAnchor>
  <xdr:oneCellAnchor>
    <xdr:from>
      <xdr:col>44</xdr:col>
      <xdr:colOff>68580</xdr:colOff>
      <xdr:row>64</xdr:row>
      <xdr:rowOff>5715</xdr:rowOff>
    </xdr:from>
    <xdr:ext cx="595630" cy="253365"/>
    <xdr:sp macro="" textlink="">
      <xdr:nvSpPr>
        <xdr:cNvPr id="261" name="n_2mainValue【橋りょう・トンネル】&#10;一人当たり有形固定資産（償却資産）額">
          <a:extLst>
            <a:ext uri="{FF2B5EF4-FFF2-40B4-BE49-F238E27FC236}">
              <a16:creationId xmlns:a16="http://schemas.microsoft.com/office/drawing/2014/main" id="{BC100088-0502-4350-B7A9-4BE69FF1C1F9}"/>
            </a:ext>
          </a:extLst>
        </xdr:cNvPr>
        <xdr:cNvSpPr txBox="1"/>
      </xdr:nvSpPr>
      <xdr:spPr>
        <a:xfrm>
          <a:off x="7610475" y="10980420"/>
          <a:ext cx="5956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146,411</a:t>
          </a:r>
          <a:endParaRPr kumimoji="1" lang="ja-JP" altLang="en-US" sz="1000" b="1">
            <a:solidFill>
              <a:srgbClr val="FF0000"/>
            </a:solidFill>
            <a:latin typeface="ＭＳ Ｐゴシック"/>
            <a:ea typeface="ＭＳ Ｐゴシック"/>
          </a:endParaRPr>
        </a:p>
      </xdr:txBody>
    </xdr:sp>
    <xdr:clientData/>
  </xdr:oneCellAnchor>
  <xdr:oneCellAnchor>
    <xdr:from>
      <xdr:col>39</xdr:col>
      <xdr:colOff>132080</xdr:colOff>
      <xdr:row>64</xdr:row>
      <xdr:rowOff>14605</xdr:rowOff>
    </xdr:from>
    <xdr:ext cx="595630" cy="250190"/>
    <xdr:sp macro="" textlink="">
      <xdr:nvSpPr>
        <xdr:cNvPr id="262" name="n_3mainValue【橋りょう・トンネル】&#10;一人当たり有形固定資産（償却資産）額">
          <a:extLst>
            <a:ext uri="{FF2B5EF4-FFF2-40B4-BE49-F238E27FC236}">
              <a16:creationId xmlns:a16="http://schemas.microsoft.com/office/drawing/2014/main" id="{A4921D19-0C0D-4D89-8C04-21FBD9401297}"/>
            </a:ext>
          </a:extLst>
        </xdr:cNvPr>
        <xdr:cNvSpPr txBox="1"/>
      </xdr:nvSpPr>
      <xdr:spPr>
        <a:xfrm>
          <a:off x="6822440" y="10991215"/>
          <a:ext cx="59563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136,246</a:t>
          </a:r>
          <a:endParaRPr kumimoji="1" lang="ja-JP" altLang="en-US" sz="1000" b="1">
            <a:solidFill>
              <a:srgbClr val="FF0000"/>
            </a:solidFill>
            <a:latin typeface="ＭＳ Ｐゴシック"/>
            <a:ea typeface="ＭＳ Ｐゴシック"/>
          </a:endParaRPr>
        </a:p>
      </xdr:txBody>
    </xdr:sp>
    <xdr:clientData/>
  </xdr:oneCellAnchor>
  <xdr:oneCellAnchor>
    <xdr:from>
      <xdr:col>35</xdr:col>
      <xdr:colOff>5080</xdr:colOff>
      <xdr:row>64</xdr:row>
      <xdr:rowOff>16510</xdr:rowOff>
    </xdr:from>
    <xdr:ext cx="595630" cy="250190"/>
    <xdr:sp macro="" textlink="">
      <xdr:nvSpPr>
        <xdr:cNvPr id="263" name="n_4mainValue【橋りょう・トンネル】&#10;一人当たり有形固定資産（償却資産）額">
          <a:extLst>
            <a:ext uri="{FF2B5EF4-FFF2-40B4-BE49-F238E27FC236}">
              <a16:creationId xmlns:a16="http://schemas.microsoft.com/office/drawing/2014/main" id="{4F4E83F6-5108-48EA-ABDC-F8FE03516FD3}"/>
            </a:ext>
          </a:extLst>
        </xdr:cNvPr>
        <xdr:cNvSpPr txBox="1"/>
      </xdr:nvSpPr>
      <xdr:spPr>
        <a:xfrm>
          <a:off x="6007735" y="10993120"/>
          <a:ext cx="59563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133,394</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68</xdr:row>
      <xdr:rowOff>149225</xdr:rowOff>
    </xdr:from>
    <xdr:to>
      <xdr:col>28</xdr:col>
      <xdr:colOff>152400</xdr:colOff>
      <xdr:row>72</xdr:row>
      <xdr:rowOff>99060</xdr:rowOff>
    </xdr:to>
    <xdr:sp macro="" textlink="">
      <xdr:nvSpPr>
        <xdr:cNvPr id="264" name="正方形/長方形 263">
          <a:extLst>
            <a:ext uri="{FF2B5EF4-FFF2-40B4-BE49-F238E27FC236}">
              <a16:creationId xmlns:a16="http://schemas.microsoft.com/office/drawing/2014/main" id="{71FBDA8C-2F89-4E45-BB91-548DF461578C}"/>
            </a:ext>
          </a:extLst>
        </xdr:cNvPr>
        <xdr:cNvSpPr/>
      </xdr:nvSpPr>
      <xdr:spPr>
        <a:xfrm>
          <a:off x="685800" y="11807825"/>
          <a:ext cx="4267200" cy="63182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公営住宅</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72</xdr:row>
      <xdr:rowOff>124460</xdr:rowOff>
    </xdr:from>
    <xdr:to>
      <xdr:col>12</xdr:col>
      <xdr:colOff>127000</xdr:colOff>
      <xdr:row>74</xdr:row>
      <xdr:rowOff>37465</xdr:rowOff>
    </xdr:to>
    <xdr:sp macro="" textlink="">
      <xdr:nvSpPr>
        <xdr:cNvPr id="265" name="正方形/長方形 264">
          <a:extLst>
            <a:ext uri="{FF2B5EF4-FFF2-40B4-BE49-F238E27FC236}">
              <a16:creationId xmlns:a16="http://schemas.microsoft.com/office/drawing/2014/main" id="{AB10023D-296B-45F4-B534-5BF0FF50A737}"/>
            </a:ext>
          </a:extLst>
        </xdr:cNvPr>
        <xdr:cNvSpPr/>
      </xdr:nvSpPr>
      <xdr:spPr>
        <a:xfrm>
          <a:off x="816610" y="12470765"/>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73</xdr:row>
      <xdr:rowOff>154940</xdr:rowOff>
    </xdr:from>
    <xdr:to>
      <xdr:col>12</xdr:col>
      <xdr:colOff>127000</xdr:colOff>
      <xdr:row>75</xdr:row>
      <xdr:rowOff>68580</xdr:rowOff>
    </xdr:to>
    <xdr:sp macro="" textlink="">
      <xdr:nvSpPr>
        <xdr:cNvPr id="266" name="正方形/長方形 265">
          <a:extLst>
            <a:ext uri="{FF2B5EF4-FFF2-40B4-BE49-F238E27FC236}">
              <a16:creationId xmlns:a16="http://schemas.microsoft.com/office/drawing/2014/main" id="{E4631F52-217B-4F9E-9519-240CED447F97}"/>
            </a:ext>
          </a:extLst>
        </xdr:cNvPr>
        <xdr:cNvSpPr/>
      </xdr:nvSpPr>
      <xdr:spPr>
        <a:xfrm>
          <a:off x="816610" y="12670790"/>
          <a:ext cx="1371600" cy="25463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92/129</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72</xdr:row>
      <xdr:rowOff>124460</xdr:rowOff>
    </xdr:from>
    <xdr:to>
      <xdr:col>18</xdr:col>
      <xdr:colOff>0</xdr:colOff>
      <xdr:row>74</xdr:row>
      <xdr:rowOff>37465</xdr:rowOff>
    </xdr:to>
    <xdr:sp macro="" textlink="">
      <xdr:nvSpPr>
        <xdr:cNvPr id="267" name="正方形/長方形 266">
          <a:extLst>
            <a:ext uri="{FF2B5EF4-FFF2-40B4-BE49-F238E27FC236}">
              <a16:creationId xmlns:a16="http://schemas.microsoft.com/office/drawing/2014/main" id="{E513D970-EF9F-410A-87F7-D3D561207BD4}"/>
            </a:ext>
          </a:extLst>
        </xdr:cNvPr>
        <xdr:cNvSpPr/>
      </xdr:nvSpPr>
      <xdr:spPr>
        <a:xfrm>
          <a:off x="1714500" y="12470765"/>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73</xdr:row>
      <xdr:rowOff>154940</xdr:rowOff>
    </xdr:from>
    <xdr:to>
      <xdr:col>18</xdr:col>
      <xdr:colOff>0</xdr:colOff>
      <xdr:row>75</xdr:row>
      <xdr:rowOff>68580</xdr:rowOff>
    </xdr:to>
    <xdr:sp macro="" textlink="">
      <xdr:nvSpPr>
        <xdr:cNvPr id="268" name="正方形/長方形 267">
          <a:extLst>
            <a:ext uri="{FF2B5EF4-FFF2-40B4-BE49-F238E27FC236}">
              <a16:creationId xmlns:a16="http://schemas.microsoft.com/office/drawing/2014/main" id="{072DBC8D-0E61-4BA2-A0B0-9714F1A5AB60}"/>
            </a:ext>
          </a:extLst>
        </xdr:cNvPr>
        <xdr:cNvSpPr/>
      </xdr:nvSpPr>
      <xdr:spPr>
        <a:xfrm>
          <a:off x="1714500" y="12670790"/>
          <a:ext cx="1371600" cy="25463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68.1</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72</xdr:row>
      <xdr:rowOff>124460</xdr:rowOff>
    </xdr:from>
    <xdr:to>
      <xdr:col>24</xdr:col>
      <xdr:colOff>0</xdr:colOff>
      <xdr:row>74</xdr:row>
      <xdr:rowOff>37465</xdr:rowOff>
    </xdr:to>
    <xdr:sp macro="" textlink="">
      <xdr:nvSpPr>
        <xdr:cNvPr id="269" name="正方形/長方形 268">
          <a:extLst>
            <a:ext uri="{FF2B5EF4-FFF2-40B4-BE49-F238E27FC236}">
              <a16:creationId xmlns:a16="http://schemas.microsoft.com/office/drawing/2014/main" id="{EE7DDC0E-46A3-41B5-934F-D483723F8B04}"/>
            </a:ext>
          </a:extLst>
        </xdr:cNvPr>
        <xdr:cNvSpPr/>
      </xdr:nvSpPr>
      <xdr:spPr>
        <a:xfrm>
          <a:off x="2743200" y="12470765"/>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千葉県平均</a:t>
          </a:r>
        </a:p>
      </xdr:txBody>
    </xdr:sp>
    <xdr:clientData/>
  </xdr:twoCellAnchor>
  <xdr:twoCellAnchor>
    <xdr:from>
      <xdr:col>16</xdr:col>
      <xdr:colOff>0</xdr:colOff>
      <xdr:row>73</xdr:row>
      <xdr:rowOff>154940</xdr:rowOff>
    </xdr:from>
    <xdr:to>
      <xdr:col>24</xdr:col>
      <xdr:colOff>0</xdr:colOff>
      <xdr:row>75</xdr:row>
      <xdr:rowOff>68580</xdr:rowOff>
    </xdr:to>
    <xdr:sp macro="" textlink="">
      <xdr:nvSpPr>
        <xdr:cNvPr id="270" name="正方形/長方形 269">
          <a:extLst>
            <a:ext uri="{FF2B5EF4-FFF2-40B4-BE49-F238E27FC236}">
              <a16:creationId xmlns:a16="http://schemas.microsoft.com/office/drawing/2014/main" id="{7871B5B1-6C8A-49A9-B550-A4EE29C749DE}"/>
            </a:ext>
          </a:extLst>
        </xdr:cNvPr>
        <xdr:cNvSpPr/>
      </xdr:nvSpPr>
      <xdr:spPr>
        <a:xfrm>
          <a:off x="2743200" y="12670790"/>
          <a:ext cx="1371600" cy="25463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76.3</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75</xdr:row>
      <xdr:rowOff>93345</xdr:rowOff>
    </xdr:from>
    <xdr:to>
      <xdr:col>28</xdr:col>
      <xdr:colOff>152400</xdr:colOff>
      <xdr:row>88</xdr:row>
      <xdr:rowOff>149225</xdr:rowOff>
    </xdr:to>
    <xdr:sp macro="" textlink="">
      <xdr:nvSpPr>
        <xdr:cNvPr id="271" name="正方形/長方形 270">
          <a:extLst>
            <a:ext uri="{FF2B5EF4-FFF2-40B4-BE49-F238E27FC236}">
              <a16:creationId xmlns:a16="http://schemas.microsoft.com/office/drawing/2014/main" id="{FC2CE0D5-A611-465B-9B5E-6B74AD3ACC61}"/>
            </a:ext>
          </a:extLst>
        </xdr:cNvPr>
        <xdr:cNvSpPr/>
      </xdr:nvSpPr>
      <xdr:spPr>
        <a:xfrm>
          <a:off x="685800" y="12955905"/>
          <a:ext cx="4267200" cy="228092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74295</xdr:rowOff>
    </xdr:from>
    <xdr:ext cx="295275" cy="217805"/>
    <xdr:sp macro="" textlink="">
      <xdr:nvSpPr>
        <xdr:cNvPr id="272" name="テキスト ボックス 271">
          <a:extLst>
            <a:ext uri="{FF2B5EF4-FFF2-40B4-BE49-F238E27FC236}">
              <a16:creationId xmlns:a16="http://schemas.microsoft.com/office/drawing/2014/main" id="{67482CDE-8317-4A32-AF8C-C360EB5ABF07}"/>
            </a:ext>
          </a:extLst>
        </xdr:cNvPr>
        <xdr:cNvSpPr txBox="1"/>
      </xdr:nvSpPr>
      <xdr:spPr>
        <a:xfrm>
          <a:off x="666750" y="12761595"/>
          <a:ext cx="295275" cy="2178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88</xdr:row>
      <xdr:rowOff>149225</xdr:rowOff>
    </xdr:from>
    <xdr:to>
      <xdr:col>28</xdr:col>
      <xdr:colOff>114300</xdr:colOff>
      <xdr:row>88</xdr:row>
      <xdr:rowOff>149225</xdr:rowOff>
    </xdr:to>
    <xdr:cxnSp macro="">
      <xdr:nvCxnSpPr>
        <xdr:cNvPr id="273" name="直線コネクタ 272">
          <a:extLst>
            <a:ext uri="{FF2B5EF4-FFF2-40B4-BE49-F238E27FC236}">
              <a16:creationId xmlns:a16="http://schemas.microsoft.com/office/drawing/2014/main" id="{D9F6ABDB-42AB-4A32-93E7-C794E261FA15}"/>
            </a:ext>
          </a:extLst>
        </xdr:cNvPr>
        <xdr:cNvCxnSpPr/>
      </xdr:nvCxnSpPr>
      <xdr:spPr>
        <a:xfrm>
          <a:off x="685800" y="1523682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88</xdr:row>
      <xdr:rowOff>10160</xdr:rowOff>
    </xdr:from>
    <xdr:ext cx="464185" cy="250190"/>
    <xdr:sp macro="" textlink="">
      <xdr:nvSpPr>
        <xdr:cNvPr id="274" name="テキスト ボックス 273">
          <a:extLst>
            <a:ext uri="{FF2B5EF4-FFF2-40B4-BE49-F238E27FC236}">
              <a16:creationId xmlns:a16="http://schemas.microsoft.com/office/drawing/2014/main" id="{F9A2C942-A1CB-4267-8847-584F1D47921B}"/>
            </a:ext>
          </a:extLst>
        </xdr:cNvPr>
        <xdr:cNvSpPr txBox="1"/>
      </xdr:nvSpPr>
      <xdr:spPr>
        <a:xfrm>
          <a:off x="273685" y="15099665"/>
          <a:ext cx="46418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4</xdr:col>
      <xdr:colOff>0</xdr:colOff>
      <xdr:row>86</xdr:row>
      <xdr:rowOff>111760</xdr:rowOff>
    </xdr:from>
    <xdr:to>
      <xdr:col>28</xdr:col>
      <xdr:colOff>114300</xdr:colOff>
      <xdr:row>86</xdr:row>
      <xdr:rowOff>111760</xdr:rowOff>
    </xdr:to>
    <xdr:cxnSp macro="">
      <xdr:nvCxnSpPr>
        <xdr:cNvPr id="275" name="直線コネクタ 274">
          <a:extLst>
            <a:ext uri="{FF2B5EF4-FFF2-40B4-BE49-F238E27FC236}">
              <a16:creationId xmlns:a16="http://schemas.microsoft.com/office/drawing/2014/main" id="{C09C684B-8B30-4C30-83D1-CA96BECB17B5}"/>
            </a:ext>
          </a:extLst>
        </xdr:cNvPr>
        <xdr:cNvCxnSpPr/>
      </xdr:nvCxnSpPr>
      <xdr:spPr>
        <a:xfrm>
          <a:off x="685800" y="1485646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85</xdr:row>
      <xdr:rowOff>140335</xdr:rowOff>
    </xdr:from>
    <xdr:ext cx="464185" cy="250190"/>
    <xdr:sp macro="" textlink="">
      <xdr:nvSpPr>
        <xdr:cNvPr id="276" name="テキスト ボックス 275">
          <a:extLst>
            <a:ext uri="{FF2B5EF4-FFF2-40B4-BE49-F238E27FC236}">
              <a16:creationId xmlns:a16="http://schemas.microsoft.com/office/drawing/2014/main" id="{853382A0-64C0-4DA2-B31F-0D0995CC99C7}"/>
            </a:ext>
          </a:extLst>
        </xdr:cNvPr>
        <xdr:cNvSpPr txBox="1"/>
      </xdr:nvSpPr>
      <xdr:spPr>
        <a:xfrm>
          <a:off x="273685" y="14709775"/>
          <a:ext cx="46418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4</xdr:col>
      <xdr:colOff>0</xdr:colOff>
      <xdr:row>84</xdr:row>
      <xdr:rowOff>74295</xdr:rowOff>
    </xdr:from>
    <xdr:to>
      <xdr:col>28</xdr:col>
      <xdr:colOff>114300</xdr:colOff>
      <xdr:row>84</xdr:row>
      <xdr:rowOff>74295</xdr:rowOff>
    </xdr:to>
    <xdr:cxnSp macro="">
      <xdr:nvCxnSpPr>
        <xdr:cNvPr id="277" name="直線コネクタ 276">
          <a:extLst>
            <a:ext uri="{FF2B5EF4-FFF2-40B4-BE49-F238E27FC236}">
              <a16:creationId xmlns:a16="http://schemas.microsoft.com/office/drawing/2014/main" id="{3C041F4C-60B9-41DF-A796-2585F1348253}"/>
            </a:ext>
          </a:extLst>
        </xdr:cNvPr>
        <xdr:cNvCxnSpPr/>
      </xdr:nvCxnSpPr>
      <xdr:spPr>
        <a:xfrm>
          <a:off x="685800" y="1447609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83</xdr:row>
      <xdr:rowOff>103505</xdr:rowOff>
    </xdr:from>
    <xdr:ext cx="400050" cy="250190"/>
    <xdr:sp macro="" textlink="">
      <xdr:nvSpPr>
        <xdr:cNvPr id="278" name="テキスト ボックス 277">
          <a:extLst>
            <a:ext uri="{FF2B5EF4-FFF2-40B4-BE49-F238E27FC236}">
              <a16:creationId xmlns:a16="http://schemas.microsoft.com/office/drawing/2014/main" id="{F1C49CEF-2D92-407A-BE97-59A8186D85A1}"/>
            </a:ext>
          </a:extLst>
        </xdr:cNvPr>
        <xdr:cNvSpPr txBox="1"/>
      </xdr:nvSpPr>
      <xdr:spPr>
        <a:xfrm>
          <a:off x="343535" y="14331950"/>
          <a:ext cx="40005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4</xdr:col>
      <xdr:colOff>0</xdr:colOff>
      <xdr:row>82</xdr:row>
      <xdr:rowOff>37465</xdr:rowOff>
    </xdr:from>
    <xdr:to>
      <xdr:col>28</xdr:col>
      <xdr:colOff>114300</xdr:colOff>
      <xdr:row>82</xdr:row>
      <xdr:rowOff>37465</xdr:rowOff>
    </xdr:to>
    <xdr:cxnSp macro="">
      <xdr:nvCxnSpPr>
        <xdr:cNvPr id="279" name="直線コネクタ 278">
          <a:extLst>
            <a:ext uri="{FF2B5EF4-FFF2-40B4-BE49-F238E27FC236}">
              <a16:creationId xmlns:a16="http://schemas.microsoft.com/office/drawing/2014/main" id="{4BA91554-CAEF-401A-8C65-A45932C07B7B}"/>
            </a:ext>
          </a:extLst>
        </xdr:cNvPr>
        <xdr:cNvCxnSpPr/>
      </xdr:nvCxnSpPr>
      <xdr:spPr>
        <a:xfrm>
          <a:off x="685800" y="1409636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81</xdr:row>
      <xdr:rowOff>66040</xdr:rowOff>
    </xdr:from>
    <xdr:ext cx="400050" cy="250190"/>
    <xdr:sp macro="" textlink="">
      <xdr:nvSpPr>
        <xdr:cNvPr id="280" name="テキスト ボックス 279">
          <a:extLst>
            <a:ext uri="{FF2B5EF4-FFF2-40B4-BE49-F238E27FC236}">
              <a16:creationId xmlns:a16="http://schemas.microsoft.com/office/drawing/2014/main" id="{B94AFDE0-9F69-4A37-AE0D-64930E3002B2}"/>
            </a:ext>
          </a:extLst>
        </xdr:cNvPr>
        <xdr:cNvSpPr txBox="1"/>
      </xdr:nvSpPr>
      <xdr:spPr>
        <a:xfrm>
          <a:off x="343535" y="13951585"/>
          <a:ext cx="40005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1" name="直線コネクタ 280">
          <a:extLst>
            <a:ext uri="{FF2B5EF4-FFF2-40B4-BE49-F238E27FC236}">
              <a16:creationId xmlns:a16="http://schemas.microsoft.com/office/drawing/2014/main" id="{F51C8810-DD21-4034-A29F-FAC87100816E}"/>
            </a:ext>
          </a:extLst>
        </xdr:cNvPr>
        <xdr:cNvCxnSpPr/>
      </xdr:nvCxnSpPr>
      <xdr:spPr>
        <a:xfrm>
          <a:off x="685800" y="137160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79</xdr:row>
      <xdr:rowOff>28575</xdr:rowOff>
    </xdr:from>
    <xdr:ext cx="400050" cy="250190"/>
    <xdr:sp macro="" textlink="">
      <xdr:nvSpPr>
        <xdr:cNvPr id="282" name="テキスト ボックス 281">
          <a:extLst>
            <a:ext uri="{FF2B5EF4-FFF2-40B4-BE49-F238E27FC236}">
              <a16:creationId xmlns:a16="http://schemas.microsoft.com/office/drawing/2014/main" id="{C46C5F29-5B44-4630-BD7A-1F88BB211685}"/>
            </a:ext>
          </a:extLst>
        </xdr:cNvPr>
        <xdr:cNvSpPr txBox="1"/>
      </xdr:nvSpPr>
      <xdr:spPr>
        <a:xfrm>
          <a:off x="343535" y="13571220"/>
          <a:ext cx="40005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4</xdr:col>
      <xdr:colOff>0</xdr:colOff>
      <xdr:row>77</xdr:row>
      <xdr:rowOff>130175</xdr:rowOff>
    </xdr:from>
    <xdr:to>
      <xdr:col>28</xdr:col>
      <xdr:colOff>114300</xdr:colOff>
      <xdr:row>77</xdr:row>
      <xdr:rowOff>130175</xdr:rowOff>
    </xdr:to>
    <xdr:cxnSp macro="">
      <xdr:nvCxnSpPr>
        <xdr:cNvPr id="283" name="直線コネクタ 282">
          <a:extLst>
            <a:ext uri="{FF2B5EF4-FFF2-40B4-BE49-F238E27FC236}">
              <a16:creationId xmlns:a16="http://schemas.microsoft.com/office/drawing/2014/main" id="{5119BBD1-1816-49BA-8FD6-32460823F2EB}"/>
            </a:ext>
          </a:extLst>
        </xdr:cNvPr>
        <xdr:cNvCxnSpPr/>
      </xdr:nvCxnSpPr>
      <xdr:spPr>
        <a:xfrm>
          <a:off x="685800" y="1333563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76</xdr:row>
      <xdr:rowOff>159385</xdr:rowOff>
    </xdr:from>
    <xdr:ext cx="400050" cy="250190"/>
    <xdr:sp macro="" textlink="">
      <xdr:nvSpPr>
        <xdr:cNvPr id="284" name="テキスト ボックス 283">
          <a:extLst>
            <a:ext uri="{FF2B5EF4-FFF2-40B4-BE49-F238E27FC236}">
              <a16:creationId xmlns:a16="http://schemas.microsoft.com/office/drawing/2014/main" id="{E06EBF78-F2E7-46BA-B89F-F85D498D103D}"/>
            </a:ext>
          </a:extLst>
        </xdr:cNvPr>
        <xdr:cNvSpPr txBox="1"/>
      </xdr:nvSpPr>
      <xdr:spPr>
        <a:xfrm>
          <a:off x="343535" y="13191490"/>
          <a:ext cx="40005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4</xdr:col>
      <xdr:colOff>0</xdr:colOff>
      <xdr:row>75</xdr:row>
      <xdr:rowOff>93345</xdr:rowOff>
    </xdr:from>
    <xdr:to>
      <xdr:col>28</xdr:col>
      <xdr:colOff>114300</xdr:colOff>
      <xdr:row>75</xdr:row>
      <xdr:rowOff>93345</xdr:rowOff>
    </xdr:to>
    <xdr:cxnSp macro="">
      <xdr:nvCxnSpPr>
        <xdr:cNvPr id="285" name="直線コネクタ 284">
          <a:extLst>
            <a:ext uri="{FF2B5EF4-FFF2-40B4-BE49-F238E27FC236}">
              <a16:creationId xmlns:a16="http://schemas.microsoft.com/office/drawing/2014/main" id="{6363BF2A-3E4C-4BFF-9447-AC1D71168710}"/>
            </a:ext>
          </a:extLst>
        </xdr:cNvPr>
        <xdr:cNvCxnSpPr/>
      </xdr:nvCxnSpPr>
      <xdr:spPr>
        <a:xfrm>
          <a:off x="685800" y="1295590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41910</xdr:colOff>
      <xdr:row>74</xdr:row>
      <xdr:rowOff>121920</xdr:rowOff>
    </xdr:from>
    <xdr:ext cx="335915" cy="250190"/>
    <xdr:sp macro="" textlink="">
      <xdr:nvSpPr>
        <xdr:cNvPr id="286" name="テキスト ボックス 285">
          <a:extLst>
            <a:ext uri="{FF2B5EF4-FFF2-40B4-BE49-F238E27FC236}">
              <a16:creationId xmlns:a16="http://schemas.microsoft.com/office/drawing/2014/main" id="{21D3EB06-32D9-402E-A0C7-57DA0CBBA8E9}"/>
            </a:ext>
          </a:extLst>
        </xdr:cNvPr>
        <xdr:cNvSpPr txBox="1"/>
      </xdr:nvSpPr>
      <xdr:spPr>
        <a:xfrm>
          <a:off x="386715" y="12811125"/>
          <a:ext cx="33591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4</xdr:col>
      <xdr:colOff>0</xdr:colOff>
      <xdr:row>75</xdr:row>
      <xdr:rowOff>93345</xdr:rowOff>
    </xdr:from>
    <xdr:to>
      <xdr:col>28</xdr:col>
      <xdr:colOff>152400</xdr:colOff>
      <xdr:row>88</xdr:row>
      <xdr:rowOff>149225</xdr:rowOff>
    </xdr:to>
    <xdr:sp macro="" textlink="">
      <xdr:nvSpPr>
        <xdr:cNvPr id="287" name="【公営住宅】&#10;有形固定資産減価償却率グラフ枠">
          <a:extLst>
            <a:ext uri="{FF2B5EF4-FFF2-40B4-BE49-F238E27FC236}">
              <a16:creationId xmlns:a16="http://schemas.microsoft.com/office/drawing/2014/main" id="{904E9E82-5ECB-4A43-BD4D-F9D5BF96F1E2}"/>
            </a:ext>
          </a:extLst>
        </xdr:cNvPr>
        <xdr:cNvSpPr/>
      </xdr:nvSpPr>
      <xdr:spPr>
        <a:xfrm>
          <a:off x="685800" y="12955905"/>
          <a:ext cx="4267200" cy="228092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151130</xdr:rowOff>
    </xdr:from>
    <xdr:to>
      <xdr:col>24</xdr:col>
      <xdr:colOff>62865</xdr:colOff>
      <xdr:row>86</xdr:row>
      <xdr:rowOff>111760</xdr:rowOff>
    </xdr:to>
    <xdr:cxnSp macro="">
      <xdr:nvCxnSpPr>
        <xdr:cNvPr id="288" name="直線コネクタ 287">
          <a:extLst>
            <a:ext uri="{FF2B5EF4-FFF2-40B4-BE49-F238E27FC236}">
              <a16:creationId xmlns:a16="http://schemas.microsoft.com/office/drawing/2014/main" id="{A14D2B1A-15CF-498E-98F0-7128C6D39B03}"/>
            </a:ext>
          </a:extLst>
        </xdr:cNvPr>
        <xdr:cNvCxnSpPr/>
      </xdr:nvCxnSpPr>
      <xdr:spPr>
        <a:xfrm flipV="1">
          <a:off x="4173855" y="13524230"/>
          <a:ext cx="0" cy="133223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115570</xdr:rowOff>
    </xdr:from>
    <xdr:ext cx="466725" cy="253365"/>
    <xdr:sp macro="" textlink="">
      <xdr:nvSpPr>
        <xdr:cNvPr id="289" name="【公営住宅】&#10;有形固定資産減価償却率最小値テキスト">
          <a:extLst>
            <a:ext uri="{FF2B5EF4-FFF2-40B4-BE49-F238E27FC236}">
              <a16:creationId xmlns:a16="http://schemas.microsoft.com/office/drawing/2014/main" id="{6089A340-6C08-42A1-8FAA-56B9C7908BC0}"/>
            </a:ext>
          </a:extLst>
        </xdr:cNvPr>
        <xdr:cNvSpPr txBox="1"/>
      </xdr:nvSpPr>
      <xdr:spPr>
        <a:xfrm>
          <a:off x="4212590" y="14860270"/>
          <a:ext cx="4667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dr:col>23</xdr:col>
      <xdr:colOff>165100</xdr:colOff>
      <xdr:row>86</xdr:row>
      <xdr:rowOff>111760</xdr:rowOff>
    </xdr:from>
    <xdr:to>
      <xdr:col>24</xdr:col>
      <xdr:colOff>152400</xdr:colOff>
      <xdr:row>86</xdr:row>
      <xdr:rowOff>111760</xdr:rowOff>
    </xdr:to>
    <xdr:cxnSp macro="">
      <xdr:nvCxnSpPr>
        <xdr:cNvPr id="290" name="直線コネクタ 289">
          <a:extLst>
            <a:ext uri="{FF2B5EF4-FFF2-40B4-BE49-F238E27FC236}">
              <a16:creationId xmlns:a16="http://schemas.microsoft.com/office/drawing/2014/main" id="{C924F4E0-E9D5-4D4D-A3A3-0ABEC9502BF6}"/>
            </a:ext>
          </a:extLst>
        </xdr:cNvPr>
        <xdr:cNvCxnSpPr/>
      </xdr:nvCxnSpPr>
      <xdr:spPr>
        <a:xfrm>
          <a:off x="4112260" y="14856460"/>
          <a:ext cx="15494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98425</xdr:rowOff>
    </xdr:from>
    <xdr:ext cx="401955" cy="253365"/>
    <xdr:sp macro="" textlink="">
      <xdr:nvSpPr>
        <xdr:cNvPr id="291" name="【公営住宅】&#10;有形固定資産減価償却率最大値テキスト">
          <a:extLst>
            <a:ext uri="{FF2B5EF4-FFF2-40B4-BE49-F238E27FC236}">
              <a16:creationId xmlns:a16="http://schemas.microsoft.com/office/drawing/2014/main" id="{9C8211D7-6BFA-44C5-BCEB-A537B080FCCE}"/>
            </a:ext>
          </a:extLst>
        </xdr:cNvPr>
        <xdr:cNvSpPr txBox="1"/>
      </xdr:nvSpPr>
      <xdr:spPr>
        <a:xfrm>
          <a:off x="4212590" y="13296265"/>
          <a:ext cx="401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30.1</a:t>
          </a:r>
          <a:endParaRPr kumimoji="1" lang="ja-JP" altLang="en-US" sz="1000" b="1">
            <a:latin typeface="ＭＳ Ｐゴシック"/>
            <a:ea typeface="ＭＳ Ｐゴシック"/>
          </a:endParaRPr>
        </a:p>
      </xdr:txBody>
    </xdr:sp>
    <xdr:clientData/>
  </xdr:oneCellAnchor>
  <xdr:twoCellAnchor>
    <xdr:from>
      <xdr:col>23</xdr:col>
      <xdr:colOff>165100</xdr:colOff>
      <xdr:row>78</xdr:row>
      <xdr:rowOff>151130</xdr:rowOff>
    </xdr:from>
    <xdr:to>
      <xdr:col>24</xdr:col>
      <xdr:colOff>152400</xdr:colOff>
      <xdr:row>78</xdr:row>
      <xdr:rowOff>151130</xdr:rowOff>
    </xdr:to>
    <xdr:cxnSp macro="">
      <xdr:nvCxnSpPr>
        <xdr:cNvPr id="292" name="直線コネクタ 291">
          <a:extLst>
            <a:ext uri="{FF2B5EF4-FFF2-40B4-BE49-F238E27FC236}">
              <a16:creationId xmlns:a16="http://schemas.microsoft.com/office/drawing/2014/main" id="{5704A401-E9BA-46EE-A55A-432ACE5047EF}"/>
            </a:ext>
          </a:extLst>
        </xdr:cNvPr>
        <xdr:cNvCxnSpPr/>
      </xdr:nvCxnSpPr>
      <xdr:spPr>
        <a:xfrm>
          <a:off x="4112260" y="13524230"/>
          <a:ext cx="15494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58420</xdr:rowOff>
    </xdr:from>
    <xdr:ext cx="401955" cy="253365"/>
    <xdr:sp macro="" textlink="">
      <xdr:nvSpPr>
        <xdr:cNvPr id="293" name="【公営住宅】&#10;有形固定資産減価償却率平均値テキスト">
          <a:extLst>
            <a:ext uri="{FF2B5EF4-FFF2-40B4-BE49-F238E27FC236}">
              <a16:creationId xmlns:a16="http://schemas.microsoft.com/office/drawing/2014/main" id="{CFE6BD1F-1C29-415A-89A8-FE69F5A910A4}"/>
            </a:ext>
          </a:extLst>
        </xdr:cNvPr>
        <xdr:cNvSpPr txBox="1"/>
      </xdr:nvSpPr>
      <xdr:spPr>
        <a:xfrm>
          <a:off x="4212590" y="14113510"/>
          <a:ext cx="401955"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71.6</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83</xdr:row>
      <xdr:rowOff>36195</xdr:rowOff>
    </xdr:from>
    <xdr:to>
      <xdr:col>24</xdr:col>
      <xdr:colOff>114300</xdr:colOff>
      <xdr:row>83</xdr:row>
      <xdr:rowOff>135255</xdr:rowOff>
    </xdr:to>
    <xdr:sp macro="" textlink="">
      <xdr:nvSpPr>
        <xdr:cNvPr id="294" name="フローチャート: 判断 293">
          <a:extLst>
            <a:ext uri="{FF2B5EF4-FFF2-40B4-BE49-F238E27FC236}">
              <a16:creationId xmlns:a16="http://schemas.microsoft.com/office/drawing/2014/main" id="{5B32179F-D86B-469B-B459-7B7F3AAFBB80}"/>
            </a:ext>
          </a:extLst>
        </xdr:cNvPr>
        <xdr:cNvSpPr/>
      </xdr:nvSpPr>
      <xdr:spPr>
        <a:xfrm>
          <a:off x="4131310" y="14266545"/>
          <a:ext cx="9779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17145</xdr:rowOff>
    </xdr:from>
    <xdr:to>
      <xdr:col>20</xdr:col>
      <xdr:colOff>38100</xdr:colOff>
      <xdr:row>83</xdr:row>
      <xdr:rowOff>116840</xdr:rowOff>
    </xdr:to>
    <xdr:sp macro="" textlink="">
      <xdr:nvSpPr>
        <xdr:cNvPr id="295" name="フローチャート: 判断 294">
          <a:extLst>
            <a:ext uri="{FF2B5EF4-FFF2-40B4-BE49-F238E27FC236}">
              <a16:creationId xmlns:a16="http://schemas.microsoft.com/office/drawing/2014/main" id="{D8623299-2B19-4AF5-8B80-F57DDE96A39D}"/>
            </a:ext>
          </a:extLst>
        </xdr:cNvPr>
        <xdr:cNvSpPr/>
      </xdr:nvSpPr>
      <xdr:spPr>
        <a:xfrm>
          <a:off x="3388360" y="14251305"/>
          <a:ext cx="7874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147955</xdr:rowOff>
    </xdr:from>
    <xdr:to>
      <xdr:col>15</xdr:col>
      <xdr:colOff>101600</xdr:colOff>
      <xdr:row>83</xdr:row>
      <xdr:rowOff>79375</xdr:rowOff>
    </xdr:to>
    <xdr:sp macro="" textlink="">
      <xdr:nvSpPr>
        <xdr:cNvPr id="296" name="フローチャート: 判断 295">
          <a:extLst>
            <a:ext uri="{FF2B5EF4-FFF2-40B4-BE49-F238E27FC236}">
              <a16:creationId xmlns:a16="http://schemas.microsoft.com/office/drawing/2014/main" id="{A2E3D258-CA9D-4304-998E-59DDFC8CB8A2}"/>
            </a:ext>
          </a:extLst>
        </xdr:cNvPr>
        <xdr:cNvSpPr/>
      </xdr:nvSpPr>
      <xdr:spPr>
        <a:xfrm>
          <a:off x="2571750" y="14204950"/>
          <a:ext cx="9779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138430</xdr:rowOff>
    </xdr:from>
    <xdr:to>
      <xdr:col>10</xdr:col>
      <xdr:colOff>165100</xdr:colOff>
      <xdr:row>83</xdr:row>
      <xdr:rowOff>70485</xdr:rowOff>
    </xdr:to>
    <xdr:sp macro="" textlink="">
      <xdr:nvSpPr>
        <xdr:cNvPr id="297" name="フローチャート: 判断 296">
          <a:extLst>
            <a:ext uri="{FF2B5EF4-FFF2-40B4-BE49-F238E27FC236}">
              <a16:creationId xmlns:a16="http://schemas.microsoft.com/office/drawing/2014/main" id="{638405C7-3D6E-4259-8061-3BB20B04BCE4}"/>
            </a:ext>
          </a:extLst>
        </xdr:cNvPr>
        <xdr:cNvSpPr/>
      </xdr:nvSpPr>
      <xdr:spPr>
        <a:xfrm>
          <a:off x="1774190" y="14193520"/>
          <a:ext cx="109220"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125730</xdr:rowOff>
    </xdr:from>
    <xdr:to>
      <xdr:col>6</xdr:col>
      <xdr:colOff>38100</xdr:colOff>
      <xdr:row>83</xdr:row>
      <xdr:rowOff>57150</xdr:rowOff>
    </xdr:to>
    <xdr:sp macro="" textlink="">
      <xdr:nvSpPr>
        <xdr:cNvPr id="298" name="フローチャート: 判断 297">
          <a:extLst>
            <a:ext uri="{FF2B5EF4-FFF2-40B4-BE49-F238E27FC236}">
              <a16:creationId xmlns:a16="http://schemas.microsoft.com/office/drawing/2014/main" id="{F54ABED6-1AF0-4EBC-8E87-E63D8C5E7143}"/>
            </a:ext>
          </a:extLst>
        </xdr:cNvPr>
        <xdr:cNvSpPr/>
      </xdr:nvSpPr>
      <xdr:spPr>
        <a:xfrm>
          <a:off x="988060" y="14188440"/>
          <a:ext cx="7874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146685</xdr:rowOff>
    </xdr:from>
    <xdr:ext cx="762000" cy="250190"/>
    <xdr:sp macro="" textlink="">
      <xdr:nvSpPr>
        <xdr:cNvPr id="299" name="テキスト ボックス 298">
          <a:extLst>
            <a:ext uri="{FF2B5EF4-FFF2-40B4-BE49-F238E27FC236}">
              <a16:creationId xmlns:a16="http://schemas.microsoft.com/office/drawing/2014/main" id="{8A6A01BB-E581-47AC-9ECF-4DE1691CFDEB}"/>
            </a:ext>
          </a:extLst>
        </xdr:cNvPr>
        <xdr:cNvSpPr txBox="1"/>
      </xdr:nvSpPr>
      <xdr:spPr>
        <a:xfrm>
          <a:off x="4003040" y="1523238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18</xdr:col>
      <xdr:colOff>171450</xdr:colOff>
      <xdr:row>88</xdr:row>
      <xdr:rowOff>146685</xdr:rowOff>
    </xdr:from>
    <xdr:ext cx="762000" cy="250190"/>
    <xdr:sp macro="" textlink="">
      <xdr:nvSpPr>
        <xdr:cNvPr id="300" name="テキスト ボックス 299">
          <a:extLst>
            <a:ext uri="{FF2B5EF4-FFF2-40B4-BE49-F238E27FC236}">
              <a16:creationId xmlns:a16="http://schemas.microsoft.com/office/drawing/2014/main" id="{DF910E94-F40A-4BA5-A47D-DA130C260C0C}"/>
            </a:ext>
          </a:extLst>
        </xdr:cNvPr>
        <xdr:cNvSpPr txBox="1"/>
      </xdr:nvSpPr>
      <xdr:spPr>
        <a:xfrm>
          <a:off x="3253740" y="1523238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14</xdr:col>
      <xdr:colOff>50800</xdr:colOff>
      <xdr:row>88</xdr:row>
      <xdr:rowOff>146685</xdr:rowOff>
    </xdr:from>
    <xdr:ext cx="758825" cy="250190"/>
    <xdr:sp macro="" textlink="">
      <xdr:nvSpPr>
        <xdr:cNvPr id="301" name="テキスト ボックス 300">
          <a:extLst>
            <a:ext uri="{FF2B5EF4-FFF2-40B4-BE49-F238E27FC236}">
              <a16:creationId xmlns:a16="http://schemas.microsoft.com/office/drawing/2014/main" id="{FF420962-8049-4564-B8B5-8AE06482194A}"/>
            </a:ext>
          </a:extLst>
        </xdr:cNvPr>
        <xdr:cNvSpPr txBox="1"/>
      </xdr:nvSpPr>
      <xdr:spPr>
        <a:xfrm>
          <a:off x="2454910" y="15232380"/>
          <a:ext cx="75882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xdr:col>
      <xdr:colOff>114300</xdr:colOff>
      <xdr:row>88</xdr:row>
      <xdr:rowOff>146685</xdr:rowOff>
    </xdr:from>
    <xdr:ext cx="762000" cy="250190"/>
    <xdr:sp macro="" textlink="">
      <xdr:nvSpPr>
        <xdr:cNvPr id="302" name="テキスト ボックス 301">
          <a:extLst>
            <a:ext uri="{FF2B5EF4-FFF2-40B4-BE49-F238E27FC236}">
              <a16:creationId xmlns:a16="http://schemas.microsoft.com/office/drawing/2014/main" id="{0F7346CA-C87F-426C-A269-087832B4D7CD}"/>
            </a:ext>
          </a:extLst>
        </xdr:cNvPr>
        <xdr:cNvSpPr txBox="1"/>
      </xdr:nvSpPr>
      <xdr:spPr>
        <a:xfrm>
          <a:off x="1657350" y="1523238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dr:col>4</xdr:col>
      <xdr:colOff>171450</xdr:colOff>
      <xdr:row>88</xdr:row>
      <xdr:rowOff>146685</xdr:rowOff>
    </xdr:from>
    <xdr:ext cx="762000" cy="250190"/>
    <xdr:sp macro="" textlink="">
      <xdr:nvSpPr>
        <xdr:cNvPr id="303" name="テキスト ボックス 302">
          <a:extLst>
            <a:ext uri="{FF2B5EF4-FFF2-40B4-BE49-F238E27FC236}">
              <a16:creationId xmlns:a16="http://schemas.microsoft.com/office/drawing/2014/main" id="{81E63AA5-A82A-4ACB-B0E3-8C41E7B47DAE}"/>
            </a:ext>
          </a:extLst>
        </xdr:cNvPr>
        <xdr:cNvSpPr txBox="1"/>
      </xdr:nvSpPr>
      <xdr:spPr>
        <a:xfrm>
          <a:off x="853440" y="1523238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twoCellAnchor>
    <xdr:from>
      <xdr:col>24</xdr:col>
      <xdr:colOff>12700</xdr:colOff>
      <xdr:row>84</xdr:row>
      <xdr:rowOff>41275</xdr:rowOff>
    </xdr:from>
    <xdr:to>
      <xdr:col>24</xdr:col>
      <xdr:colOff>114300</xdr:colOff>
      <xdr:row>84</xdr:row>
      <xdr:rowOff>140970</xdr:rowOff>
    </xdr:to>
    <xdr:sp macro="" textlink="">
      <xdr:nvSpPr>
        <xdr:cNvPr id="304" name="楕円 303">
          <a:extLst>
            <a:ext uri="{FF2B5EF4-FFF2-40B4-BE49-F238E27FC236}">
              <a16:creationId xmlns:a16="http://schemas.microsoft.com/office/drawing/2014/main" id="{DBF10B16-8F72-4B3D-A4A8-FF7DE4658A8C}"/>
            </a:ext>
          </a:extLst>
        </xdr:cNvPr>
        <xdr:cNvSpPr/>
      </xdr:nvSpPr>
      <xdr:spPr>
        <a:xfrm>
          <a:off x="4131310" y="14443075"/>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84</xdr:row>
      <xdr:rowOff>20320</xdr:rowOff>
    </xdr:from>
    <xdr:ext cx="401955" cy="253365"/>
    <xdr:sp macro="" textlink="">
      <xdr:nvSpPr>
        <xdr:cNvPr id="305" name="【公営住宅】&#10;有形固定資産減価償却率該当値テキスト">
          <a:extLst>
            <a:ext uri="{FF2B5EF4-FFF2-40B4-BE49-F238E27FC236}">
              <a16:creationId xmlns:a16="http://schemas.microsoft.com/office/drawing/2014/main" id="{2D69083E-8291-41C1-9435-6509485DE1A0}"/>
            </a:ext>
          </a:extLst>
        </xdr:cNvPr>
        <xdr:cNvSpPr txBox="1"/>
      </xdr:nvSpPr>
      <xdr:spPr>
        <a:xfrm>
          <a:off x="4212590" y="14418310"/>
          <a:ext cx="401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80.9</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84</xdr:row>
      <xdr:rowOff>30480</xdr:rowOff>
    </xdr:from>
    <xdr:to>
      <xdr:col>20</xdr:col>
      <xdr:colOff>38100</xdr:colOff>
      <xdr:row>84</xdr:row>
      <xdr:rowOff>129540</xdr:rowOff>
    </xdr:to>
    <xdr:sp macro="" textlink="">
      <xdr:nvSpPr>
        <xdr:cNvPr id="306" name="楕円 305">
          <a:extLst>
            <a:ext uri="{FF2B5EF4-FFF2-40B4-BE49-F238E27FC236}">
              <a16:creationId xmlns:a16="http://schemas.microsoft.com/office/drawing/2014/main" id="{08C83460-65BE-4316-9906-C6434DEE0356}"/>
            </a:ext>
          </a:extLst>
        </xdr:cNvPr>
        <xdr:cNvSpPr/>
      </xdr:nvSpPr>
      <xdr:spPr>
        <a:xfrm>
          <a:off x="3388360" y="14430375"/>
          <a:ext cx="7874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171450</xdr:colOff>
      <xdr:row>84</xdr:row>
      <xdr:rowOff>80010</xdr:rowOff>
    </xdr:from>
    <xdr:to>
      <xdr:col>24</xdr:col>
      <xdr:colOff>63500</xdr:colOff>
      <xdr:row>84</xdr:row>
      <xdr:rowOff>91440</xdr:rowOff>
    </xdr:to>
    <xdr:cxnSp macro="">
      <xdr:nvCxnSpPr>
        <xdr:cNvPr id="307" name="直線コネクタ 306">
          <a:extLst>
            <a:ext uri="{FF2B5EF4-FFF2-40B4-BE49-F238E27FC236}">
              <a16:creationId xmlns:a16="http://schemas.microsoft.com/office/drawing/2014/main" id="{FDBD6029-2587-4383-9BF6-635573B84DC5}"/>
            </a:ext>
          </a:extLst>
        </xdr:cNvPr>
        <xdr:cNvCxnSpPr/>
      </xdr:nvCxnSpPr>
      <xdr:spPr>
        <a:xfrm>
          <a:off x="3425190" y="14483715"/>
          <a:ext cx="749300" cy="133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84</xdr:row>
      <xdr:rowOff>10160</xdr:rowOff>
    </xdr:from>
    <xdr:to>
      <xdr:col>15</xdr:col>
      <xdr:colOff>101600</xdr:colOff>
      <xdr:row>84</xdr:row>
      <xdr:rowOff>109220</xdr:rowOff>
    </xdr:to>
    <xdr:sp macro="" textlink="">
      <xdr:nvSpPr>
        <xdr:cNvPr id="308" name="楕円 307">
          <a:extLst>
            <a:ext uri="{FF2B5EF4-FFF2-40B4-BE49-F238E27FC236}">
              <a16:creationId xmlns:a16="http://schemas.microsoft.com/office/drawing/2014/main" id="{55DC3405-5318-4D8B-B80A-ADDD2ADAD9E1}"/>
            </a:ext>
          </a:extLst>
        </xdr:cNvPr>
        <xdr:cNvSpPr/>
      </xdr:nvSpPr>
      <xdr:spPr>
        <a:xfrm>
          <a:off x="2571750" y="14413865"/>
          <a:ext cx="9779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84</xdr:row>
      <xdr:rowOff>59690</xdr:rowOff>
    </xdr:from>
    <xdr:to>
      <xdr:col>19</xdr:col>
      <xdr:colOff>171450</xdr:colOff>
      <xdr:row>84</xdr:row>
      <xdr:rowOff>80010</xdr:rowOff>
    </xdr:to>
    <xdr:cxnSp macro="">
      <xdr:nvCxnSpPr>
        <xdr:cNvPr id="309" name="直線コネクタ 308">
          <a:extLst>
            <a:ext uri="{FF2B5EF4-FFF2-40B4-BE49-F238E27FC236}">
              <a16:creationId xmlns:a16="http://schemas.microsoft.com/office/drawing/2014/main" id="{074BD0B4-197B-4518-9E7C-EDC2C062C28D}"/>
            </a:ext>
          </a:extLst>
        </xdr:cNvPr>
        <xdr:cNvCxnSpPr/>
      </xdr:nvCxnSpPr>
      <xdr:spPr>
        <a:xfrm>
          <a:off x="2626360" y="14457680"/>
          <a:ext cx="798830" cy="260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83</xdr:row>
      <xdr:rowOff>162560</xdr:rowOff>
    </xdr:from>
    <xdr:to>
      <xdr:col>10</xdr:col>
      <xdr:colOff>165100</xdr:colOff>
      <xdr:row>84</xdr:row>
      <xdr:rowOff>94615</xdr:rowOff>
    </xdr:to>
    <xdr:sp macro="" textlink="">
      <xdr:nvSpPr>
        <xdr:cNvPr id="310" name="楕円 309">
          <a:extLst>
            <a:ext uri="{FF2B5EF4-FFF2-40B4-BE49-F238E27FC236}">
              <a16:creationId xmlns:a16="http://schemas.microsoft.com/office/drawing/2014/main" id="{B849CBD8-9C3F-473F-A94B-FF14FBBFAB2D}"/>
            </a:ext>
          </a:extLst>
        </xdr:cNvPr>
        <xdr:cNvSpPr/>
      </xdr:nvSpPr>
      <xdr:spPr>
        <a:xfrm>
          <a:off x="1774190" y="14394815"/>
          <a:ext cx="109220"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84</xdr:row>
      <xdr:rowOff>44450</xdr:rowOff>
    </xdr:from>
    <xdr:to>
      <xdr:col>15</xdr:col>
      <xdr:colOff>50800</xdr:colOff>
      <xdr:row>84</xdr:row>
      <xdr:rowOff>59690</xdr:rowOff>
    </xdr:to>
    <xdr:cxnSp macro="">
      <xdr:nvCxnSpPr>
        <xdr:cNvPr id="311" name="直線コネクタ 310">
          <a:extLst>
            <a:ext uri="{FF2B5EF4-FFF2-40B4-BE49-F238E27FC236}">
              <a16:creationId xmlns:a16="http://schemas.microsoft.com/office/drawing/2014/main" id="{F70E2F71-77F6-4003-AE7D-78DF18EFE595}"/>
            </a:ext>
          </a:extLst>
        </xdr:cNvPr>
        <xdr:cNvCxnSpPr/>
      </xdr:nvCxnSpPr>
      <xdr:spPr>
        <a:xfrm>
          <a:off x="1828800" y="14448155"/>
          <a:ext cx="797560" cy="95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83</xdr:row>
      <xdr:rowOff>153035</xdr:rowOff>
    </xdr:from>
    <xdr:to>
      <xdr:col>6</xdr:col>
      <xdr:colOff>38100</xdr:colOff>
      <xdr:row>84</xdr:row>
      <xdr:rowOff>85090</xdr:rowOff>
    </xdr:to>
    <xdr:sp macro="" textlink="">
      <xdr:nvSpPr>
        <xdr:cNvPr id="312" name="楕円 311">
          <a:extLst>
            <a:ext uri="{FF2B5EF4-FFF2-40B4-BE49-F238E27FC236}">
              <a16:creationId xmlns:a16="http://schemas.microsoft.com/office/drawing/2014/main" id="{9E10AA45-308E-43CC-B791-D8D45FEC1F49}"/>
            </a:ext>
          </a:extLst>
        </xdr:cNvPr>
        <xdr:cNvSpPr/>
      </xdr:nvSpPr>
      <xdr:spPr>
        <a:xfrm>
          <a:off x="988060" y="14383385"/>
          <a:ext cx="78740"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171450</xdr:colOff>
      <xdr:row>84</xdr:row>
      <xdr:rowOff>35560</xdr:rowOff>
    </xdr:from>
    <xdr:to>
      <xdr:col>10</xdr:col>
      <xdr:colOff>114300</xdr:colOff>
      <xdr:row>84</xdr:row>
      <xdr:rowOff>44450</xdr:rowOff>
    </xdr:to>
    <xdr:cxnSp macro="">
      <xdr:nvCxnSpPr>
        <xdr:cNvPr id="313" name="直線コネクタ 312">
          <a:extLst>
            <a:ext uri="{FF2B5EF4-FFF2-40B4-BE49-F238E27FC236}">
              <a16:creationId xmlns:a16="http://schemas.microsoft.com/office/drawing/2014/main" id="{CAD03FC9-08B3-45F3-A581-BEE8AA24EEDE}"/>
            </a:ext>
          </a:extLst>
        </xdr:cNvPr>
        <xdr:cNvCxnSpPr/>
      </xdr:nvCxnSpPr>
      <xdr:spPr>
        <a:xfrm>
          <a:off x="1024890" y="14437360"/>
          <a:ext cx="803910" cy="107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153035</xdr:colOff>
      <xdr:row>81</xdr:row>
      <xdr:rowOff>132715</xdr:rowOff>
    </xdr:from>
    <xdr:ext cx="401955" cy="253365"/>
    <xdr:sp macro="" textlink="">
      <xdr:nvSpPr>
        <xdr:cNvPr id="314" name="n_1aveValue【公営住宅】&#10;有形固定資産減価償却率">
          <a:extLst>
            <a:ext uri="{FF2B5EF4-FFF2-40B4-BE49-F238E27FC236}">
              <a16:creationId xmlns:a16="http://schemas.microsoft.com/office/drawing/2014/main" id="{CDBC0198-A9C3-4F48-9E67-10A5E58BFB85}"/>
            </a:ext>
          </a:extLst>
        </xdr:cNvPr>
        <xdr:cNvSpPr txBox="1"/>
      </xdr:nvSpPr>
      <xdr:spPr>
        <a:xfrm>
          <a:off x="3239135" y="14023975"/>
          <a:ext cx="401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70.6</a:t>
          </a:r>
          <a:endParaRPr kumimoji="1" lang="ja-JP" altLang="en-US" sz="1000" b="1">
            <a:solidFill>
              <a:srgbClr val="000080"/>
            </a:solidFill>
            <a:latin typeface="ＭＳ Ｐゴシック"/>
            <a:ea typeface="ＭＳ Ｐゴシック"/>
          </a:endParaRPr>
        </a:p>
      </xdr:txBody>
    </xdr:sp>
    <xdr:clientData/>
  </xdr:oneCellAnchor>
  <xdr:oneCellAnchor>
    <xdr:from>
      <xdr:col>14</xdr:col>
      <xdr:colOff>38735</xdr:colOff>
      <xdr:row>81</xdr:row>
      <xdr:rowOff>95250</xdr:rowOff>
    </xdr:from>
    <xdr:ext cx="401955" cy="253365"/>
    <xdr:sp macro="" textlink="">
      <xdr:nvSpPr>
        <xdr:cNvPr id="315" name="n_2aveValue【公営住宅】&#10;有形固定資産減価償却率">
          <a:extLst>
            <a:ext uri="{FF2B5EF4-FFF2-40B4-BE49-F238E27FC236}">
              <a16:creationId xmlns:a16="http://schemas.microsoft.com/office/drawing/2014/main" id="{C689E05F-3890-481B-8CC0-21D75A1E13E9}"/>
            </a:ext>
          </a:extLst>
        </xdr:cNvPr>
        <xdr:cNvSpPr txBox="1"/>
      </xdr:nvSpPr>
      <xdr:spPr>
        <a:xfrm>
          <a:off x="2439035" y="13978890"/>
          <a:ext cx="401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68.6</a:t>
          </a:r>
          <a:endParaRPr kumimoji="1" lang="ja-JP" altLang="en-US" sz="1000" b="1">
            <a:solidFill>
              <a:srgbClr val="000080"/>
            </a:solidFill>
            <a:latin typeface="ＭＳ Ｐゴシック"/>
            <a:ea typeface="ＭＳ Ｐゴシック"/>
          </a:endParaRPr>
        </a:p>
      </xdr:txBody>
    </xdr:sp>
    <xdr:clientData/>
  </xdr:oneCellAnchor>
  <xdr:oneCellAnchor>
    <xdr:from>
      <xdr:col>9</xdr:col>
      <xdr:colOff>102235</xdr:colOff>
      <xdr:row>81</xdr:row>
      <xdr:rowOff>86360</xdr:rowOff>
    </xdr:from>
    <xdr:ext cx="401955" cy="250190"/>
    <xdr:sp macro="" textlink="">
      <xdr:nvSpPr>
        <xdr:cNvPr id="316" name="n_3aveValue【公営住宅】&#10;有形固定資産減価償却率">
          <a:extLst>
            <a:ext uri="{FF2B5EF4-FFF2-40B4-BE49-F238E27FC236}">
              <a16:creationId xmlns:a16="http://schemas.microsoft.com/office/drawing/2014/main" id="{3A1F1F7E-269A-4A4B-BE95-CBAC909A20E0}"/>
            </a:ext>
          </a:extLst>
        </xdr:cNvPr>
        <xdr:cNvSpPr txBox="1"/>
      </xdr:nvSpPr>
      <xdr:spPr>
        <a:xfrm>
          <a:off x="1641475" y="13975715"/>
          <a:ext cx="40195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68.1</a:t>
          </a:r>
          <a:endParaRPr kumimoji="1" lang="ja-JP" altLang="en-US" sz="1000" b="1">
            <a:solidFill>
              <a:srgbClr val="000080"/>
            </a:solidFill>
            <a:latin typeface="ＭＳ Ｐゴシック"/>
            <a:ea typeface="ＭＳ Ｐゴシック"/>
          </a:endParaRPr>
        </a:p>
      </xdr:txBody>
    </xdr:sp>
    <xdr:clientData/>
  </xdr:oneCellAnchor>
  <xdr:oneCellAnchor>
    <xdr:from>
      <xdr:col>4</xdr:col>
      <xdr:colOff>165735</xdr:colOff>
      <xdr:row>81</xdr:row>
      <xdr:rowOff>73025</xdr:rowOff>
    </xdr:from>
    <xdr:ext cx="405130" cy="253365"/>
    <xdr:sp macro="" textlink="">
      <xdr:nvSpPr>
        <xdr:cNvPr id="317" name="n_4aveValue【公営住宅】&#10;有形固定資産減価償却率">
          <a:extLst>
            <a:ext uri="{FF2B5EF4-FFF2-40B4-BE49-F238E27FC236}">
              <a16:creationId xmlns:a16="http://schemas.microsoft.com/office/drawing/2014/main" id="{CCAFD17E-EB3E-4738-874C-9B87D6218E7A}"/>
            </a:ext>
          </a:extLst>
        </xdr:cNvPr>
        <xdr:cNvSpPr txBox="1"/>
      </xdr:nvSpPr>
      <xdr:spPr>
        <a:xfrm>
          <a:off x="855345" y="13960475"/>
          <a:ext cx="4051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67.4</a:t>
          </a:r>
          <a:endParaRPr kumimoji="1" lang="ja-JP" altLang="en-US" sz="1000" b="1">
            <a:solidFill>
              <a:srgbClr val="000080"/>
            </a:solidFill>
            <a:latin typeface="ＭＳ Ｐゴシック"/>
            <a:ea typeface="ＭＳ Ｐゴシック"/>
          </a:endParaRPr>
        </a:p>
      </xdr:txBody>
    </xdr:sp>
    <xdr:clientData/>
  </xdr:oneCellAnchor>
  <xdr:oneCellAnchor>
    <xdr:from>
      <xdr:col>18</xdr:col>
      <xdr:colOff>153035</xdr:colOff>
      <xdr:row>84</xdr:row>
      <xdr:rowOff>120650</xdr:rowOff>
    </xdr:from>
    <xdr:ext cx="401955" cy="253365"/>
    <xdr:sp macro="" textlink="">
      <xdr:nvSpPr>
        <xdr:cNvPr id="318" name="n_1mainValue【公営住宅】&#10;有形固定資産減価償却率">
          <a:extLst>
            <a:ext uri="{FF2B5EF4-FFF2-40B4-BE49-F238E27FC236}">
              <a16:creationId xmlns:a16="http://schemas.microsoft.com/office/drawing/2014/main" id="{7C034CC0-717E-4E34-80CA-DAB7FCFC2732}"/>
            </a:ext>
          </a:extLst>
        </xdr:cNvPr>
        <xdr:cNvSpPr txBox="1"/>
      </xdr:nvSpPr>
      <xdr:spPr>
        <a:xfrm>
          <a:off x="3239135" y="14524355"/>
          <a:ext cx="401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80.3</a:t>
          </a:r>
          <a:endParaRPr kumimoji="1" lang="ja-JP" altLang="en-US" sz="1000" b="1">
            <a:solidFill>
              <a:srgbClr val="FF0000"/>
            </a:solidFill>
            <a:latin typeface="ＭＳ Ｐゴシック"/>
            <a:ea typeface="ＭＳ Ｐゴシック"/>
          </a:endParaRPr>
        </a:p>
      </xdr:txBody>
    </xdr:sp>
    <xdr:clientData/>
  </xdr:oneCellAnchor>
  <xdr:oneCellAnchor>
    <xdr:from>
      <xdr:col>14</xdr:col>
      <xdr:colOff>38735</xdr:colOff>
      <xdr:row>84</xdr:row>
      <xdr:rowOff>100330</xdr:rowOff>
    </xdr:from>
    <xdr:ext cx="401955" cy="253365"/>
    <xdr:sp macro="" textlink="">
      <xdr:nvSpPr>
        <xdr:cNvPr id="319" name="n_2mainValue【公営住宅】&#10;有形固定資産減価償却率">
          <a:extLst>
            <a:ext uri="{FF2B5EF4-FFF2-40B4-BE49-F238E27FC236}">
              <a16:creationId xmlns:a16="http://schemas.microsoft.com/office/drawing/2014/main" id="{B2398F78-4A7C-4C6D-B902-17A0FCEE132E}"/>
            </a:ext>
          </a:extLst>
        </xdr:cNvPr>
        <xdr:cNvSpPr txBox="1"/>
      </xdr:nvSpPr>
      <xdr:spPr>
        <a:xfrm>
          <a:off x="2439035" y="14498320"/>
          <a:ext cx="401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79.2</a:t>
          </a:r>
          <a:endParaRPr kumimoji="1" lang="ja-JP" altLang="en-US" sz="1000" b="1">
            <a:solidFill>
              <a:srgbClr val="FF0000"/>
            </a:solidFill>
            <a:latin typeface="ＭＳ Ｐゴシック"/>
            <a:ea typeface="ＭＳ Ｐゴシック"/>
          </a:endParaRPr>
        </a:p>
      </xdr:txBody>
    </xdr:sp>
    <xdr:clientData/>
  </xdr:oneCellAnchor>
  <xdr:oneCellAnchor>
    <xdr:from>
      <xdr:col>9</xdr:col>
      <xdr:colOff>102235</xdr:colOff>
      <xdr:row>84</xdr:row>
      <xdr:rowOff>85725</xdr:rowOff>
    </xdr:from>
    <xdr:ext cx="401955" cy="250190"/>
    <xdr:sp macro="" textlink="">
      <xdr:nvSpPr>
        <xdr:cNvPr id="320" name="n_3mainValue【公営住宅】&#10;有形固定資産減価償却率">
          <a:extLst>
            <a:ext uri="{FF2B5EF4-FFF2-40B4-BE49-F238E27FC236}">
              <a16:creationId xmlns:a16="http://schemas.microsoft.com/office/drawing/2014/main" id="{308E3B23-6D88-4581-9C6C-F86A8D72D655}"/>
            </a:ext>
          </a:extLst>
        </xdr:cNvPr>
        <xdr:cNvSpPr txBox="1"/>
      </xdr:nvSpPr>
      <xdr:spPr>
        <a:xfrm>
          <a:off x="1641475" y="14489430"/>
          <a:ext cx="40195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78.4</a:t>
          </a:r>
          <a:endParaRPr kumimoji="1" lang="ja-JP" altLang="en-US" sz="1000" b="1">
            <a:solidFill>
              <a:srgbClr val="FF0000"/>
            </a:solidFill>
            <a:latin typeface="ＭＳ Ｐゴシック"/>
            <a:ea typeface="ＭＳ Ｐゴシック"/>
          </a:endParaRPr>
        </a:p>
      </xdr:txBody>
    </xdr:sp>
    <xdr:clientData/>
  </xdr:oneCellAnchor>
  <xdr:oneCellAnchor>
    <xdr:from>
      <xdr:col>4</xdr:col>
      <xdr:colOff>165735</xdr:colOff>
      <xdr:row>84</xdr:row>
      <xdr:rowOff>76200</xdr:rowOff>
    </xdr:from>
    <xdr:ext cx="405130" cy="253365"/>
    <xdr:sp macro="" textlink="">
      <xdr:nvSpPr>
        <xdr:cNvPr id="321" name="n_4mainValue【公営住宅】&#10;有形固定資産減価償却率">
          <a:extLst>
            <a:ext uri="{FF2B5EF4-FFF2-40B4-BE49-F238E27FC236}">
              <a16:creationId xmlns:a16="http://schemas.microsoft.com/office/drawing/2014/main" id="{A37CED28-FA23-4BBF-B163-855E81287799}"/>
            </a:ext>
          </a:extLst>
        </xdr:cNvPr>
        <xdr:cNvSpPr txBox="1"/>
      </xdr:nvSpPr>
      <xdr:spPr>
        <a:xfrm>
          <a:off x="855345" y="14478000"/>
          <a:ext cx="4051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77.9</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68</xdr:row>
      <xdr:rowOff>149225</xdr:rowOff>
    </xdr:from>
    <xdr:to>
      <xdr:col>59</xdr:col>
      <xdr:colOff>88900</xdr:colOff>
      <xdr:row>72</xdr:row>
      <xdr:rowOff>99060</xdr:rowOff>
    </xdr:to>
    <xdr:sp macro="" textlink="">
      <xdr:nvSpPr>
        <xdr:cNvPr id="322" name="正方形/長方形 321">
          <a:extLst>
            <a:ext uri="{FF2B5EF4-FFF2-40B4-BE49-F238E27FC236}">
              <a16:creationId xmlns:a16="http://schemas.microsoft.com/office/drawing/2014/main" id="{AFC94F64-BB8A-4D42-A738-105B15013713}"/>
            </a:ext>
          </a:extLst>
        </xdr:cNvPr>
        <xdr:cNvSpPr/>
      </xdr:nvSpPr>
      <xdr:spPr>
        <a:xfrm>
          <a:off x="5960110" y="11807825"/>
          <a:ext cx="4248150" cy="63182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公営住宅</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35</xdr:col>
      <xdr:colOff>63500</xdr:colOff>
      <xdr:row>72</xdr:row>
      <xdr:rowOff>124460</xdr:rowOff>
    </xdr:from>
    <xdr:to>
      <xdr:col>43</xdr:col>
      <xdr:colOff>63500</xdr:colOff>
      <xdr:row>74</xdr:row>
      <xdr:rowOff>37465</xdr:rowOff>
    </xdr:to>
    <xdr:sp macro="" textlink="">
      <xdr:nvSpPr>
        <xdr:cNvPr id="323" name="正方形/長方形 322">
          <a:extLst>
            <a:ext uri="{FF2B5EF4-FFF2-40B4-BE49-F238E27FC236}">
              <a16:creationId xmlns:a16="http://schemas.microsoft.com/office/drawing/2014/main" id="{517C5AE9-018A-4C91-B6A4-11E1A3965A97}"/>
            </a:ext>
          </a:extLst>
        </xdr:cNvPr>
        <xdr:cNvSpPr/>
      </xdr:nvSpPr>
      <xdr:spPr>
        <a:xfrm>
          <a:off x="6060440" y="12470765"/>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73</xdr:row>
      <xdr:rowOff>154940</xdr:rowOff>
    </xdr:from>
    <xdr:to>
      <xdr:col>43</xdr:col>
      <xdr:colOff>63500</xdr:colOff>
      <xdr:row>75</xdr:row>
      <xdr:rowOff>68580</xdr:rowOff>
    </xdr:to>
    <xdr:sp macro="" textlink="">
      <xdr:nvSpPr>
        <xdr:cNvPr id="324" name="正方形/長方形 323">
          <a:extLst>
            <a:ext uri="{FF2B5EF4-FFF2-40B4-BE49-F238E27FC236}">
              <a16:creationId xmlns:a16="http://schemas.microsoft.com/office/drawing/2014/main" id="{EF5EC1A6-8781-437B-B8BE-44052B28E4BD}"/>
            </a:ext>
          </a:extLst>
        </xdr:cNvPr>
        <xdr:cNvSpPr/>
      </xdr:nvSpPr>
      <xdr:spPr>
        <a:xfrm>
          <a:off x="6060440" y="12670790"/>
          <a:ext cx="1371600" cy="25463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117/129</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72</xdr:row>
      <xdr:rowOff>124460</xdr:rowOff>
    </xdr:from>
    <xdr:to>
      <xdr:col>48</xdr:col>
      <xdr:colOff>127000</xdr:colOff>
      <xdr:row>74</xdr:row>
      <xdr:rowOff>37465</xdr:rowOff>
    </xdr:to>
    <xdr:sp macro="" textlink="">
      <xdr:nvSpPr>
        <xdr:cNvPr id="325" name="正方形/長方形 324">
          <a:extLst>
            <a:ext uri="{FF2B5EF4-FFF2-40B4-BE49-F238E27FC236}">
              <a16:creationId xmlns:a16="http://schemas.microsoft.com/office/drawing/2014/main" id="{8173FD9E-8E5E-4C2C-B30D-02F55CF37B18}"/>
            </a:ext>
          </a:extLst>
        </xdr:cNvPr>
        <xdr:cNvSpPr/>
      </xdr:nvSpPr>
      <xdr:spPr>
        <a:xfrm>
          <a:off x="6988810" y="12470765"/>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73</xdr:row>
      <xdr:rowOff>154940</xdr:rowOff>
    </xdr:from>
    <xdr:to>
      <xdr:col>48</xdr:col>
      <xdr:colOff>127000</xdr:colOff>
      <xdr:row>75</xdr:row>
      <xdr:rowOff>68580</xdr:rowOff>
    </xdr:to>
    <xdr:sp macro="" textlink="">
      <xdr:nvSpPr>
        <xdr:cNvPr id="326" name="正方形/長方形 325">
          <a:extLst>
            <a:ext uri="{FF2B5EF4-FFF2-40B4-BE49-F238E27FC236}">
              <a16:creationId xmlns:a16="http://schemas.microsoft.com/office/drawing/2014/main" id="{982DE77E-F5A3-44AC-B199-506B9D1EE43B}"/>
            </a:ext>
          </a:extLst>
        </xdr:cNvPr>
        <xdr:cNvSpPr/>
      </xdr:nvSpPr>
      <xdr:spPr>
        <a:xfrm>
          <a:off x="6988810" y="12670790"/>
          <a:ext cx="1371600" cy="25463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0.798</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72</xdr:row>
      <xdr:rowOff>124460</xdr:rowOff>
    </xdr:from>
    <xdr:to>
      <xdr:col>54</xdr:col>
      <xdr:colOff>127000</xdr:colOff>
      <xdr:row>74</xdr:row>
      <xdr:rowOff>37465</xdr:rowOff>
    </xdr:to>
    <xdr:sp macro="" textlink="">
      <xdr:nvSpPr>
        <xdr:cNvPr id="327" name="正方形/長方形 326">
          <a:extLst>
            <a:ext uri="{FF2B5EF4-FFF2-40B4-BE49-F238E27FC236}">
              <a16:creationId xmlns:a16="http://schemas.microsoft.com/office/drawing/2014/main" id="{91273840-2712-47CB-A4FC-31C9E69795D3}"/>
            </a:ext>
          </a:extLst>
        </xdr:cNvPr>
        <xdr:cNvSpPr/>
      </xdr:nvSpPr>
      <xdr:spPr>
        <a:xfrm>
          <a:off x="8017510" y="12470765"/>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千葉県平均</a:t>
          </a:r>
        </a:p>
      </xdr:txBody>
    </xdr:sp>
    <xdr:clientData/>
  </xdr:twoCellAnchor>
  <xdr:twoCellAnchor>
    <xdr:from>
      <xdr:col>46</xdr:col>
      <xdr:colOff>127000</xdr:colOff>
      <xdr:row>73</xdr:row>
      <xdr:rowOff>154940</xdr:rowOff>
    </xdr:from>
    <xdr:to>
      <xdr:col>54</xdr:col>
      <xdr:colOff>127000</xdr:colOff>
      <xdr:row>75</xdr:row>
      <xdr:rowOff>68580</xdr:rowOff>
    </xdr:to>
    <xdr:sp macro="" textlink="">
      <xdr:nvSpPr>
        <xdr:cNvPr id="328" name="正方形/長方形 327">
          <a:extLst>
            <a:ext uri="{FF2B5EF4-FFF2-40B4-BE49-F238E27FC236}">
              <a16:creationId xmlns:a16="http://schemas.microsoft.com/office/drawing/2014/main" id="{556B412A-3E2F-487F-92A9-ED1B7D9C603C}"/>
            </a:ext>
          </a:extLst>
        </xdr:cNvPr>
        <xdr:cNvSpPr/>
      </xdr:nvSpPr>
      <xdr:spPr>
        <a:xfrm>
          <a:off x="8017510" y="12670790"/>
          <a:ext cx="1371600" cy="25463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0.196</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75</xdr:row>
      <xdr:rowOff>93345</xdr:rowOff>
    </xdr:from>
    <xdr:to>
      <xdr:col>59</xdr:col>
      <xdr:colOff>88900</xdr:colOff>
      <xdr:row>88</xdr:row>
      <xdr:rowOff>149225</xdr:rowOff>
    </xdr:to>
    <xdr:sp macro="" textlink="">
      <xdr:nvSpPr>
        <xdr:cNvPr id="329" name="正方形/長方形 328">
          <a:extLst>
            <a:ext uri="{FF2B5EF4-FFF2-40B4-BE49-F238E27FC236}">
              <a16:creationId xmlns:a16="http://schemas.microsoft.com/office/drawing/2014/main" id="{D5E52D7F-8980-460E-87B4-8E8D4BEFA129}"/>
            </a:ext>
          </a:extLst>
        </xdr:cNvPr>
        <xdr:cNvSpPr/>
      </xdr:nvSpPr>
      <xdr:spPr>
        <a:xfrm>
          <a:off x="5960110" y="12955905"/>
          <a:ext cx="4248150" cy="228092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74295</xdr:rowOff>
    </xdr:from>
    <xdr:ext cx="346710" cy="217805"/>
    <xdr:sp macro="" textlink="">
      <xdr:nvSpPr>
        <xdr:cNvPr id="330" name="テキスト ボックス 329">
          <a:extLst>
            <a:ext uri="{FF2B5EF4-FFF2-40B4-BE49-F238E27FC236}">
              <a16:creationId xmlns:a16="http://schemas.microsoft.com/office/drawing/2014/main" id="{ED19E960-8C3E-45DA-A37D-1DF723DAECD2}"/>
            </a:ext>
          </a:extLst>
        </xdr:cNvPr>
        <xdr:cNvSpPr txBox="1"/>
      </xdr:nvSpPr>
      <xdr:spPr>
        <a:xfrm>
          <a:off x="5922010" y="12761595"/>
          <a:ext cx="346710" cy="2178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88</xdr:row>
      <xdr:rowOff>149225</xdr:rowOff>
    </xdr:from>
    <xdr:to>
      <xdr:col>59</xdr:col>
      <xdr:colOff>50800</xdr:colOff>
      <xdr:row>88</xdr:row>
      <xdr:rowOff>149225</xdr:rowOff>
    </xdr:to>
    <xdr:cxnSp macro="">
      <xdr:nvCxnSpPr>
        <xdr:cNvPr id="331" name="直線コネクタ 330">
          <a:extLst>
            <a:ext uri="{FF2B5EF4-FFF2-40B4-BE49-F238E27FC236}">
              <a16:creationId xmlns:a16="http://schemas.microsoft.com/office/drawing/2014/main" id="{3EF77A1E-47C2-4503-A5BB-48379DEB1B67}"/>
            </a:ext>
          </a:extLst>
        </xdr:cNvPr>
        <xdr:cNvCxnSpPr/>
      </xdr:nvCxnSpPr>
      <xdr:spPr>
        <a:xfrm>
          <a:off x="5960110" y="1523682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37465</xdr:rowOff>
    </xdr:from>
    <xdr:to>
      <xdr:col>59</xdr:col>
      <xdr:colOff>50800</xdr:colOff>
      <xdr:row>86</xdr:row>
      <xdr:rowOff>37465</xdr:rowOff>
    </xdr:to>
    <xdr:cxnSp macro="">
      <xdr:nvCxnSpPr>
        <xdr:cNvPr id="332" name="直線コネクタ 331">
          <a:extLst>
            <a:ext uri="{FF2B5EF4-FFF2-40B4-BE49-F238E27FC236}">
              <a16:creationId xmlns:a16="http://schemas.microsoft.com/office/drawing/2014/main" id="{538A687A-2AE8-419A-9E9F-EAAA297A3584}"/>
            </a:ext>
          </a:extLst>
        </xdr:cNvPr>
        <xdr:cNvCxnSpPr/>
      </xdr:nvCxnSpPr>
      <xdr:spPr>
        <a:xfrm>
          <a:off x="5960110" y="1478216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85</xdr:row>
      <xdr:rowOff>66040</xdr:rowOff>
    </xdr:from>
    <xdr:ext cx="464185" cy="250190"/>
    <xdr:sp macro="" textlink="">
      <xdr:nvSpPr>
        <xdr:cNvPr id="333" name="テキスト ボックス 332">
          <a:extLst>
            <a:ext uri="{FF2B5EF4-FFF2-40B4-BE49-F238E27FC236}">
              <a16:creationId xmlns:a16="http://schemas.microsoft.com/office/drawing/2014/main" id="{35B94E61-A7FD-4232-8CE3-F09A930F2C8F}"/>
            </a:ext>
          </a:extLst>
        </xdr:cNvPr>
        <xdr:cNvSpPr txBox="1"/>
      </xdr:nvSpPr>
      <xdr:spPr>
        <a:xfrm>
          <a:off x="5527040" y="14637385"/>
          <a:ext cx="46418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34</xdr:col>
      <xdr:colOff>127000</xdr:colOff>
      <xdr:row>83</xdr:row>
      <xdr:rowOff>93345</xdr:rowOff>
    </xdr:from>
    <xdr:to>
      <xdr:col>59</xdr:col>
      <xdr:colOff>50800</xdr:colOff>
      <xdr:row>83</xdr:row>
      <xdr:rowOff>93345</xdr:rowOff>
    </xdr:to>
    <xdr:cxnSp macro="">
      <xdr:nvCxnSpPr>
        <xdr:cNvPr id="334" name="直線コネクタ 333">
          <a:extLst>
            <a:ext uri="{FF2B5EF4-FFF2-40B4-BE49-F238E27FC236}">
              <a16:creationId xmlns:a16="http://schemas.microsoft.com/office/drawing/2014/main" id="{9E13A2AE-1DB9-4EA7-AE9C-6894121D0F98}"/>
            </a:ext>
          </a:extLst>
        </xdr:cNvPr>
        <xdr:cNvCxnSpPr/>
      </xdr:nvCxnSpPr>
      <xdr:spPr>
        <a:xfrm>
          <a:off x="5960110" y="1432750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82</xdr:row>
      <xdr:rowOff>121920</xdr:rowOff>
    </xdr:from>
    <xdr:ext cx="528320" cy="250190"/>
    <xdr:sp macro="" textlink="">
      <xdr:nvSpPr>
        <xdr:cNvPr id="335" name="テキスト ボックス 334">
          <a:extLst>
            <a:ext uri="{FF2B5EF4-FFF2-40B4-BE49-F238E27FC236}">
              <a16:creationId xmlns:a16="http://schemas.microsoft.com/office/drawing/2014/main" id="{8F46B86E-E601-41C1-9567-BEBF9A7FF58F}"/>
            </a:ext>
          </a:extLst>
        </xdr:cNvPr>
        <xdr:cNvSpPr txBox="1"/>
      </xdr:nvSpPr>
      <xdr:spPr>
        <a:xfrm>
          <a:off x="5485765" y="14182725"/>
          <a:ext cx="52832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dr:col>34</xdr:col>
      <xdr:colOff>127000</xdr:colOff>
      <xdr:row>80</xdr:row>
      <xdr:rowOff>149225</xdr:rowOff>
    </xdr:from>
    <xdr:to>
      <xdr:col>59</xdr:col>
      <xdr:colOff>50800</xdr:colOff>
      <xdr:row>80</xdr:row>
      <xdr:rowOff>149225</xdr:rowOff>
    </xdr:to>
    <xdr:cxnSp macro="">
      <xdr:nvCxnSpPr>
        <xdr:cNvPr id="336" name="直線コネクタ 335">
          <a:extLst>
            <a:ext uri="{FF2B5EF4-FFF2-40B4-BE49-F238E27FC236}">
              <a16:creationId xmlns:a16="http://schemas.microsoft.com/office/drawing/2014/main" id="{46E49307-219C-4A87-8225-A5C5D5D51057}"/>
            </a:ext>
          </a:extLst>
        </xdr:cNvPr>
        <xdr:cNvCxnSpPr/>
      </xdr:nvCxnSpPr>
      <xdr:spPr>
        <a:xfrm>
          <a:off x="5960110" y="1386522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80</xdr:row>
      <xdr:rowOff>10160</xdr:rowOff>
    </xdr:from>
    <xdr:ext cx="528320" cy="250190"/>
    <xdr:sp macro="" textlink="">
      <xdr:nvSpPr>
        <xdr:cNvPr id="337" name="テキスト ボックス 336">
          <a:extLst>
            <a:ext uri="{FF2B5EF4-FFF2-40B4-BE49-F238E27FC236}">
              <a16:creationId xmlns:a16="http://schemas.microsoft.com/office/drawing/2014/main" id="{2B4B1C97-5211-4021-A758-FE89EE00AACE}"/>
            </a:ext>
          </a:extLst>
        </xdr:cNvPr>
        <xdr:cNvSpPr txBox="1"/>
      </xdr:nvSpPr>
      <xdr:spPr>
        <a:xfrm>
          <a:off x="5485765" y="13728065"/>
          <a:ext cx="52832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34</xdr:col>
      <xdr:colOff>127000</xdr:colOff>
      <xdr:row>78</xdr:row>
      <xdr:rowOff>37465</xdr:rowOff>
    </xdr:from>
    <xdr:to>
      <xdr:col>59</xdr:col>
      <xdr:colOff>50800</xdr:colOff>
      <xdr:row>78</xdr:row>
      <xdr:rowOff>37465</xdr:rowOff>
    </xdr:to>
    <xdr:cxnSp macro="">
      <xdr:nvCxnSpPr>
        <xdr:cNvPr id="338" name="直線コネクタ 337">
          <a:extLst>
            <a:ext uri="{FF2B5EF4-FFF2-40B4-BE49-F238E27FC236}">
              <a16:creationId xmlns:a16="http://schemas.microsoft.com/office/drawing/2014/main" id="{007BE5DB-A0D6-41F9-B3F7-F5ACD4AB56BD}"/>
            </a:ext>
          </a:extLst>
        </xdr:cNvPr>
        <xdr:cNvCxnSpPr/>
      </xdr:nvCxnSpPr>
      <xdr:spPr>
        <a:xfrm>
          <a:off x="5960110" y="1341056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77</xdr:row>
      <xdr:rowOff>66040</xdr:rowOff>
    </xdr:from>
    <xdr:ext cx="528320" cy="250190"/>
    <xdr:sp macro="" textlink="">
      <xdr:nvSpPr>
        <xdr:cNvPr id="339" name="テキスト ボックス 338">
          <a:extLst>
            <a:ext uri="{FF2B5EF4-FFF2-40B4-BE49-F238E27FC236}">
              <a16:creationId xmlns:a16="http://schemas.microsoft.com/office/drawing/2014/main" id="{6FE65876-0405-4D4B-8EC8-57263EF02C20}"/>
            </a:ext>
          </a:extLst>
        </xdr:cNvPr>
        <xdr:cNvSpPr txBox="1"/>
      </xdr:nvSpPr>
      <xdr:spPr>
        <a:xfrm>
          <a:off x="5485765" y="13265785"/>
          <a:ext cx="52832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34</xdr:col>
      <xdr:colOff>127000</xdr:colOff>
      <xdr:row>75</xdr:row>
      <xdr:rowOff>93345</xdr:rowOff>
    </xdr:from>
    <xdr:to>
      <xdr:col>59</xdr:col>
      <xdr:colOff>50800</xdr:colOff>
      <xdr:row>75</xdr:row>
      <xdr:rowOff>93345</xdr:rowOff>
    </xdr:to>
    <xdr:cxnSp macro="">
      <xdr:nvCxnSpPr>
        <xdr:cNvPr id="340" name="直線コネクタ 339">
          <a:extLst>
            <a:ext uri="{FF2B5EF4-FFF2-40B4-BE49-F238E27FC236}">
              <a16:creationId xmlns:a16="http://schemas.microsoft.com/office/drawing/2014/main" id="{C541033D-B741-4312-AA12-D17FB4F24DB4}"/>
            </a:ext>
          </a:extLst>
        </xdr:cNvPr>
        <xdr:cNvCxnSpPr/>
      </xdr:nvCxnSpPr>
      <xdr:spPr>
        <a:xfrm>
          <a:off x="5960110" y="1295590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74</xdr:row>
      <xdr:rowOff>121920</xdr:rowOff>
    </xdr:from>
    <xdr:ext cx="528320" cy="250190"/>
    <xdr:sp macro="" textlink="">
      <xdr:nvSpPr>
        <xdr:cNvPr id="341" name="テキスト ボックス 340">
          <a:extLst>
            <a:ext uri="{FF2B5EF4-FFF2-40B4-BE49-F238E27FC236}">
              <a16:creationId xmlns:a16="http://schemas.microsoft.com/office/drawing/2014/main" id="{8E757201-86EB-4625-9939-2DA60614D420}"/>
            </a:ext>
          </a:extLst>
        </xdr:cNvPr>
        <xdr:cNvSpPr txBox="1"/>
      </xdr:nvSpPr>
      <xdr:spPr>
        <a:xfrm>
          <a:off x="5485765" y="12811125"/>
          <a:ext cx="52832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34</xdr:col>
      <xdr:colOff>127000</xdr:colOff>
      <xdr:row>75</xdr:row>
      <xdr:rowOff>93345</xdr:rowOff>
    </xdr:from>
    <xdr:to>
      <xdr:col>59</xdr:col>
      <xdr:colOff>88900</xdr:colOff>
      <xdr:row>88</xdr:row>
      <xdr:rowOff>149225</xdr:rowOff>
    </xdr:to>
    <xdr:sp macro="" textlink="">
      <xdr:nvSpPr>
        <xdr:cNvPr id="342" name="【公営住宅】&#10;一人当たり面積グラフ枠">
          <a:extLst>
            <a:ext uri="{FF2B5EF4-FFF2-40B4-BE49-F238E27FC236}">
              <a16:creationId xmlns:a16="http://schemas.microsoft.com/office/drawing/2014/main" id="{45F45DCD-51CF-4017-AE21-4EDDB10332B0}"/>
            </a:ext>
          </a:extLst>
        </xdr:cNvPr>
        <xdr:cNvSpPr/>
      </xdr:nvSpPr>
      <xdr:spPr>
        <a:xfrm>
          <a:off x="5960110" y="12955905"/>
          <a:ext cx="4248150" cy="228092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171450</xdr:colOff>
      <xdr:row>78</xdr:row>
      <xdr:rowOff>144780</xdr:rowOff>
    </xdr:from>
    <xdr:to>
      <xdr:col>54</xdr:col>
      <xdr:colOff>171450</xdr:colOff>
      <xdr:row>86</xdr:row>
      <xdr:rowOff>35560</xdr:rowOff>
    </xdr:to>
    <xdr:cxnSp macro="">
      <xdr:nvCxnSpPr>
        <xdr:cNvPr id="343" name="直線コネクタ 342">
          <a:extLst>
            <a:ext uri="{FF2B5EF4-FFF2-40B4-BE49-F238E27FC236}">
              <a16:creationId xmlns:a16="http://schemas.microsoft.com/office/drawing/2014/main" id="{EF6C0EBE-B960-4A07-A082-C951F11611AE}"/>
            </a:ext>
          </a:extLst>
        </xdr:cNvPr>
        <xdr:cNvCxnSpPr/>
      </xdr:nvCxnSpPr>
      <xdr:spPr>
        <a:xfrm flipV="1">
          <a:off x="9425940" y="13515975"/>
          <a:ext cx="0" cy="126428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39370</xdr:rowOff>
    </xdr:from>
    <xdr:ext cx="466725" cy="253365"/>
    <xdr:sp macro="" textlink="">
      <xdr:nvSpPr>
        <xdr:cNvPr id="344" name="【公営住宅】&#10;一人当たり面積最小値テキスト">
          <a:extLst>
            <a:ext uri="{FF2B5EF4-FFF2-40B4-BE49-F238E27FC236}">
              <a16:creationId xmlns:a16="http://schemas.microsoft.com/office/drawing/2014/main" id="{9B17F328-A661-468D-A23D-20C8188C1237}"/>
            </a:ext>
          </a:extLst>
        </xdr:cNvPr>
        <xdr:cNvSpPr txBox="1"/>
      </xdr:nvSpPr>
      <xdr:spPr>
        <a:xfrm>
          <a:off x="9467850" y="14784070"/>
          <a:ext cx="4667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0.043</a:t>
          </a:r>
          <a:endParaRPr kumimoji="1" lang="ja-JP" altLang="en-US" sz="1000" b="1">
            <a:latin typeface="ＭＳ Ｐゴシック"/>
            <a:ea typeface="ＭＳ Ｐゴシック"/>
          </a:endParaRPr>
        </a:p>
      </xdr:txBody>
    </xdr:sp>
    <xdr:clientData/>
  </xdr:oneCellAnchor>
  <xdr:twoCellAnchor>
    <xdr:from>
      <xdr:col>54</xdr:col>
      <xdr:colOff>101600</xdr:colOff>
      <xdr:row>86</xdr:row>
      <xdr:rowOff>35560</xdr:rowOff>
    </xdr:from>
    <xdr:to>
      <xdr:col>55</xdr:col>
      <xdr:colOff>88900</xdr:colOff>
      <xdr:row>86</xdr:row>
      <xdr:rowOff>35560</xdr:rowOff>
    </xdr:to>
    <xdr:cxnSp macro="">
      <xdr:nvCxnSpPr>
        <xdr:cNvPr id="345" name="直線コネクタ 344">
          <a:extLst>
            <a:ext uri="{FF2B5EF4-FFF2-40B4-BE49-F238E27FC236}">
              <a16:creationId xmlns:a16="http://schemas.microsoft.com/office/drawing/2014/main" id="{2486DD38-C78E-4E69-B455-BD480B4D9B28}"/>
            </a:ext>
          </a:extLst>
        </xdr:cNvPr>
        <xdr:cNvCxnSpPr/>
      </xdr:nvCxnSpPr>
      <xdr:spPr>
        <a:xfrm>
          <a:off x="9356090" y="14780260"/>
          <a:ext cx="16637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92710</xdr:rowOff>
    </xdr:from>
    <xdr:ext cx="531495" cy="250190"/>
    <xdr:sp macro="" textlink="">
      <xdr:nvSpPr>
        <xdr:cNvPr id="346" name="【公営住宅】&#10;一人当たり面積最大値テキスト">
          <a:extLst>
            <a:ext uri="{FF2B5EF4-FFF2-40B4-BE49-F238E27FC236}">
              <a16:creationId xmlns:a16="http://schemas.microsoft.com/office/drawing/2014/main" id="{5CBF7A38-EBEF-41A1-A2D0-E980DB4DF554}"/>
            </a:ext>
          </a:extLst>
        </xdr:cNvPr>
        <xdr:cNvSpPr txBox="1"/>
      </xdr:nvSpPr>
      <xdr:spPr>
        <a:xfrm>
          <a:off x="9467850" y="13298170"/>
          <a:ext cx="53149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27.604</a:t>
          </a:r>
          <a:endParaRPr kumimoji="1" lang="ja-JP" altLang="en-US" sz="1000" b="1">
            <a:latin typeface="ＭＳ Ｐゴシック"/>
            <a:ea typeface="ＭＳ Ｐゴシック"/>
          </a:endParaRPr>
        </a:p>
      </xdr:txBody>
    </xdr:sp>
    <xdr:clientData/>
  </xdr:oneCellAnchor>
  <xdr:twoCellAnchor>
    <xdr:from>
      <xdr:col>54</xdr:col>
      <xdr:colOff>101600</xdr:colOff>
      <xdr:row>78</xdr:row>
      <xdr:rowOff>144780</xdr:rowOff>
    </xdr:from>
    <xdr:to>
      <xdr:col>55</xdr:col>
      <xdr:colOff>88900</xdr:colOff>
      <xdr:row>78</xdr:row>
      <xdr:rowOff>144780</xdr:rowOff>
    </xdr:to>
    <xdr:cxnSp macro="">
      <xdr:nvCxnSpPr>
        <xdr:cNvPr id="347" name="直線コネクタ 346">
          <a:extLst>
            <a:ext uri="{FF2B5EF4-FFF2-40B4-BE49-F238E27FC236}">
              <a16:creationId xmlns:a16="http://schemas.microsoft.com/office/drawing/2014/main" id="{957F5790-0D02-4AD5-9723-EE954A76BE25}"/>
            </a:ext>
          </a:extLst>
        </xdr:cNvPr>
        <xdr:cNvCxnSpPr/>
      </xdr:nvCxnSpPr>
      <xdr:spPr>
        <a:xfrm>
          <a:off x="9356090" y="13515975"/>
          <a:ext cx="16637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119380</xdr:rowOff>
    </xdr:from>
    <xdr:ext cx="466725" cy="253365"/>
    <xdr:sp macro="" textlink="">
      <xdr:nvSpPr>
        <xdr:cNvPr id="348" name="【公営住宅】&#10;一人当たり面積平均値テキスト">
          <a:extLst>
            <a:ext uri="{FF2B5EF4-FFF2-40B4-BE49-F238E27FC236}">
              <a16:creationId xmlns:a16="http://schemas.microsoft.com/office/drawing/2014/main" id="{293F9C31-D7FF-4EAB-8349-18913BF44493}"/>
            </a:ext>
          </a:extLst>
        </xdr:cNvPr>
        <xdr:cNvSpPr txBox="1"/>
      </xdr:nvSpPr>
      <xdr:spPr>
        <a:xfrm>
          <a:off x="9467850" y="14523085"/>
          <a:ext cx="466725"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1.290</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85</xdr:row>
      <xdr:rowOff>97155</xdr:rowOff>
    </xdr:from>
    <xdr:to>
      <xdr:col>55</xdr:col>
      <xdr:colOff>50800</xdr:colOff>
      <xdr:row>86</xdr:row>
      <xdr:rowOff>29210</xdr:rowOff>
    </xdr:to>
    <xdr:sp macro="" textlink="">
      <xdr:nvSpPr>
        <xdr:cNvPr id="349" name="フローチャート: 判断 348">
          <a:extLst>
            <a:ext uri="{FF2B5EF4-FFF2-40B4-BE49-F238E27FC236}">
              <a16:creationId xmlns:a16="http://schemas.microsoft.com/office/drawing/2014/main" id="{94343FD3-38A3-47DD-BA09-9644E042B0BF}"/>
            </a:ext>
          </a:extLst>
        </xdr:cNvPr>
        <xdr:cNvSpPr/>
      </xdr:nvSpPr>
      <xdr:spPr>
        <a:xfrm>
          <a:off x="9394190" y="14666595"/>
          <a:ext cx="90170"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97790</xdr:rowOff>
    </xdr:from>
    <xdr:to>
      <xdr:col>50</xdr:col>
      <xdr:colOff>165100</xdr:colOff>
      <xdr:row>86</xdr:row>
      <xdr:rowOff>29845</xdr:rowOff>
    </xdr:to>
    <xdr:sp macro="" textlink="">
      <xdr:nvSpPr>
        <xdr:cNvPr id="350" name="フローチャート: 判断 349">
          <a:extLst>
            <a:ext uri="{FF2B5EF4-FFF2-40B4-BE49-F238E27FC236}">
              <a16:creationId xmlns:a16="http://schemas.microsoft.com/office/drawing/2014/main" id="{826F8CA9-428D-4BF5-95BD-57F7EF71A068}"/>
            </a:ext>
          </a:extLst>
        </xdr:cNvPr>
        <xdr:cNvSpPr/>
      </xdr:nvSpPr>
      <xdr:spPr>
        <a:xfrm>
          <a:off x="8632190" y="14667230"/>
          <a:ext cx="109220"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98425</xdr:rowOff>
    </xdr:from>
    <xdr:to>
      <xdr:col>46</xdr:col>
      <xdr:colOff>38100</xdr:colOff>
      <xdr:row>86</xdr:row>
      <xdr:rowOff>30480</xdr:rowOff>
    </xdr:to>
    <xdr:sp macro="" textlink="">
      <xdr:nvSpPr>
        <xdr:cNvPr id="351" name="フローチャート: 判断 350">
          <a:extLst>
            <a:ext uri="{FF2B5EF4-FFF2-40B4-BE49-F238E27FC236}">
              <a16:creationId xmlns:a16="http://schemas.microsoft.com/office/drawing/2014/main" id="{79385E43-090C-4484-A101-093470255F42}"/>
            </a:ext>
          </a:extLst>
        </xdr:cNvPr>
        <xdr:cNvSpPr/>
      </xdr:nvSpPr>
      <xdr:spPr>
        <a:xfrm>
          <a:off x="7846060" y="14667865"/>
          <a:ext cx="78740"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99695</xdr:rowOff>
    </xdr:from>
    <xdr:to>
      <xdr:col>41</xdr:col>
      <xdr:colOff>101600</xdr:colOff>
      <xdr:row>86</xdr:row>
      <xdr:rowOff>31750</xdr:rowOff>
    </xdr:to>
    <xdr:sp macro="" textlink="">
      <xdr:nvSpPr>
        <xdr:cNvPr id="352" name="フローチャート: 判断 351">
          <a:extLst>
            <a:ext uri="{FF2B5EF4-FFF2-40B4-BE49-F238E27FC236}">
              <a16:creationId xmlns:a16="http://schemas.microsoft.com/office/drawing/2014/main" id="{22DBE9CC-80C3-4616-A471-EC02D51B92C3}"/>
            </a:ext>
          </a:extLst>
        </xdr:cNvPr>
        <xdr:cNvSpPr/>
      </xdr:nvSpPr>
      <xdr:spPr>
        <a:xfrm>
          <a:off x="7029450" y="14669135"/>
          <a:ext cx="97790"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97790</xdr:rowOff>
    </xdr:from>
    <xdr:to>
      <xdr:col>36</xdr:col>
      <xdr:colOff>165100</xdr:colOff>
      <xdr:row>86</xdr:row>
      <xdr:rowOff>29845</xdr:rowOff>
    </xdr:to>
    <xdr:sp macro="" textlink="">
      <xdr:nvSpPr>
        <xdr:cNvPr id="353" name="フローチャート: 判断 352">
          <a:extLst>
            <a:ext uri="{FF2B5EF4-FFF2-40B4-BE49-F238E27FC236}">
              <a16:creationId xmlns:a16="http://schemas.microsoft.com/office/drawing/2014/main" id="{6521EB41-B57E-4A98-9F1A-58FE80592884}"/>
            </a:ext>
          </a:extLst>
        </xdr:cNvPr>
        <xdr:cNvSpPr/>
      </xdr:nvSpPr>
      <xdr:spPr>
        <a:xfrm>
          <a:off x="6231890" y="14667230"/>
          <a:ext cx="109220"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146685</xdr:rowOff>
    </xdr:from>
    <xdr:ext cx="762000" cy="250190"/>
    <xdr:sp macro="" textlink="">
      <xdr:nvSpPr>
        <xdr:cNvPr id="354" name="テキスト ボックス 353">
          <a:extLst>
            <a:ext uri="{FF2B5EF4-FFF2-40B4-BE49-F238E27FC236}">
              <a16:creationId xmlns:a16="http://schemas.microsoft.com/office/drawing/2014/main" id="{84BDD0E5-6CBF-4223-90C6-39270B367DCB}"/>
            </a:ext>
          </a:extLst>
        </xdr:cNvPr>
        <xdr:cNvSpPr txBox="1"/>
      </xdr:nvSpPr>
      <xdr:spPr>
        <a:xfrm>
          <a:off x="9258300" y="1523238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49</xdr:col>
      <xdr:colOff>114300</xdr:colOff>
      <xdr:row>88</xdr:row>
      <xdr:rowOff>146685</xdr:rowOff>
    </xdr:from>
    <xdr:ext cx="762000" cy="250190"/>
    <xdr:sp macro="" textlink="">
      <xdr:nvSpPr>
        <xdr:cNvPr id="355" name="テキスト ボックス 354">
          <a:extLst>
            <a:ext uri="{FF2B5EF4-FFF2-40B4-BE49-F238E27FC236}">
              <a16:creationId xmlns:a16="http://schemas.microsoft.com/office/drawing/2014/main" id="{7198A12B-A395-499C-9ECB-7DF548ACF974}"/>
            </a:ext>
          </a:extLst>
        </xdr:cNvPr>
        <xdr:cNvSpPr txBox="1"/>
      </xdr:nvSpPr>
      <xdr:spPr>
        <a:xfrm>
          <a:off x="8515350" y="1523238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44</xdr:col>
      <xdr:colOff>171450</xdr:colOff>
      <xdr:row>88</xdr:row>
      <xdr:rowOff>146685</xdr:rowOff>
    </xdr:from>
    <xdr:ext cx="762000" cy="250190"/>
    <xdr:sp macro="" textlink="">
      <xdr:nvSpPr>
        <xdr:cNvPr id="356" name="テキスト ボックス 355">
          <a:extLst>
            <a:ext uri="{FF2B5EF4-FFF2-40B4-BE49-F238E27FC236}">
              <a16:creationId xmlns:a16="http://schemas.microsoft.com/office/drawing/2014/main" id="{C4E29DB7-074C-49FF-ABF4-B1A9EE5B97FF}"/>
            </a:ext>
          </a:extLst>
        </xdr:cNvPr>
        <xdr:cNvSpPr txBox="1"/>
      </xdr:nvSpPr>
      <xdr:spPr>
        <a:xfrm>
          <a:off x="7711440" y="1523238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40</xdr:col>
      <xdr:colOff>50800</xdr:colOff>
      <xdr:row>88</xdr:row>
      <xdr:rowOff>146685</xdr:rowOff>
    </xdr:from>
    <xdr:ext cx="758825" cy="250190"/>
    <xdr:sp macro="" textlink="">
      <xdr:nvSpPr>
        <xdr:cNvPr id="357" name="テキスト ボックス 356">
          <a:extLst>
            <a:ext uri="{FF2B5EF4-FFF2-40B4-BE49-F238E27FC236}">
              <a16:creationId xmlns:a16="http://schemas.microsoft.com/office/drawing/2014/main" id="{42D68187-5D1C-447E-A868-857EB13816A7}"/>
            </a:ext>
          </a:extLst>
        </xdr:cNvPr>
        <xdr:cNvSpPr txBox="1"/>
      </xdr:nvSpPr>
      <xdr:spPr>
        <a:xfrm>
          <a:off x="6912610" y="15232380"/>
          <a:ext cx="75882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dr:col>35</xdr:col>
      <xdr:colOff>114300</xdr:colOff>
      <xdr:row>88</xdr:row>
      <xdr:rowOff>146685</xdr:rowOff>
    </xdr:from>
    <xdr:ext cx="762000" cy="250190"/>
    <xdr:sp macro="" textlink="">
      <xdr:nvSpPr>
        <xdr:cNvPr id="358" name="テキスト ボックス 357">
          <a:extLst>
            <a:ext uri="{FF2B5EF4-FFF2-40B4-BE49-F238E27FC236}">
              <a16:creationId xmlns:a16="http://schemas.microsoft.com/office/drawing/2014/main" id="{9D8CD43D-B8C0-4951-8ADB-ED2284A1F678}"/>
            </a:ext>
          </a:extLst>
        </xdr:cNvPr>
        <xdr:cNvSpPr txBox="1"/>
      </xdr:nvSpPr>
      <xdr:spPr>
        <a:xfrm>
          <a:off x="6115050" y="1523238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twoCellAnchor>
    <xdr:from>
      <xdr:col>54</xdr:col>
      <xdr:colOff>139700</xdr:colOff>
      <xdr:row>85</xdr:row>
      <xdr:rowOff>142875</xdr:rowOff>
    </xdr:from>
    <xdr:to>
      <xdr:col>55</xdr:col>
      <xdr:colOff>50800</xdr:colOff>
      <xdr:row>86</xdr:row>
      <xdr:rowOff>74295</xdr:rowOff>
    </xdr:to>
    <xdr:sp macro="" textlink="">
      <xdr:nvSpPr>
        <xdr:cNvPr id="359" name="楕円 358">
          <a:extLst>
            <a:ext uri="{FF2B5EF4-FFF2-40B4-BE49-F238E27FC236}">
              <a16:creationId xmlns:a16="http://schemas.microsoft.com/office/drawing/2014/main" id="{8F1D94A5-18D8-44CC-A0B5-887680600143}"/>
            </a:ext>
          </a:extLst>
        </xdr:cNvPr>
        <xdr:cNvSpPr/>
      </xdr:nvSpPr>
      <xdr:spPr>
        <a:xfrm>
          <a:off x="9394190" y="14714220"/>
          <a:ext cx="9017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76200</xdr:rowOff>
    </xdr:from>
    <xdr:ext cx="466725" cy="253365"/>
    <xdr:sp macro="" textlink="">
      <xdr:nvSpPr>
        <xdr:cNvPr id="360" name="【公営住宅】&#10;一人当たり面積該当値テキスト">
          <a:extLst>
            <a:ext uri="{FF2B5EF4-FFF2-40B4-BE49-F238E27FC236}">
              <a16:creationId xmlns:a16="http://schemas.microsoft.com/office/drawing/2014/main" id="{49C5C636-B425-4CA9-8AE2-57CE030BAE33}"/>
            </a:ext>
          </a:extLst>
        </xdr:cNvPr>
        <xdr:cNvSpPr txBox="1"/>
      </xdr:nvSpPr>
      <xdr:spPr>
        <a:xfrm>
          <a:off x="9467850" y="14649450"/>
          <a:ext cx="4667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0.283</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85</xdr:row>
      <xdr:rowOff>142875</xdr:rowOff>
    </xdr:from>
    <xdr:to>
      <xdr:col>50</xdr:col>
      <xdr:colOff>165100</xdr:colOff>
      <xdr:row>86</xdr:row>
      <xdr:rowOff>74295</xdr:rowOff>
    </xdr:to>
    <xdr:sp macro="" textlink="">
      <xdr:nvSpPr>
        <xdr:cNvPr id="361" name="楕円 360">
          <a:extLst>
            <a:ext uri="{FF2B5EF4-FFF2-40B4-BE49-F238E27FC236}">
              <a16:creationId xmlns:a16="http://schemas.microsoft.com/office/drawing/2014/main" id="{5D981F19-A10C-4D35-B1B7-B21B0665FE7A}"/>
            </a:ext>
          </a:extLst>
        </xdr:cNvPr>
        <xdr:cNvSpPr/>
      </xdr:nvSpPr>
      <xdr:spPr>
        <a:xfrm>
          <a:off x="8632190" y="14714220"/>
          <a:ext cx="10922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86</xdr:row>
      <xdr:rowOff>24765</xdr:rowOff>
    </xdr:from>
    <xdr:to>
      <xdr:col>55</xdr:col>
      <xdr:colOff>0</xdr:colOff>
      <xdr:row>86</xdr:row>
      <xdr:rowOff>24765</xdr:rowOff>
    </xdr:to>
    <xdr:cxnSp macro="">
      <xdr:nvCxnSpPr>
        <xdr:cNvPr id="362" name="直線コネクタ 361">
          <a:extLst>
            <a:ext uri="{FF2B5EF4-FFF2-40B4-BE49-F238E27FC236}">
              <a16:creationId xmlns:a16="http://schemas.microsoft.com/office/drawing/2014/main" id="{A0C2A486-7F82-4CBB-B8B1-EC569AE769F4}"/>
            </a:ext>
          </a:extLst>
        </xdr:cNvPr>
        <xdr:cNvCxnSpPr/>
      </xdr:nvCxnSpPr>
      <xdr:spPr>
        <a:xfrm flipV="1">
          <a:off x="8686800" y="14765655"/>
          <a:ext cx="7429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142875</xdr:rowOff>
    </xdr:from>
    <xdr:to>
      <xdr:col>46</xdr:col>
      <xdr:colOff>38100</xdr:colOff>
      <xdr:row>86</xdr:row>
      <xdr:rowOff>74295</xdr:rowOff>
    </xdr:to>
    <xdr:sp macro="" textlink="">
      <xdr:nvSpPr>
        <xdr:cNvPr id="363" name="楕円 362">
          <a:extLst>
            <a:ext uri="{FF2B5EF4-FFF2-40B4-BE49-F238E27FC236}">
              <a16:creationId xmlns:a16="http://schemas.microsoft.com/office/drawing/2014/main" id="{53516E46-9147-4617-AE7A-9DFF76B33266}"/>
            </a:ext>
          </a:extLst>
        </xdr:cNvPr>
        <xdr:cNvSpPr/>
      </xdr:nvSpPr>
      <xdr:spPr>
        <a:xfrm>
          <a:off x="7846060" y="14714220"/>
          <a:ext cx="7874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171450</xdr:colOff>
      <xdr:row>86</xdr:row>
      <xdr:rowOff>24765</xdr:rowOff>
    </xdr:from>
    <xdr:to>
      <xdr:col>50</xdr:col>
      <xdr:colOff>114300</xdr:colOff>
      <xdr:row>86</xdr:row>
      <xdr:rowOff>24765</xdr:rowOff>
    </xdr:to>
    <xdr:cxnSp macro="">
      <xdr:nvCxnSpPr>
        <xdr:cNvPr id="364" name="直線コネクタ 363">
          <a:extLst>
            <a:ext uri="{FF2B5EF4-FFF2-40B4-BE49-F238E27FC236}">
              <a16:creationId xmlns:a16="http://schemas.microsoft.com/office/drawing/2014/main" id="{600DFA35-0137-4620-9CD2-8CE5064A5D08}"/>
            </a:ext>
          </a:extLst>
        </xdr:cNvPr>
        <xdr:cNvCxnSpPr/>
      </xdr:nvCxnSpPr>
      <xdr:spPr>
        <a:xfrm flipV="1">
          <a:off x="7882890" y="14765655"/>
          <a:ext cx="80391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140335</xdr:rowOff>
    </xdr:from>
    <xdr:to>
      <xdr:col>41</xdr:col>
      <xdr:colOff>101600</xdr:colOff>
      <xdr:row>86</xdr:row>
      <xdr:rowOff>72390</xdr:rowOff>
    </xdr:to>
    <xdr:sp macro="" textlink="">
      <xdr:nvSpPr>
        <xdr:cNvPr id="365" name="楕円 364">
          <a:extLst>
            <a:ext uri="{FF2B5EF4-FFF2-40B4-BE49-F238E27FC236}">
              <a16:creationId xmlns:a16="http://schemas.microsoft.com/office/drawing/2014/main" id="{3E6A39DB-4DFC-4CA7-8E3A-AB46FC58E2F8}"/>
            </a:ext>
          </a:extLst>
        </xdr:cNvPr>
        <xdr:cNvSpPr/>
      </xdr:nvSpPr>
      <xdr:spPr>
        <a:xfrm>
          <a:off x="7029450" y="14709775"/>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86</xdr:row>
      <xdr:rowOff>22225</xdr:rowOff>
    </xdr:from>
    <xdr:to>
      <xdr:col>45</xdr:col>
      <xdr:colOff>171450</xdr:colOff>
      <xdr:row>86</xdr:row>
      <xdr:rowOff>24765</xdr:rowOff>
    </xdr:to>
    <xdr:cxnSp macro="">
      <xdr:nvCxnSpPr>
        <xdr:cNvPr id="366" name="直線コネクタ 365">
          <a:extLst>
            <a:ext uri="{FF2B5EF4-FFF2-40B4-BE49-F238E27FC236}">
              <a16:creationId xmlns:a16="http://schemas.microsoft.com/office/drawing/2014/main" id="{306ADD7E-0533-429B-856B-70660943645C}"/>
            </a:ext>
          </a:extLst>
        </xdr:cNvPr>
        <xdr:cNvCxnSpPr/>
      </xdr:nvCxnSpPr>
      <xdr:spPr>
        <a:xfrm>
          <a:off x="7084060" y="14763115"/>
          <a:ext cx="798830" cy="2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140335</xdr:rowOff>
    </xdr:from>
    <xdr:to>
      <xdr:col>36</xdr:col>
      <xdr:colOff>165100</xdr:colOff>
      <xdr:row>86</xdr:row>
      <xdr:rowOff>72390</xdr:rowOff>
    </xdr:to>
    <xdr:sp macro="" textlink="">
      <xdr:nvSpPr>
        <xdr:cNvPr id="367" name="楕円 366">
          <a:extLst>
            <a:ext uri="{FF2B5EF4-FFF2-40B4-BE49-F238E27FC236}">
              <a16:creationId xmlns:a16="http://schemas.microsoft.com/office/drawing/2014/main" id="{41626B08-D61E-48CC-9CB1-A8A6935601CF}"/>
            </a:ext>
          </a:extLst>
        </xdr:cNvPr>
        <xdr:cNvSpPr/>
      </xdr:nvSpPr>
      <xdr:spPr>
        <a:xfrm>
          <a:off x="6231890" y="14709775"/>
          <a:ext cx="10922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86</xdr:row>
      <xdr:rowOff>22225</xdr:rowOff>
    </xdr:from>
    <xdr:to>
      <xdr:col>41</xdr:col>
      <xdr:colOff>50800</xdr:colOff>
      <xdr:row>86</xdr:row>
      <xdr:rowOff>22225</xdr:rowOff>
    </xdr:to>
    <xdr:cxnSp macro="">
      <xdr:nvCxnSpPr>
        <xdr:cNvPr id="368" name="直線コネクタ 367">
          <a:extLst>
            <a:ext uri="{FF2B5EF4-FFF2-40B4-BE49-F238E27FC236}">
              <a16:creationId xmlns:a16="http://schemas.microsoft.com/office/drawing/2014/main" id="{8451A9A3-EB2D-4171-9AA1-680D1810E0D4}"/>
            </a:ext>
          </a:extLst>
        </xdr:cNvPr>
        <xdr:cNvCxnSpPr/>
      </xdr:nvCxnSpPr>
      <xdr:spPr>
        <a:xfrm>
          <a:off x="6286500" y="14763115"/>
          <a:ext cx="79756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57150</xdr:colOff>
      <xdr:row>84</xdr:row>
      <xdr:rowOff>45720</xdr:rowOff>
    </xdr:from>
    <xdr:ext cx="469900" cy="253365"/>
    <xdr:sp macro="" textlink="">
      <xdr:nvSpPr>
        <xdr:cNvPr id="369" name="n_1aveValue【公営住宅】&#10;一人当たり面積">
          <a:extLst>
            <a:ext uri="{FF2B5EF4-FFF2-40B4-BE49-F238E27FC236}">
              <a16:creationId xmlns:a16="http://schemas.microsoft.com/office/drawing/2014/main" id="{62364DBF-908B-43CC-ABCE-5D0A0D59296D}"/>
            </a:ext>
          </a:extLst>
        </xdr:cNvPr>
        <xdr:cNvSpPr txBox="1"/>
      </xdr:nvSpPr>
      <xdr:spPr>
        <a:xfrm>
          <a:off x="8454390" y="1444942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1.274</a:t>
          </a:r>
          <a:endParaRPr kumimoji="1" lang="ja-JP" altLang="en-US" sz="1000" b="1">
            <a:solidFill>
              <a:srgbClr val="000080"/>
            </a:solidFill>
            <a:latin typeface="ＭＳ Ｐゴシック"/>
            <a:ea typeface="ＭＳ Ｐゴシック"/>
          </a:endParaRPr>
        </a:p>
      </xdr:txBody>
    </xdr:sp>
    <xdr:clientData/>
  </xdr:oneCellAnchor>
  <xdr:oneCellAnchor>
    <xdr:from>
      <xdr:col>44</xdr:col>
      <xdr:colOff>133350</xdr:colOff>
      <xdr:row>84</xdr:row>
      <xdr:rowOff>46990</xdr:rowOff>
    </xdr:from>
    <xdr:ext cx="469900" cy="250190"/>
    <xdr:sp macro="" textlink="">
      <xdr:nvSpPr>
        <xdr:cNvPr id="370" name="n_2aveValue【公営住宅】&#10;一人当たり面積">
          <a:extLst>
            <a:ext uri="{FF2B5EF4-FFF2-40B4-BE49-F238E27FC236}">
              <a16:creationId xmlns:a16="http://schemas.microsoft.com/office/drawing/2014/main" id="{E6371F75-60D6-4893-BCF2-4A8C9E04A9E8}"/>
            </a:ext>
          </a:extLst>
        </xdr:cNvPr>
        <xdr:cNvSpPr txBox="1"/>
      </xdr:nvSpPr>
      <xdr:spPr>
        <a:xfrm>
          <a:off x="7673340" y="14450695"/>
          <a:ext cx="4699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1.268</a:t>
          </a:r>
          <a:endParaRPr kumimoji="1" lang="ja-JP" altLang="en-US" sz="1000" b="1">
            <a:solidFill>
              <a:srgbClr val="000080"/>
            </a:solidFill>
            <a:latin typeface="ＭＳ Ｐゴシック"/>
            <a:ea typeface="ＭＳ Ｐゴシック"/>
          </a:endParaRPr>
        </a:p>
      </xdr:txBody>
    </xdr:sp>
    <xdr:clientData/>
  </xdr:oneCellAnchor>
  <xdr:oneCellAnchor>
    <xdr:from>
      <xdr:col>40</xdr:col>
      <xdr:colOff>6350</xdr:colOff>
      <xdr:row>84</xdr:row>
      <xdr:rowOff>48260</xdr:rowOff>
    </xdr:from>
    <xdr:ext cx="469900" cy="250190"/>
    <xdr:sp macro="" textlink="">
      <xdr:nvSpPr>
        <xdr:cNvPr id="371" name="n_3aveValue【公営住宅】&#10;一人当たり面積">
          <a:extLst>
            <a:ext uri="{FF2B5EF4-FFF2-40B4-BE49-F238E27FC236}">
              <a16:creationId xmlns:a16="http://schemas.microsoft.com/office/drawing/2014/main" id="{F87FCED7-7636-4014-B77F-A1BC8144CE63}"/>
            </a:ext>
          </a:extLst>
        </xdr:cNvPr>
        <xdr:cNvSpPr txBox="1"/>
      </xdr:nvSpPr>
      <xdr:spPr>
        <a:xfrm>
          <a:off x="6866255" y="14451965"/>
          <a:ext cx="4699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1.242</a:t>
          </a:r>
          <a:endParaRPr kumimoji="1" lang="ja-JP" altLang="en-US" sz="1000" b="1">
            <a:solidFill>
              <a:srgbClr val="000080"/>
            </a:solidFill>
            <a:latin typeface="ＭＳ Ｐゴシック"/>
            <a:ea typeface="ＭＳ Ｐゴシック"/>
          </a:endParaRPr>
        </a:p>
      </xdr:txBody>
    </xdr:sp>
    <xdr:clientData/>
  </xdr:oneCellAnchor>
  <xdr:oneCellAnchor>
    <xdr:from>
      <xdr:col>35</xdr:col>
      <xdr:colOff>69850</xdr:colOff>
      <xdr:row>84</xdr:row>
      <xdr:rowOff>45720</xdr:rowOff>
    </xdr:from>
    <xdr:ext cx="469900" cy="253365"/>
    <xdr:sp macro="" textlink="">
      <xdr:nvSpPr>
        <xdr:cNvPr id="372" name="n_4aveValue【公営住宅】&#10;一人当たり面積">
          <a:extLst>
            <a:ext uri="{FF2B5EF4-FFF2-40B4-BE49-F238E27FC236}">
              <a16:creationId xmlns:a16="http://schemas.microsoft.com/office/drawing/2014/main" id="{C0F0A938-10B6-4226-B393-60663319FB13}"/>
            </a:ext>
          </a:extLst>
        </xdr:cNvPr>
        <xdr:cNvSpPr txBox="1"/>
      </xdr:nvSpPr>
      <xdr:spPr>
        <a:xfrm>
          <a:off x="6068695" y="1444942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1.275</a:t>
          </a:r>
          <a:endParaRPr kumimoji="1" lang="ja-JP" altLang="en-US" sz="1000" b="1">
            <a:solidFill>
              <a:srgbClr val="000080"/>
            </a:solidFill>
            <a:latin typeface="ＭＳ Ｐゴシック"/>
            <a:ea typeface="ＭＳ Ｐゴシック"/>
          </a:endParaRPr>
        </a:p>
      </xdr:txBody>
    </xdr:sp>
    <xdr:clientData/>
  </xdr:oneCellAnchor>
  <xdr:oneCellAnchor>
    <xdr:from>
      <xdr:col>49</xdr:col>
      <xdr:colOff>57150</xdr:colOff>
      <xdr:row>86</xdr:row>
      <xdr:rowOff>66040</xdr:rowOff>
    </xdr:from>
    <xdr:ext cx="469900" cy="250190"/>
    <xdr:sp macro="" textlink="">
      <xdr:nvSpPr>
        <xdr:cNvPr id="373" name="n_1mainValue【公営住宅】&#10;一人当たり面積">
          <a:extLst>
            <a:ext uri="{FF2B5EF4-FFF2-40B4-BE49-F238E27FC236}">
              <a16:creationId xmlns:a16="http://schemas.microsoft.com/office/drawing/2014/main" id="{83A20E5A-8070-40DD-B9B8-778DBE489D85}"/>
            </a:ext>
          </a:extLst>
        </xdr:cNvPr>
        <xdr:cNvSpPr txBox="1"/>
      </xdr:nvSpPr>
      <xdr:spPr>
        <a:xfrm>
          <a:off x="8454390" y="14808835"/>
          <a:ext cx="4699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0.279</a:t>
          </a:r>
          <a:endParaRPr kumimoji="1" lang="ja-JP" altLang="en-US" sz="1000" b="1">
            <a:solidFill>
              <a:srgbClr val="FF0000"/>
            </a:solidFill>
            <a:latin typeface="ＭＳ Ｐゴシック"/>
            <a:ea typeface="ＭＳ Ｐゴシック"/>
          </a:endParaRPr>
        </a:p>
      </xdr:txBody>
    </xdr:sp>
    <xdr:clientData/>
  </xdr:oneCellAnchor>
  <xdr:oneCellAnchor>
    <xdr:from>
      <xdr:col>44</xdr:col>
      <xdr:colOff>133350</xdr:colOff>
      <xdr:row>86</xdr:row>
      <xdr:rowOff>66040</xdr:rowOff>
    </xdr:from>
    <xdr:ext cx="469900" cy="250190"/>
    <xdr:sp macro="" textlink="">
      <xdr:nvSpPr>
        <xdr:cNvPr id="374" name="n_2mainValue【公営住宅】&#10;一人当たり面積">
          <a:extLst>
            <a:ext uri="{FF2B5EF4-FFF2-40B4-BE49-F238E27FC236}">
              <a16:creationId xmlns:a16="http://schemas.microsoft.com/office/drawing/2014/main" id="{26C6132C-9A02-42EF-BEAD-57F172989CE6}"/>
            </a:ext>
          </a:extLst>
        </xdr:cNvPr>
        <xdr:cNvSpPr txBox="1"/>
      </xdr:nvSpPr>
      <xdr:spPr>
        <a:xfrm>
          <a:off x="7673340" y="14808835"/>
          <a:ext cx="4699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0.274</a:t>
          </a:r>
          <a:endParaRPr kumimoji="1" lang="ja-JP" altLang="en-US" sz="1000" b="1">
            <a:solidFill>
              <a:srgbClr val="FF0000"/>
            </a:solidFill>
            <a:latin typeface="ＭＳ Ｐゴシック"/>
            <a:ea typeface="ＭＳ Ｐゴシック"/>
          </a:endParaRPr>
        </a:p>
      </xdr:txBody>
    </xdr:sp>
    <xdr:clientData/>
  </xdr:oneCellAnchor>
  <xdr:oneCellAnchor>
    <xdr:from>
      <xdr:col>40</xdr:col>
      <xdr:colOff>6350</xdr:colOff>
      <xdr:row>86</xdr:row>
      <xdr:rowOff>62865</xdr:rowOff>
    </xdr:from>
    <xdr:ext cx="469900" cy="253365"/>
    <xdr:sp macro="" textlink="">
      <xdr:nvSpPr>
        <xdr:cNvPr id="375" name="n_3mainValue【公営住宅】&#10;一人当たり面積">
          <a:extLst>
            <a:ext uri="{FF2B5EF4-FFF2-40B4-BE49-F238E27FC236}">
              <a16:creationId xmlns:a16="http://schemas.microsoft.com/office/drawing/2014/main" id="{6B067102-EF7C-4C8A-9FC1-5107A49A5D5B}"/>
            </a:ext>
          </a:extLst>
        </xdr:cNvPr>
        <xdr:cNvSpPr txBox="1"/>
      </xdr:nvSpPr>
      <xdr:spPr>
        <a:xfrm>
          <a:off x="6866255" y="1480375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0.335</a:t>
          </a:r>
          <a:endParaRPr kumimoji="1" lang="ja-JP" altLang="en-US" sz="1000" b="1">
            <a:solidFill>
              <a:srgbClr val="FF0000"/>
            </a:solidFill>
            <a:latin typeface="ＭＳ Ｐゴシック"/>
            <a:ea typeface="ＭＳ Ｐゴシック"/>
          </a:endParaRPr>
        </a:p>
      </xdr:txBody>
    </xdr:sp>
    <xdr:clientData/>
  </xdr:oneCellAnchor>
  <xdr:oneCellAnchor>
    <xdr:from>
      <xdr:col>35</xdr:col>
      <xdr:colOff>69850</xdr:colOff>
      <xdr:row>86</xdr:row>
      <xdr:rowOff>62865</xdr:rowOff>
    </xdr:from>
    <xdr:ext cx="469900" cy="253365"/>
    <xdr:sp macro="" textlink="">
      <xdr:nvSpPr>
        <xdr:cNvPr id="376" name="n_4mainValue【公営住宅】&#10;一人当たり面積">
          <a:extLst>
            <a:ext uri="{FF2B5EF4-FFF2-40B4-BE49-F238E27FC236}">
              <a16:creationId xmlns:a16="http://schemas.microsoft.com/office/drawing/2014/main" id="{6853ADCC-2CA5-43EB-A617-3FAA16B5922F}"/>
            </a:ext>
          </a:extLst>
        </xdr:cNvPr>
        <xdr:cNvSpPr txBox="1"/>
      </xdr:nvSpPr>
      <xdr:spPr>
        <a:xfrm>
          <a:off x="6068695" y="1480375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0.338</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7" name="正方形/長方形 376">
          <a:extLst>
            <a:ext uri="{FF2B5EF4-FFF2-40B4-BE49-F238E27FC236}">
              <a16:creationId xmlns:a16="http://schemas.microsoft.com/office/drawing/2014/main" id="{9A5036B6-77F0-45F5-8606-090C1D55E470}"/>
            </a:ext>
          </a:extLst>
        </xdr:cNvPr>
        <xdr:cNvSpPr/>
      </xdr:nvSpPr>
      <xdr:spPr>
        <a:xfrm>
          <a:off x="685800" y="1561719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港湾・漁港</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8" name="正方形/長方形 377">
          <a:extLst>
            <a:ext uri="{FF2B5EF4-FFF2-40B4-BE49-F238E27FC236}">
              <a16:creationId xmlns:a16="http://schemas.microsoft.com/office/drawing/2014/main" id="{F76FF760-04AE-4F6A-9F85-50E8B0B486E6}"/>
            </a:ext>
          </a:extLst>
        </xdr:cNvPr>
        <xdr:cNvSpPr/>
      </xdr:nvSpPr>
      <xdr:spPr>
        <a:xfrm>
          <a:off x="816610" y="16285210"/>
          <a:ext cx="13716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9" name="正方形/長方形 378">
          <a:extLst>
            <a:ext uri="{FF2B5EF4-FFF2-40B4-BE49-F238E27FC236}">
              <a16:creationId xmlns:a16="http://schemas.microsoft.com/office/drawing/2014/main" id="{13640AF2-0A98-4DA2-9087-D49E1AB21BA7}"/>
            </a:ext>
          </a:extLst>
        </xdr:cNvPr>
        <xdr:cNvSpPr/>
      </xdr:nvSpPr>
      <xdr:spPr>
        <a:xfrm>
          <a:off x="816610" y="16480790"/>
          <a:ext cx="13716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0" name="正方形/長方形 379">
          <a:extLst>
            <a:ext uri="{FF2B5EF4-FFF2-40B4-BE49-F238E27FC236}">
              <a16:creationId xmlns:a16="http://schemas.microsoft.com/office/drawing/2014/main" id="{4572A24D-B959-4CC0-8391-6429421B9BA0}"/>
            </a:ext>
          </a:extLst>
        </xdr:cNvPr>
        <xdr:cNvSpPr/>
      </xdr:nvSpPr>
      <xdr:spPr>
        <a:xfrm>
          <a:off x="1714500" y="16285210"/>
          <a:ext cx="13716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1" name="正方形/長方形 380">
          <a:extLst>
            <a:ext uri="{FF2B5EF4-FFF2-40B4-BE49-F238E27FC236}">
              <a16:creationId xmlns:a16="http://schemas.microsoft.com/office/drawing/2014/main" id="{62089611-5E16-4988-AD3A-9B42AE6FB7B7}"/>
            </a:ext>
          </a:extLst>
        </xdr:cNvPr>
        <xdr:cNvSpPr/>
      </xdr:nvSpPr>
      <xdr:spPr>
        <a:xfrm>
          <a:off x="1714500" y="16480790"/>
          <a:ext cx="13716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67.9</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2" name="正方形/長方形 381">
          <a:extLst>
            <a:ext uri="{FF2B5EF4-FFF2-40B4-BE49-F238E27FC236}">
              <a16:creationId xmlns:a16="http://schemas.microsoft.com/office/drawing/2014/main" id="{2FC3E52D-DE45-44F0-85A4-EF4F8031A484}"/>
            </a:ext>
          </a:extLst>
        </xdr:cNvPr>
        <xdr:cNvSpPr/>
      </xdr:nvSpPr>
      <xdr:spPr>
        <a:xfrm>
          <a:off x="2743200" y="16285210"/>
          <a:ext cx="13716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千葉県平均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3" name="正方形/長方形 382">
          <a:extLst>
            <a:ext uri="{FF2B5EF4-FFF2-40B4-BE49-F238E27FC236}">
              <a16:creationId xmlns:a16="http://schemas.microsoft.com/office/drawing/2014/main" id="{77DA3CF7-3473-40EE-99A1-05D64FA04D37}"/>
            </a:ext>
          </a:extLst>
        </xdr:cNvPr>
        <xdr:cNvSpPr/>
      </xdr:nvSpPr>
      <xdr:spPr>
        <a:xfrm>
          <a:off x="2743200" y="16480790"/>
          <a:ext cx="13716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61.0</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4" name="正方形/長方形 383">
          <a:extLst>
            <a:ext uri="{FF2B5EF4-FFF2-40B4-BE49-F238E27FC236}">
              <a16:creationId xmlns:a16="http://schemas.microsoft.com/office/drawing/2014/main" id="{4A0F037D-1D3F-4F60-AFB4-E9BBB36D7635}"/>
            </a:ext>
          </a:extLst>
        </xdr:cNvPr>
        <xdr:cNvSpPr/>
      </xdr:nvSpPr>
      <xdr:spPr>
        <a:xfrm>
          <a:off x="685800" y="16760190"/>
          <a:ext cx="42672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5" name="正方形/長方形 384">
          <a:extLst>
            <a:ext uri="{FF2B5EF4-FFF2-40B4-BE49-F238E27FC236}">
              <a16:creationId xmlns:a16="http://schemas.microsoft.com/office/drawing/2014/main" id="{987CC836-4262-4DB9-924D-40B496059AE9}"/>
            </a:ext>
          </a:extLst>
        </xdr:cNvPr>
        <xdr:cNvSpPr/>
      </xdr:nvSpPr>
      <xdr:spPr>
        <a:xfrm>
          <a:off x="5960110" y="1561719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港湾・漁港</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6" name="正方形/長方形 385">
          <a:extLst>
            <a:ext uri="{FF2B5EF4-FFF2-40B4-BE49-F238E27FC236}">
              <a16:creationId xmlns:a16="http://schemas.microsoft.com/office/drawing/2014/main" id="{74D07E6E-42EF-437E-BEE8-E2E12A213646}"/>
            </a:ext>
          </a:extLst>
        </xdr:cNvPr>
        <xdr:cNvSpPr/>
      </xdr:nvSpPr>
      <xdr:spPr>
        <a:xfrm>
          <a:off x="6060440" y="16285210"/>
          <a:ext cx="13716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7" name="正方形/長方形 386">
          <a:extLst>
            <a:ext uri="{FF2B5EF4-FFF2-40B4-BE49-F238E27FC236}">
              <a16:creationId xmlns:a16="http://schemas.microsoft.com/office/drawing/2014/main" id="{CA3D231F-E265-4385-B695-945A95BBE5E2}"/>
            </a:ext>
          </a:extLst>
        </xdr:cNvPr>
        <xdr:cNvSpPr/>
      </xdr:nvSpPr>
      <xdr:spPr>
        <a:xfrm>
          <a:off x="6060440" y="16480790"/>
          <a:ext cx="13716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88" name="正方形/長方形 387">
          <a:extLst>
            <a:ext uri="{FF2B5EF4-FFF2-40B4-BE49-F238E27FC236}">
              <a16:creationId xmlns:a16="http://schemas.microsoft.com/office/drawing/2014/main" id="{7DF49136-522D-46BF-9278-E0C75BD9B16B}"/>
            </a:ext>
          </a:extLst>
        </xdr:cNvPr>
        <xdr:cNvSpPr/>
      </xdr:nvSpPr>
      <xdr:spPr>
        <a:xfrm>
          <a:off x="6988810" y="16285210"/>
          <a:ext cx="13716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89" name="正方形/長方形 388">
          <a:extLst>
            <a:ext uri="{FF2B5EF4-FFF2-40B4-BE49-F238E27FC236}">
              <a16:creationId xmlns:a16="http://schemas.microsoft.com/office/drawing/2014/main" id="{93845B0E-D6F2-4EBB-B47F-27416B7CDE9E}"/>
            </a:ext>
          </a:extLst>
        </xdr:cNvPr>
        <xdr:cNvSpPr/>
      </xdr:nvSpPr>
      <xdr:spPr>
        <a:xfrm>
          <a:off x="6988810" y="16480790"/>
          <a:ext cx="13716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120,051</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90" name="正方形/長方形 389">
          <a:extLst>
            <a:ext uri="{FF2B5EF4-FFF2-40B4-BE49-F238E27FC236}">
              <a16:creationId xmlns:a16="http://schemas.microsoft.com/office/drawing/2014/main" id="{41C7D6E8-83F5-4A4D-8615-4821B77B5C64}"/>
            </a:ext>
          </a:extLst>
        </xdr:cNvPr>
        <xdr:cNvSpPr/>
      </xdr:nvSpPr>
      <xdr:spPr>
        <a:xfrm>
          <a:off x="8017510" y="16285210"/>
          <a:ext cx="13716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千葉県平均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1" name="正方形/長方形 390">
          <a:extLst>
            <a:ext uri="{FF2B5EF4-FFF2-40B4-BE49-F238E27FC236}">
              <a16:creationId xmlns:a16="http://schemas.microsoft.com/office/drawing/2014/main" id="{7A2367D3-1B4F-4B00-9B61-7D93096EC382}"/>
            </a:ext>
          </a:extLst>
        </xdr:cNvPr>
        <xdr:cNvSpPr/>
      </xdr:nvSpPr>
      <xdr:spPr>
        <a:xfrm>
          <a:off x="8017510" y="16480790"/>
          <a:ext cx="13716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38,543</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2" name="正方形/長方形 391">
          <a:extLst>
            <a:ext uri="{FF2B5EF4-FFF2-40B4-BE49-F238E27FC236}">
              <a16:creationId xmlns:a16="http://schemas.microsoft.com/office/drawing/2014/main" id="{56981913-8849-43FC-9505-867849FA69D6}"/>
            </a:ext>
          </a:extLst>
        </xdr:cNvPr>
        <xdr:cNvSpPr/>
      </xdr:nvSpPr>
      <xdr:spPr>
        <a:xfrm>
          <a:off x="5960110" y="16760190"/>
          <a:ext cx="424815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dr:col>65</xdr:col>
      <xdr:colOff>63500</xdr:colOff>
      <xdr:row>24</xdr:row>
      <xdr:rowOff>74295</xdr:rowOff>
    </xdr:from>
    <xdr:to>
      <xdr:col>90</xdr:col>
      <xdr:colOff>25400</xdr:colOff>
      <xdr:row>28</xdr:row>
      <xdr:rowOff>24765</xdr:rowOff>
    </xdr:to>
    <xdr:sp macro="" textlink="">
      <xdr:nvSpPr>
        <xdr:cNvPr id="393" name="正方形/長方形 392">
          <a:extLst>
            <a:ext uri="{FF2B5EF4-FFF2-40B4-BE49-F238E27FC236}">
              <a16:creationId xmlns:a16="http://schemas.microsoft.com/office/drawing/2014/main" id="{5831EE82-61EE-4C3D-AD8C-E7375FEA00D1}"/>
            </a:ext>
          </a:extLst>
        </xdr:cNvPr>
        <xdr:cNvSpPr/>
      </xdr:nvSpPr>
      <xdr:spPr>
        <a:xfrm>
          <a:off x="11203940" y="4189095"/>
          <a:ext cx="4248150" cy="6324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認定こども園・幼稚園・保育所</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28</xdr:row>
      <xdr:rowOff>50165</xdr:rowOff>
    </xdr:from>
    <xdr:to>
      <xdr:col>74</xdr:col>
      <xdr:colOff>0</xdr:colOff>
      <xdr:row>29</xdr:row>
      <xdr:rowOff>130175</xdr:rowOff>
    </xdr:to>
    <xdr:sp macro="" textlink="">
      <xdr:nvSpPr>
        <xdr:cNvPr id="394" name="正方形/長方形 393">
          <a:extLst>
            <a:ext uri="{FF2B5EF4-FFF2-40B4-BE49-F238E27FC236}">
              <a16:creationId xmlns:a16="http://schemas.microsoft.com/office/drawing/2014/main" id="{FA247567-5123-4C91-B0D2-23B15B013D54}"/>
            </a:ext>
          </a:extLst>
        </xdr:cNvPr>
        <xdr:cNvSpPr/>
      </xdr:nvSpPr>
      <xdr:spPr>
        <a:xfrm>
          <a:off x="11315700" y="4854575"/>
          <a:ext cx="1371600" cy="25146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29</xdr:row>
      <xdr:rowOff>80645</xdr:rowOff>
    </xdr:from>
    <xdr:to>
      <xdr:col>74</xdr:col>
      <xdr:colOff>0</xdr:colOff>
      <xdr:row>30</xdr:row>
      <xdr:rowOff>161925</xdr:rowOff>
    </xdr:to>
    <xdr:sp macro="" textlink="">
      <xdr:nvSpPr>
        <xdr:cNvPr id="395" name="正方形/長方形 394">
          <a:extLst>
            <a:ext uri="{FF2B5EF4-FFF2-40B4-BE49-F238E27FC236}">
              <a16:creationId xmlns:a16="http://schemas.microsoft.com/office/drawing/2014/main" id="{7149855B-E062-488F-B986-3CEBD5CB44C9}"/>
            </a:ext>
          </a:extLst>
        </xdr:cNvPr>
        <xdr:cNvSpPr/>
      </xdr:nvSpPr>
      <xdr:spPr>
        <a:xfrm>
          <a:off x="11315700" y="5054600"/>
          <a:ext cx="1371600" cy="2527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81/120</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28</xdr:row>
      <xdr:rowOff>50165</xdr:rowOff>
    </xdr:from>
    <xdr:to>
      <xdr:col>79</xdr:col>
      <xdr:colOff>63500</xdr:colOff>
      <xdr:row>29</xdr:row>
      <xdr:rowOff>130175</xdr:rowOff>
    </xdr:to>
    <xdr:sp macro="" textlink="">
      <xdr:nvSpPr>
        <xdr:cNvPr id="396" name="正方形/長方形 395">
          <a:extLst>
            <a:ext uri="{FF2B5EF4-FFF2-40B4-BE49-F238E27FC236}">
              <a16:creationId xmlns:a16="http://schemas.microsoft.com/office/drawing/2014/main" id="{57200571-52BB-42C0-A233-6A7B3127B731}"/>
            </a:ext>
          </a:extLst>
        </xdr:cNvPr>
        <xdr:cNvSpPr/>
      </xdr:nvSpPr>
      <xdr:spPr>
        <a:xfrm>
          <a:off x="12232640" y="4854575"/>
          <a:ext cx="1371600" cy="25146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29</xdr:row>
      <xdr:rowOff>80645</xdr:rowOff>
    </xdr:from>
    <xdr:to>
      <xdr:col>79</xdr:col>
      <xdr:colOff>63500</xdr:colOff>
      <xdr:row>30</xdr:row>
      <xdr:rowOff>161925</xdr:rowOff>
    </xdr:to>
    <xdr:sp macro="" textlink="">
      <xdr:nvSpPr>
        <xdr:cNvPr id="397" name="正方形/長方形 396">
          <a:extLst>
            <a:ext uri="{FF2B5EF4-FFF2-40B4-BE49-F238E27FC236}">
              <a16:creationId xmlns:a16="http://schemas.microsoft.com/office/drawing/2014/main" id="{6B83EC0A-3C72-4FE7-A7CF-F8E30A4543E5}"/>
            </a:ext>
          </a:extLst>
        </xdr:cNvPr>
        <xdr:cNvSpPr/>
      </xdr:nvSpPr>
      <xdr:spPr>
        <a:xfrm>
          <a:off x="12232640" y="5054600"/>
          <a:ext cx="1371600" cy="2527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58.9</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28</xdr:row>
      <xdr:rowOff>50165</xdr:rowOff>
    </xdr:from>
    <xdr:to>
      <xdr:col>85</xdr:col>
      <xdr:colOff>63500</xdr:colOff>
      <xdr:row>29</xdr:row>
      <xdr:rowOff>130175</xdr:rowOff>
    </xdr:to>
    <xdr:sp macro="" textlink="">
      <xdr:nvSpPr>
        <xdr:cNvPr id="398" name="正方形/長方形 397">
          <a:extLst>
            <a:ext uri="{FF2B5EF4-FFF2-40B4-BE49-F238E27FC236}">
              <a16:creationId xmlns:a16="http://schemas.microsoft.com/office/drawing/2014/main" id="{1F730429-BB4E-44D1-B51D-0A9E344667D3}"/>
            </a:ext>
          </a:extLst>
        </xdr:cNvPr>
        <xdr:cNvSpPr/>
      </xdr:nvSpPr>
      <xdr:spPr>
        <a:xfrm>
          <a:off x="13261340" y="4854575"/>
          <a:ext cx="1371600" cy="25146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千葉県平均</a:t>
          </a:r>
        </a:p>
      </xdr:txBody>
    </xdr:sp>
    <xdr:clientData/>
  </xdr:twoCellAnchor>
  <xdr:twoCellAnchor>
    <xdr:from>
      <xdr:col>77</xdr:col>
      <xdr:colOff>63500</xdr:colOff>
      <xdr:row>29</xdr:row>
      <xdr:rowOff>80645</xdr:rowOff>
    </xdr:from>
    <xdr:to>
      <xdr:col>85</xdr:col>
      <xdr:colOff>63500</xdr:colOff>
      <xdr:row>30</xdr:row>
      <xdr:rowOff>161925</xdr:rowOff>
    </xdr:to>
    <xdr:sp macro="" textlink="">
      <xdr:nvSpPr>
        <xdr:cNvPr id="399" name="正方形/長方形 398">
          <a:extLst>
            <a:ext uri="{FF2B5EF4-FFF2-40B4-BE49-F238E27FC236}">
              <a16:creationId xmlns:a16="http://schemas.microsoft.com/office/drawing/2014/main" id="{A0E9A562-935F-425B-A807-B61A5F1E417D}"/>
            </a:ext>
          </a:extLst>
        </xdr:cNvPr>
        <xdr:cNvSpPr/>
      </xdr:nvSpPr>
      <xdr:spPr>
        <a:xfrm>
          <a:off x="13261340" y="5054600"/>
          <a:ext cx="1371600" cy="2527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61.7</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31</xdr:row>
      <xdr:rowOff>18415</xdr:rowOff>
    </xdr:from>
    <xdr:to>
      <xdr:col>90</xdr:col>
      <xdr:colOff>25400</xdr:colOff>
      <xdr:row>44</xdr:row>
      <xdr:rowOff>74295</xdr:rowOff>
    </xdr:to>
    <xdr:sp macro="" textlink="">
      <xdr:nvSpPr>
        <xdr:cNvPr id="400" name="正方形/長方形 399">
          <a:extLst>
            <a:ext uri="{FF2B5EF4-FFF2-40B4-BE49-F238E27FC236}">
              <a16:creationId xmlns:a16="http://schemas.microsoft.com/office/drawing/2014/main" id="{833A66B2-EEAD-42EC-A76A-0E1008A74617}"/>
            </a:ext>
          </a:extLst>
        </xdr:cNvPr>
        <xdr:cNvSpPr/>
      </xdr:nvSpPr>
      <xdr:spPr>
        <a:xfrm>
          <a:off x="11203940" y="5337175"/>
          <a:ext cx="4248150" cy="228092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450" cy="220345"/>
    <xdr:sp macro="" textlink="">
      <xdr:nvSpPr>
        <xdr:cNvPr id="401" name="テキスト ボックス 400">
          <a:extLst>
            <a:ext uri="{FF2B5EF4-FFF2-40B4-BE49-F238E27FC236}">
              <a16:creationId xmlns:a16="http://schemas.microsoft.com/office/drawing/2014/main" id="{EE14BF11-8C41-47D0-8789-4B34AD87836E}"/>
            </a:ext>
          </a:extLst>
        </xdr:cNvPr>
        <xdr:cNvSpPr txBox="1"/>
      </xdr:nvSpPr>
      <xdr:spPr>
        <a:xfrm>
          <a:off x="11165840" y="5143500"/>
          <a:ext cx="29845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44</xdr:row>
      <xdr:rowOff>74295</xdr:rowOff>
    </xdr:from>
    <xdr:to>
      <xdr:col>89</xdr:col>
      <xdr:colOff>171450</xdr:colOff>
      <xdr:row>44</xdr:row>
      <xdr:rowOff>74295</xdr:rowOff>
    </xdr:to>
    <xdr:cxnSp macro="">
      <xdr:nvCxnSpPr>
        <xdr:cNvPr id="402" name="直線コネクタ 401">
          <a:extLst>
            <a:ext uri="{FF2B5EF4-FFF2-40B4-BE49-F238E27FC236}">
              <a16:creationId xmlns:a16="http://schemas.microsoft.com/office/drawing/2014/main" id="{2E7F7443-B330-4B5E-BDF7-A40985CC3059}"/>
            </a:ext>
          </a:extLst>
        </xdr:cNvPr>
        <xdr:cNvCxnSpPr/>
      </xdr:nvCxnSpPr>
      <xdr:spPr>
        <a:xfrm>
          <a:off x="11203940" y="761809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43</xdr:row>
      <xdr:rowOff>103505</xdr:rowOff>
    </xdr:from>
    <xdr:ext cx="464185" cy="250190"/>
    <xdr:sp macro="" textlink="">
      <xdr:nvSpPr>
        <xdr:cNvPr id="403" name="テキスト ボックス 402">
          <a:extLst>
            <a:ext uri="{FF2B5EF4-FFF2-40B4-BE49-F238E27FC236}">
              <a16:creationId xmlns:a16="http://schemas.microsoft.com/office/drawing/2014/main" id="{B5646535-ECF7-4BDE-BD79-3B3E07CF29C1}"/>
            </a:ext>
          </a:extLst>
        </xdr:cNvPr>
        <xdr:cNvSpPr txBox="1"/>
      </xdr:nvSpPr>
      <xdr:spPr>
        <a:xfrm>
          <a:off x="10801350" y="7473950"/>
          <a:ext cx="46418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65</xdr:col>
      <xdr:colOff>63500</xdr:colOff>
      <xdr:row>42</xdr:row>
      <xdr:rowOff>90805</xdr:rowOff>
    </xdr:from>
    <xdr:to>
      <xdr:col>89</xdr:col>
      <xdr:colOff>171450</xdr:colOff>
      <xdr:row>42</xdr:row>
      <xdr:rowOff>90805</xdr:rowOff>
    </xdr:to>
    <xdr:cxnSp macro="">
      <xdr:nvCxnSpPr>
        <xdr:cNvPr id="404" name="直線コネクタ 403">
          <a:extLst>
            <a:ext uri="{FF2B5EF4-FFF2-40B4-BE49-F238E27FC236}">
              <a16:creationId xmlns:a16="http://schemas.microsoft.com/office/drawing/2014/main" id="{42B430C7-B157-46F0-8FAC-7D88B5ADBF86}"/>
            </a:ext>
          </a:extLst>
        </xdr:cNvPr>
        <xdr:cNvCxnSpPr/>
      </xdr:nvCxnSpPr>
      <xdr:spPr>
        <a:xfrm>
          <a:off x="11203940" y="729551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41</xdr:row>
      <xdr:rowOff>118745</xdr:rowOff>
    </xdr:from>
    <xdr:ext cx="464185" cy="253365"/>
    <xdr:sp macro="" textlink="">
      <xdr:nvSpPr>
        <xdr:cNvPr id="405" name="テキスト ボックス 404">
          <a:extLst>
            <a:ext uri="{FF2B5EF4-FFF2-40B4-BE49-F238E27FC236}">
              <a16:creationId xmlns:a16="http://schemas.microsoft.com/office/drawing/2014/main" id="{D161F06D-A83F-484D-B0BE-B9910A76744D}"/>
            </a:ext>
          </a:extLst>
        </xdr:cNvPr>
        <xdr:cNvSpPr txBox="1"/>
      </xdr:nvSpPr>
      <xdr:spPr>
        <a:xfrm>
          <a:off x="10801350" y="7150100"/>
          <a:ext cx="4641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65</xdr:col>
      <xdr:colOff>63500</xdr:colOff>
      <xdr:row>40</xdr:row>
      <xdr:rowOff>106680</xdr:rowOff>
    </xdr:from>
    <xdr:to>
      <xdr:col>89</xdr:col>
      <xdr:colOff>171450</xdr:colOff>
      <xdr:row>40</xdr:row>
      <xdr:rowOff>106680</xdr:rowOff>
    </xdr:to>
    <xdr:cxnSp macro="">
      <xdr:nvCxnSpPr>
        <xdr:cNvPr id="406" name="直線コネクタ 405">
          <a:extLst>
            <a:ext uri="{FF2B5EF4-FFF2-40B4-BE49-F238E27FC236}">
              <a16:creationId xmlns:a16="http://schemas.microsoft.com/office/drawing/2014/main" id="{F48DC929-33C8-4494-A65E-9781F5D538D6}"/>
            </a:ext>
          </a:extLst>
        </xdr:cNvPr>
        <xdr:cNvCxnSpPr/>
      </xdr:nvCxnSpPr>
      <xdr:spPr>
        <a:xfrm>
          <a:off x="11203940" y="696277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39</xdr:row>
      <xdr:rowOff>134620</xdr:rowOff>
    </xdr:from>
    <xdr:ext cx="400050" cy="253365"/>
    <xdr:sp macro="" textlink="">
      <xdr:nvSpPr>
        <xdr:cNvPr id="407" name="テキスト ボックス 406">
          <a:extLst>
            <a:ext uri="{FF2B5EF4-FFF2-40B4-BE49-F238E27FC236}">
              <a16:creationId xmlns:a16="http://schemas.microsoft.com/office/drawing/2014/main" id="{5FA77453-BA25-4AA7-9862-15BA9DCFF621}"/>
            </a:ext>
          </a:extLst>
        </xdr:cNvPr>
        <xdr:cNvSpPr txBox="1"/>
      </xdr:nvSpPr>
      <xdr:spPr>
        <a:xfrm>
          <a:off x="10842625" y="6817360"/>
          <a:ext cx="40005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65</xdr:col>
      <xdr:colOff>63500</xdr:colOff>
      <xdr:row>38</xdr:row>
      <xdr:rowOff>122555</xdr:rowOff>
    </xdr:from>
    <xdr:to>
      <xdr:col>89</xdr:col>
      <xdr:colOff>171450</xdr:colOff>
      <xdr:row>38</xdr:row>
      <xdr:rowOff>122555</xdr:rowOff>
    </xdr:to>
    <xdr:cxnSp macro="">
      <xdr:nvCxnSpPr>
        <xdr:cNvPr id="408" name="直線コネクタ 407">
          <a:extLst>
            <a:ext uri="{FF2B5EF4-FFF2-40B4-BE49-F238E27FC236}">
              <a16:creationId xmlns:a16="http://schemas.microsoft.com/office/drawing/2014/main" id="{29807C6F-1D98-404D-B7F0-9189AA80E479}"/>
            </a:ext>
          </a:extLst>
        </xdr:cNvPr>
        <xdr:cNvCxnSpPr/>
      </xdr:nvCxnSpPr>
      <xdr:spPr>
        <a:xfrm>
          <a:off x="11203940" y="663956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37</xdr:row>
      <xdr:rowOff>151130</xdr:rowOff>
    </xdr:from>
    <xdr:ext cx="400050" cy="253365"/>
    <xdr:sp macro="" textlink="">
      <xdr:nvSpPr>
        <xdr:cNvPr id="409" name="テキスト ボックス 408">
          <a:extLst>
            <a:ext uri="{FF2B5EF4-FFF2-40B4-BE49-F238E27FC236}">
              <a16:creationId xmlns:a16="http://schemas.microsoft.com/office/drawing/2014/main" id="{73DEADE5-48ED-4871-9A61-FB807BA4FA02}"/>
            </a:ext>
          </a:extLst>
        </xdr:cNvPr>
        <xdr:cNvSpPr txBox="1"/>
      </xdr:nvSpPr>
      <xdr:spPr>
        <a:xfrm>
          <a:off x="10842625" y="6494780"/>
          <a:ext cx="40005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65</xdr:col>
      <xdr:colOff>63500</xdr:colOff>
      <xdr:row>36</xdr:row>
      <xdr:rowOff>138430</xdr:rowOff>
    </xdr:from>
    <xdr:to>
      <xdr:col>89</xdr:col>
      <xdr:colOff>171450</xdr:colOff>
      <xdr:row>36</xdr:row>
      <xdr:rowOff>138430</xdr:rowOff>
    </xdr:to>
    <xdr:cxnSp macro="">
      <xdr:nvCxnSpPr>
        <xdr:cNvPr id="410" name="直線コネクタ 409">
          <a:extLst>
            <a:ext uri="{FF2B5EF4-FFF2-40B4-BE49-F238E27FC236}">
              <a16:creationId xmlns:a16="http://schemas.microsoft.com/office/drawing/2014/main" id="{15217E1B-B1E4-4B96-8139-52D23F071A78}"/>
            </a:ext>
          </a:extLst>
        </xdr:cNvPr>
        <xdr:cNvCxnSpPr/>
      </xdr:nvCxnSpPr>
      <xdr:spPr>
        <a:xfrm>
          <a:off x="11203940" y="630682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35</xdr:row>
      <xdr:rowOff>167005</xdr:rowOff>
    </xdr:from>
    <xdr:ext cx="400050" cy="252730"/>
    <xdr:sp macro="" textlink="">
      <xdr:nvSpPr>
        <xdr:cNvPr id="411" name="テキスト ボックス 410">
          <a:extLst>
            <a:ext uri="{FF2B5EF4-FFF2-40B4-BE49-F238E27FC236}">
              <a16:creationId xmlns:a16="http://schemas.microsoft.com/office/drawing/2014/main" id="{55DBC85E-FEC9-4172-BDA9-FD74DCCEED9D}"/>
            </a:ext>
          </a:extLst>
        </xdr:cNvPr>
        <xdr:cNvSpPr txBox="1"/>
      </xdr:nvSpPr>
      <xdr:spPr>
        <a:xfrm>
          <a:off x="10842625" y="6171565"/>
          <a:ext cx="40005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65</xdr:col>
      <xdr:colOff>63500</xdr:colOff>
      <xdr:row>34</xdr:row>
      <xdr:rowOff>154305</xdr:rowOff>
    </xdr:from>
    <xdr:to>
      <xdr:col>89</xdr:col>
      <xdr:colOff>171450</xdr:colOff>
      <xdr:row>34</xdr:row>
      <xdr:rowOff>154305</xdr:rowOff>
    </xdr:to>
    <xdr:cxnSp macro="">
      <xdr:nvCxnSpPr>
        <xdr:cNvPr id="412" name="直線コネクタ 411">
          <a:extLst>
            <a:ext uri="{FF2B5EF4-FFF2-40B4-BE49-F238E27FC236}">
              <a16:creationId xmlns:a16="http://schemas.microsoft.com/office/drawing/2014/main" id="{6EE6DB26-FCB2-4B12-BCDF-E93A59FD74BD}"/>
            </a:ext>
          </a:extLst>
        </xdr:cNvPr>
        <xdr:cNvCxnSpPr/>
      </xdr:nvCxnSpPr>
      <xdr:spPr>
        <a:xfrm>
          <a:off x="11203940" y="598360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34</xdr:row>
      <xdr:rowOff>15875</xdr:rowOff>
    </xdr:from>
    <xdr:ext cx="400050" cy="250190"/>
    <xdr:sp macro="" textlink="">
      <xdr:nvSpPr>
        <xdr:cNvPr id="413" name="テキスト ボックス 412">
          <a:extLst>
            <a:ext uri="{FF2B5EF4-FFF2-40B4-BE49-F238E27FC236}">
              <a16:creationId xmlns:a16="http://schemas.microsoft.com/office/drawing/2014/main" id="{8791D273-FAFF-443B-B0BD-03E7C9CA1A13}"/>
            </a:ext>
          </a:extLst>
        </xdr:cNvPr>
        <xdr:cNvSpPr txBox="1"/>
      </xdr:nvSpPr>
      <xdr:spPr>
        <a:xfrm>
          <a:off x="10842625" y="5848985"/>
          <a:ext cx="40005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65</xdr:col>
      <xdr:colOff>63500</xdr:colOff>
      <xdr:row>33</xdr:row>
      <xdr:rowOff>2540</xdr:rowOff>
    </xdr:from>
    <xdr:to>
      <xdr:col>89</xdr:col>
      <xdr:colOff>171450</xdr:colOff>
      <xdr:row>33</xdr:row>
      <xdr:rowOff>2540</xdr:rowOff>
    </xdr:to>
    <xdr:cxnSp macro="">
      <xdr:nvCxnSpPr>
        <xdr:cNvPr id="414" name="直線コネクタ 413">
          <a:extLst>
            <a:ext uri="{FF2B5EF4-FFF2-40B4-BE49-F238E27FC236}">
              <a16:creationId xmlns:a16="http://schemas.microsoft.com/office/drawing/2014/main" id="{0B0792E0-50C5-4891-A596-6DCD10F1C7F9}"/>
            </a:ext>
          </a:extLst>
        </xdr:cNvPr>
        <xdr:cNvCxnSpPr/>
      </xdr:nvCxnSpPr>
      <xdr:spPr>
        <a:xfrm>
          <a:off x="11203940" y="566039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105410</xdr:colOff>
      <xdr:row>32</xdr:row>
      <xdr:rowOff>31115</xdr:rowOff>
    </xdr:from>
    <xdr:ext cx="339090" cy="250190"/>
    <xdr:sp macro="" textlink="">
      <xdr:nvSpPr>
        <xdr:cNvPr id="415" name="テキスト ボックス 414">
          <a:extLst>
            <a:ext uri="{FF2B5EF4-FFF2-40B4-BE49-F238E27FC236}">
              <a16:creationId xmlns:a16="http://schemas.microsoft.com/office/drawing/2014/main" id="{9F57B132-C707-45F4-A600-75BA53D61F19}"/>
            </a:ext>
          </a:extLst>
        </xdr:cNvPr>
        <xdr:cNvSpPr txBox="1"/>
      </xdr:nvSpPr>
      <xdr:spPr>
        <a:xfrm>
          <a:off x="10904855" y="5515610"/>
          <a:ext cx="33909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65</xdr:col>
      <xdr:colOff>63500</xdr:colOff>
      <xdr:row>31</xdr:row>
      <xdr:rowOff>18415</xdr:rowOff>
    </xdr:from>
    <xdr:to>
      <xdr:col>89</xdr:col>
      <xdr:colOff>171450</xdr:colOff>
      <xdr:row>31</xdr:row>
      <xdr:rowOff>18415</xdr:rowOff>
    </xdr:to>
    <xdr:cxnSp macro="">
      <xdr:nvCxnSpPr>
        <xdr:cNvPr id="416" name="直線コネクタ 415">
          <a:extLst>
            <a:ext uri="{FF2B5EF4-FFF2-40B4-BE49-F238E27FC236}">
              <a16:creationId xmlns:a16="http://schemas.microsoft.com/office/drawing/2014/main" id="{50F514A1-8C14-417B-97B8-5A8F90957647}"/>
            </a:ext>
          </a:extLst>
        </xdr:cNvPr>
        <xdr:cNvCxnSpPr/>
      </xdr:nvCxnSpPr>
      <xdr:spPr>
        <a:xfrm>
          <a:off x="11203940" y="533717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18415</xdr:rowOff>
    </xdr:from>
    <xdr:to>
      <xdr:col>90</xdr:col>
      <xdr:colOff>25400</xdr:colOff>
      <xdr:row>44</xdr:row>
      <xdr:rowOff>74295</xdr:rowOff>
    </xdr:to>
    <xdr:sp macro="" textlink="">
      <xdr:nvSpPr>
        <xdr:cNvPr id="417" name="【認定こども園・幼稚園・保育所】&#10;有形固定資産減価償却率グラフ枠">
          <a:extLst>
            <a:ext uri="{FF2B5EF4-FFF2-40B4-BE49-F238E27FC236}">
              <a16:creationId xmlns:a16="http://schemas.microsoft.com/office/drawing/2014/main" id="{427A39BC-9C78-459E-AFFC-619388FE9646}"/>
            </a:ext>
          </a:extLst>
        </xdr:cNvPr>
        <xdr:cNvSpPr/>
      </xdr:nvSpPr>
      <xdr:spPr>
        <a:xfrm>
          <a:off x="11203940" y="5337175"/>
          <a:ext cx="4248150" cy="228092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126365</xdr:colOff>
      <xdr:row>33</xdr:row>
      <xdr:rowOff>144780</xdr:rowOff>
    </xdr:from>
    <xdr:to>
      <xdr:col>85</xdr:col>
      <xdr:colOff>126365</xdr:colOff>
      <xdr:row>42</xdr:row>
      <xdr:rowOff>90805</xdr:rowOff>
    </xdr:to>
    <xdr:cxnSp macro="">
      <xdr:nvCxnSpPr>
        <xdr:cNvPr id="418" name="直線コネクタ 417">
          <a:extLst>
            <a:ext uri="{FF2B5EF4-FFF2-40B4-BE49-F238E27FC236}">
              <a16:creationId xmlns:a16="http://schemas.microsoft.com/office/drawing/2014/main" id="{F3E0A133-6917-4288-AAE5-D36EDC2756AE}"/>
            </a:ext>
          </a:extLst>
        </xdr:cNvPr>
        <xdr:cNvCxnSpPr/>
      </xdr:nvCxnSpPr>
      <xdr:spPr>
        <a:xfrm flipV="1">
          <a:off x="14703425" y="5800725"/>
          <a:ext cx="0" cy="14947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94615</xdr:rowOff>
    </xdr:from>
    <xdr:ext cx="466725" cy="253365"/>
    <xdr:sp macro="" textlink="">
      <xdr:nvSpPr>
        <xdr:cNvPr id="419" name="【認定こども園・幼稚園・保育所】&#10;有形固定資産減価償却率最小値テキスト">
          <a:extLst>
            <a:ext uri="{FF2B5EF4-FFF2-40B4-BE49-F238E27FC236}">
              <a16:creationId xmlns:a16="http://schemas.microsoft.com/office/drawing/2014/main" id="{D22EC180-0431-4228-987B-B102D6603785}"/>
            </a:ext>
          </a:extLst>
        </xdr:cNvPr>
        <xdr:cNvSpPr txBox="1"/>
      </xdr:nvSpPr>
      <xdr:spPr>
        <a:xfrm>
          <a:off x="14742160" y="7299325"/>
          <a:ext cx="4667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dr:col>85</xdr:col>
      <xdr:colOff>38100</xdr:colOff>
      <xdr:row>42</xdr:row>
      <xdr:rowOff>90805</xdr:rowOff>
    </xdr:from>
    <xdr:to>
      <xdr:col>86</xdr:col>
      <xdr:colOff>25400</xdr:colOff>
      <xdr:row>42</xdr:row>
      <xdr:rowOff>90805</xdr:rowOff>
    </xdr:to>
    <xdr:cxnSp macro="">
      <xdr:nvCxnSpPr>
        <xdr:cNvPr id="420" name="直線コネクタ 419">
          <a:extLst>
            <a:ext uri="{FF2B5EF4-FFF2-40B4-BE49-F238E27FC236}">
              <a16:creationId xmlns:a16="http://schemas.microsoft.com/office/drawing/2014/main" id="{1663FD36-8AA6-464F-8690-97F50922A0A3}"/>
            </a:ext>
          </a:extLst>
        </xdr:cNvPr>
        <xdr:cNvCxnSpPr/>
      </xdr:nvCxnSpPr>
      <xdr:spPr>
        <a:xfrm>
          <a:off x="14611350" y="7295515"/>
          <a:ext cx="15494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92710</xdr:rowOff>
    </xdr:from>
    <xdr:ext cx="337185" cy="250190"/>
    <xdr:sp macro="" textlink="">
      <xdr:nvSpPr>
        <xdr:cNvPr id="421" name="【認定こども園・幼稚園・保育所】&#10;有形固定資産減価償却率最大値テキスト">
          <a:extLst>
            <a:ext uri="{FF2B5EF4-FFF2-40B4-BE49-F238E27FC236}">
              <a16:creationId xmlns:a16="http://schemas.microsoft.com/office/drawing/2014/main" id="{2FE525D5-E5B9-4546-9005-BDE6557E41CE}"/>
            </a:ext>
          </a:extLst>
        </xdr:cNvPr>
        <xdr:cNvSpPr txBox="1"/>
      </xdr:nvSpPr>
      <xdr:spPr>
        <a:xfrm>
          <a:off x="14742160" y="5582920"/>
          <a:ext cx="33718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8.9</a:t>
          </a:r>
          <a:endParaRPr kumimoji="1" lang="ja-JP" altLang="en-US" sz="1000" b="1">
            <a:latin typeface="ＭＳ Ｐゴシック"/>
            <a:ea typeface="ＭＳ Ｐゴシック"/>
          </a:endParaRPr>
        </a:p>
      </xdr:txBody>
    </xdr:sp>
    <xdr:clientData/>
  </xdr:oneCellAnchor>
  <xdr:twoCellAnchor>
    <xdr:from>
      <xdr:col>85</xdr:col>
      <xdr:colOff>38100</xdr:colOff>
      <xdr:row>33</xdr:row>
      <xdr:rowOff>144780</xdr:rowOff>
    </xdr:from>
    <xdr:to>
      <xdr:col>86</xdr:col>
      <xdr:colOff>25400</xdr:colOff>
      <xdr:row>33</xdr:row>
      <xdr:rowOff>144780</xdr:rowOff>
    </xdr:to>
    <xdr:cxnSp macro="">
      <xdr:nvCxnSpPr>
        <xdr:cNvPr id="422" name="直線コネクタ 421">
          <a:extLst>
            <a:ext uri="{FF2B5EF4-FFF2-40B4-BE49-F238E27FC236}">
              <a16:creationId xmlns:a16="http://schemas.microsoft.com/office/drawing/2014/main" id="{5D364577-4031-47B3-A04C-B48ABC48347D}"/>
            </a:ext>
          </a:extLst>
        </xdr:cNvPr>
        <xdr:cNvCxnSpPr/>
      </xdr:nvCxnSpPr>
      <xdr:spPr>
        <a:xfrm>
          <a:off x="14611350" y="5800725"/>
          <a:ext cx="15494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69850</xdr:rowOff>
    </xdr:from>
    <xdr:ext cx="401955" cy="250190"/>
    <xdr:sp macro="" textlink="">
      <xdr:nvSpPr>
        <xdr:cNvPr id="423" name="【認定こども園・幼稚園・保育所】&#10;有形固定資産減価償却率平均値テキスト">
          <a:extLst>
            <a:ext uri="{FF2B5EF4-FFF2-40B4-BE49-F238E27FC236}">
              <a16:creationId xmlns:a16="http://schemas.microsoft.com/office/drawing/2014/main" id="{307F9952-DA75-4E37-B2CA-F3FE8955662C}"/>
            </a:ext>
          </a:extLst>
        </xdr:cNvPr>
        <xdr:cNvSpPr txBox="1"/>
      </xdr:nvSpPr>
      <xdr:spPr>
        <a:xfrm>
          <a:off x="14742160" y="6411595"/>
          <a:ext cx="401955" cy="25019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58.4</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38</xdr:row>
      <xdr:rowOff>47625</xdr:rowOff>
    </xdr:from>
    <xdr:to>
      <xdr:col>85</xdr:col>
      <xdr:colOff>171450</xdr:colOff>
      <xdr:row>38</xdr:row>
      <xdr:rowOff>146685</xdr:rowOff>
    </xdr:to>
    <xdr:sp macro="" textlink="">
      <xdr:nvSpPr>
        <xdr:cNvPr id="424" name="フローチャート: 判断 423">
          <a:extLst>
            <a:ext uri="{FF2B5EF4-FFF2-40B4-BE49-F238E27FC236}">
              <a16:creationId xmlns:a16="http://schemas.microsoft.com/office/drawing/2014/main" id="{3518B401-70B3-4174-BA16-B9C47C119307}"/>
            </a:ext>
          </a:extLst>
        </xdr:cNvPr>
        <xdr:cNvSpPr/>
      </xdr:nvSpPr>
      <xdr:spPr>
        <a:xfrm>
          <a:off x="14649450" y="6564630"/>
          <a:ext cx="9144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22860</xdr:rowOff>
    </xdr:from>
    <xdr:to>
      <xdr:col>81</xdr:col>
      <xdr:colOff>101600</xdr:colOff>
      <xdr:row>38</xdr:row>
      <xdr:rowOff>122555</xdr:rowOff>
    </xdr:to>
    <xdr:sp macro="" textlink="">
      <xdr:nvSpPr>
        <xdr:cNvPr id="425" name="フローチャート: 判断 424">
          <a:extLst>
            <a:ext uri="{FF2B5EF4-FFF2-40B4-BE49-F238E27FC236}">
              <a16:creationId xmlns:a16="http://schemas.microsoft.com/office/drawing/2014/main" id="{23A6108D-8126-4A4C-AD73-92EF36246EB7}"/>
            </a:ext>
          </a:extLst>
        </xdr:cNvPr>
        <xdr:cNvSpPr/>
      </xdr:nvSpPr>
      <xdr:spPr>
        <a:xfrm>
          <a:off x="13887450" y="6534150"/>
          <a:ext cx="97790"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5715</xdr:rowOff>
    </xdr:from>
    <xdr:to>
      <xdr:col>76</xdr:col>
      <xdr:colOff>165100</xdr:colOff>
      <xdr:row>38</xdr:row>
      <xdr:rowOff>105410</xdr:rowOff>
    </xdr:to>
    <xdr:sp macro="" textlink="">
      <xdr:nvSpPr>
        <xdr:cNvPr id="426" name="フローチャート: 判断 425">
          <a:extLst>
            <a:ext uri="{FF2B5EF4-FFF2-40B4-BE49-F238E27FC236}">
              <a16:creationId xmlns:a16="http://schemas.microsoft.com/office/drawing/2014/main" id="{8C9E27B2-5FD0-4BD6-A68B-B74F9A341ADC}"/>
            </a:ext>
          </a:extLst>
        </xdr:cNvPr>
        <xdr:cNvSpPr/>
      </xdr:nvSpPr>
      <xdr:spPr>
        <a:xfrm>
          <a:off x="13089890" y="6522720"/>
          <a:ext cx="10922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49530</xdr:rowOff>
    </xdr:from>
    <xdr:to>
      <xdr:col>72</xdr:col>
      <xdr:colOff>38100</xdr:colOff>
      <xdr:row>38</xdr:row>
      <xdr:rowOff>148590</xdr:rowOff>
    </xdr:to>
    <xdr:sp macro="" textlink="">
      <xdr:nvSpPr>
        <xdr:cNvPr id="427" name="フローチャート: 判断 426">
          <a:extLst>
            <a:ext uri="{FF2B5EF4-FFF2-40B4-BE49-F238E27FC236}">
              <a16:creationId xmlns:a16="http://schemas.microsoft.com/office/drawing/2014/main" id="{354D62A3-047C-464F-B774-380391769F72}"/>
            </a:ext>
          </a:extLst>
        </xdr:cNvPr>
        <xdr:cNvSpPr/>
      </xdr:nvSpPr>
      <xdr:spPr>
        <a:xfrm>
          <a:off x="12303760" y="6568440"/>
          <a:ext cx="7874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45085</xdr:rowOff>
    </xdr:from>
    <xdr:to>
      <xdr:col>67</xdr:col>
      <xdr:colOff>101600</xdr:colOff>
      <xdr:row>38</xdr:row>
      <xdr:rowOff>144780</xdr:rowOff>
    </xdr:to>
    <xdr:sp macro="" textlink="">
      <xdr:nvSpPr>
        <xdr:cNvPr id="428" name="フローチャート: 判断 427">
          <a:extLst>
            <a:ext uri="{FF2B5EF4-FFF2-40B4-BE49-F238E27FC236}">
              <a16:creationId xmlns:a16="http://schemas.microsoft.com/office/drawing/2014/main" id="{B1AA14F3-C6D8-4C94-AA01-C31DA6A57C18}"/>
            </a:ext>
          </a:extLst>
        </xdr:cNvPr>
        <xdr:cNvSpPr/>
      </xdr:nvSpPr>
      <xdr:spPr>
        <a:xfrm>
          <a:off x="11487150" y="6562090"/>
          <a:ext cx="9779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72390</xdr:rowOff>
    </xdr:from>
    <xdr:ext cx="762000" cy="250190"/>
    <xdr:sp macro="" textlink="">
      <xdr:nvSpPr>
        <xdr:cNvPr id="429" name="テキスト ボックス 428">
          <a:extLst>
            <a:ext uri="{FF2B5EF4-FFF2-40B4-BE49-F238E27FC236}">
              <a16:creationId xmlns:a16="http://schemas.microsoft.com/office/drawing/2014/main" id="{EBF2A6F3-9AB5-4CFE-8098-FD65D168BDA2}"/>
            </a:ext>
          </a:extLst>
        </xdr:cNvPr>
        <xdr:cNvSpPr txBox="1"/>
      </xdr:nvSpPr>
      <xdr:spPr>
        <a:xfrm>
          <a:off x="14532610" y="761619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80</xdr:col>
      <xdr:colOff>50800</xdr:colOff>
      <xdr:row>44</xdr:row>
      <xdr:rowOff>72390</xdr:rowOff>
    </xdr:from>
    <xdr:ext cx="758825" cy="250190"/>
    <xdr:sp macro="" textlink="">
      <xdr:nvSpPr>
        <xdr:cNvPr id="430" name="テキスト ボックス 429">
          <a:extLst>
            <a:ext uri="{FF2B5EF4-FFF2-40B4-BE49-F238E27FC236}">
              <a16:creationId xmlns:a16="http://schemas.microsoft.com/office/drawing/2014/main" id="{B23C7B9C-52B0-4AED-9DEA-9286CA4BD1C8}"/>
            </a:ext>
          </a:extLst>
        </xdr:cNvPr>
        <xdr:cNvSpPr txBox="1"/>
      </xdr:nvSpPr>
      <xdr:spPr>
        <a:xfrm>
          <a:off x="13770610" y="7616190"/>
          <a:ext cx="75882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75</xdr:col>
      <xdr:colOff>114300</xdr:colOff>
      <xdr:row>44</xdr:row>
      <xdr:rowOff>72390</xdr:rowOff>
    </xdr:from>
    <xdr:ext cx="762000" cy="250190"/>
    <xdr:sp macro="" textlink="">
      <xdr:nvSpPr>
        <xdr:cNvPr id="431" name="テキスト ボックス 430">
          <a:extLst>
            <a:ext uri="{FF2B5EF4-FFF2-40B4-BE49-F238E27FC236}">
              <a16:creationId xmlns:a16="http://schemas.microsoft.com/office/drawing/2014/main" id="{63EDE35C-990C-403E-A5BC-FF09F199D235}"/>
            </a:ext>
          </a:extLst>
        </xdr:cNvPr>
        <xdr:cNvSpPr txBox="1"/>
      </xdr:nvSpPr>
      <xdr:spPr>
        <a:xfrm>
          <a:off x="12973050" y="761619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70</xdr:col>
      <xdr:colOff>171450</xdr:colOff>
      <xdr:row>44</xdr:row>
      <xdr:rowOff>72390</xdr:rowOff>
    </xdr:from>
    <xdr:ext cx="762000" cy="250190"/>
    <xdr:sp macro="" textlink="">
      <xdr:nvSpPr>
        <xdr:cNvPr id="432" name="テキスト ボックス 431">
          <a:extLst>
            <a:ext uri="{FF2B5EF4-FFF2-40B4-BE49-F238E27FC236}">
              <a16:creationId xmlns:a16="http://schemas.microsoft.com/office/drawing/2014/main" id="{35C498FE-4CA1-477D-91B3-1F08D6BE3394}"/>
            </a:ext>
          </a:extLst>
        </xdr:cNvPr>
        <xdr:cNvSpPr txBox="1"/>
      </xdr:nvSpPr>
      <xdr:spPr>
        <a:xfrm>
          <a:off x="12169140" y="761619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dr:col>66</xdr:col>
      <xdr:colOff>50800</xdr:colOff>
      <xdr:row>44</xdr:row>
      <xdr:rowOff>72390</xdr:rowOff>
    </xdr:from>
    <xdr:ext cx="758825" cy="250190"/>
    <xdr:sp macro="" textlink="">
      <xdr:nvSpPr>
        <xdr:cNvPr id="433" name="テキスト ボックス 432">
          <a:extLst>
            <a:ext uri="{FF2B5EF4-FFF2-40B4-BE49-F238E27FC236}">
              <a16:creationId xmlns:a16="http://schemas.microsoft.com/office/drawing/2014/main" id="{FDB0D4BB-ABE7-4FDA-B28C-BC16A31744AA}"/>
            </a:ext>
          </a:extLst>
        </xdr:cNvPr>
        <xdr:cNvSpPr txBox="1"/>
      </xdr:nvSpPr>
      <xdr:spPr>
        <a:xfrm>
          <a:off x="11370310" y="7616190"/>
          <a:ext cx="75882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twoCellAnchor>
    <xdr:from>
      <xdr:col>85</xdr:col>
      <xdr:colOff>76200</xdr:colOff>
      <xdr:row>40</xdr:row>
      <xdr:rowOff>39370</xdr:rowOff>
    </xdr:from>
    <xdr:to>
      <xdr:col>85</xdr:col>
      <xdr:colOff>171450</xdr:colOff>
      <xdr:row>40</xdr:row>
      <xdr:rowOff>138430</xdr:rowOff>
    </xdr:to>
    <xdr:sp macro="" textlink="">
      <xdr:nvSpPr>
        <xdr:cNvPr id="434" name="楕円 433">
          <a:extLst>
            <a:ext uri="{FF2B5EF4-FFF2-40B4-BE49-F238E27FC236}">
              <a16:creationId xmlns:a16="http://schemas.microsoft.com/office/drawing/2014/main" id="{3964DDF7-FCFC-40FB-901A-C41E93965646}"/>
            </a:ext>
          </a:extLst>
        </xdr:cNvPr>
        <xdr:cNvSpPr/>
      </xdr:nvSpPr>
      <xdr:spPr>
        <a:xfrm>
          <a:off x="14649450" y="6897370"/>
          <a:ext cx="9144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40</xdr:row>
      <xdr:rowOff>17780</xdr:rowOff>
    </xdr:from>
    <xdr:ext cx="401955" cy="252730"/>
    <xdr:sp macro="" textlink="">
      <xdr:nvSpPr>
        <xdr:cNvPr id="435" name="【認定こども園・幼稚園・保育所】&#10;有形固定資産減価償却率該当値テキスト">
          <a:extLst>
            <a:ext uri="{FF2B5EF4-FFF2-40B4-BE49-F238E27FC236}">
              <a16:creationId xmlns:a16="http://schemas.microsoft.com/office/drawing/2014/main" id="{0E6351E3-A75E-483D-9509-3BF5EB3F0D64}"/>
            </a:ext>
          </a:extLst>
        </xdr:cNvPr>
        <xdr:cNvSpPr txBox="1"/>
      </xdr:nvSpPr>
      <xdr:spPr>
        <a:xfrm>
          <a:off x="14742160" y="6879590"/>
          <a:ext cx="40195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78.9</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40</xdr:row>
      <xdr:rowOff>2540</xdr:rowOff>
    </xdr:from>
    <xdr:to>
      <xdr:col>81</xdr:col>
      <xdr:colOff>101600</xdr:colOff>
      <xdr:row>40</xdr:row>
      <xdr:rowOff>101600</xdr:rowOff>
    </xdr:to>
    <xdr:sp macro="" textlink="">
      <xdr:nvSpPr>
        <xdr:cNvPr id="436" name="楕円 435">
          <a:extLst>
            <a:ext uri="{FF2B5EF4-FFF2-40B4-BE49-F238E27FC236}">
              <a16:creationId xmlns:a16="http://schemas.microsoft.com/office/drawing/2014/main" id="{FC363FC5-0751-4D4F-AB54-F79FC905941F}"/>
            </a:ext>
          </a:extLst>
        </xdr:cNvPr>
        <xdr:cNvSpPr/>
      </xdr:nvSpPr>
      <xdr:spPr>
        <a:xfrm>
          <a:off x="13887450" y="6860540"/>
          <a:ext cx="9779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40</xdr:row>
      <xdr:rowOff>52070</xdr:rowOff>
    </xdr:from>
    <xdr:to>
      <xdr:col>85</xdr:col>
      <xdr:colOff>127000</xdr:colOff>
      <xdr:row>40</xdr:row>
      <xdr:rowOff>88900</xdr:rowOff>
    </xdr:to>
    <xdr:cxnSp macro="">
      <xdr:nvCxnSpPr>
        <xdr:cNvPr id="437" name="直線コネクタ 436">
          <a:extLst>
            <a:ext uri="{FF2B5EF4-FFF2-40B4-BE49-F238E27FC236}">
              <a16:creationId xmlns:a16="http://schemas.microsoft.com/office/drawing/2014/main" id="{13528B96-4182-41AC-B551-613B463E39D6}"/>
            </a:ext>
          </a:extLst>
        </xdr:cNvPr>
        <xdr:cNvCxnSpPr/>
      </xdr:nvCxnSpPr>
      <xdr:spPr>
        <a:xfrm>
          <a:off x="13942060" y="6913880"/>
          <a:ext cx="762000" cy="368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39</xdr:row>
      <xdr:rowOff>133350</xdr:rowOff>
    </xdr:from>
    <xdr:to>
      <xdr:col>76</xdr:col>
      <xdr:colOff>165100</xdr:colOff>
      <xdr:row>40</xdr:row>
      <xdr:rowOff>64770</xdr:rowOff>
    </xdr:to>
    <xdr:sp macro="" textlink="">
      <xdr:nvSpPr>
        <xdr:cNvPr id="438" name="楕円 437">
          <a:extLst>
            <a:ext uri="{FF2B5EF4-FFF2-40B4-BE49-F238E27FC236}">
              <a16:creationId xmlns:a16="http://schemas.microsoft.com/office/drawing/2014/main" id="{815680B8-A7A4-4271-A691-770E341B0682}"/>
            </a:ext>
          </a:extLst>
        </xdr:cNvPr>
        <xdr:cNvSpPr/>
      </xdr:nvSpPr>
      <xdr:spPr>
        <a:xfrm>
          <a:off x="13089890" y="6816090"/>
          <a:ext cx="10922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40</xdr:row>
      <xdr:rowOff>15875</xdr:rowOff>
    </xdr:from>
    <xdr:to>
      <xdr:col>81</xdr:col>
      <xdr:colOff>50800</xdr:colOff>
      <xdr:row>40</xdr:row>
      <xdr:rowOff>52070</xdr:rowOff>
    </xdr:to>
    <xdr:cxnSp macro="">
      <xdr:nvCxnSpPr>
        <xdr:cNvPr id="439" name="直線コネクタ 438">
          <a:extLst>
            <a:ext uri="{FF2B5EF4-FFF2-40B4-BE49-F238E27FC236}">
              <a16:creationId xmlns:a16="http://schemas.microsoft.com/office/drawing/2014/main" id="{1DC948A4-8AEC-4F0D-AD44-55ED8B76EDAB}"/>
            </a:ext>
          </a:extLst>
        </xdr:cNvPr>
        <xdr:cNvCxnSpPr/>
      </xdr:nvCxnSpPr>
      <xdr:spPr>
        <a:xfrm>
          <a:off x="13144500" y="6877685"/>
          <a:ext cx="797560" cy="361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39</xdr:row>
      <xdr:rowOff>107950</xdr:rowOff>
    </xdr:from>
    <xdr:to>
      <xdr:col>72</xdr:col>
      <xdr:colOff>38100</xdr:colOff>
      <xdr:row>40</xdr:row>
      <xdr:rowOff>39370</xdr:rowOff>
    </xdr:to>
    <xdr:sp macro="" textlink="">
      <xdr:nvSpPr>
        <xdr:cNvPr id="440" name="楕円 439">
          <a:extLst>
            <a:ext uri="{FF2B5EF4-FFF2-40B4-BE49-F238E27FC236}">
              <a16:creationId xmlns:a16="http://schemas.microsoft.com/office/drawing/2014/main" id="{99A12079-6CDF-45B6-A50C-C003C2B9821C}"/>
            </a:ext>
          </a:extLst>
        </xdr:cNvPr>
        <xdr:cNvSpPr/>
      </xdr:nvSpPr>
      <xdr:spPr>
        <a:xfrm>
          <a:off x="12303760" y="6792595"/>
          <a:ext cx="7874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171450</xdr:colOff>
      <xdr:row>39</xdr:row>
      <xdr:rowOff>157480</xdr:rowOff>
    </xdr:from>
    <xdr:to>
      <xdr:col>76</xdr:col>
      <xdr:colOff>114300</xdr:colOff>
      <xdr:row>40</xdr:row>
      <xdr:rowOff>15875</xdr:rowOff>
    </xdr:to>
    <xdr:cxnSp macro="">
      <xdr:nvCxnSpPr>
        <xdr:cNvPr id="441" name="直線コネクタ 440">
          <a:extLst>
            <a:ext uri="{FF2B5EF4-FFF2-40B4-BE49-F238E27FC236}">
              <a16:creationId xmlns:a16="http://schemas.microsoft.com/office/drawing/2014/main" id="{DA6E8EC1-76A6-4127-9F3B-1D7E7DB7FC8C}"/>
            </a:ext>
          </a:extLst>
        </xdr:cNvPr>
        <xdr:cNvCxnSpPr/>
      </xdr:nvCxnSpPr>
      <xdr:spPr>
        <a:xfrm>
          <a:off x="12340590" y="6845935"/>
          <a:ext cx="803910" cy="317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39</xdr:row>
      <xdr:rowOff>93980</xdr:rowOff>
    </xdr:from>
    <xdr:to>
      <xdr:col>67</xdr:col>
      <xdr:colOff>101600</xdr:colOff>
      <xdr:row>40</xdr:row>
      <xdr:rowOff>25400</xdr:rowOff>
    </xdr:to>
    <xdr:sp macro="" textlink="">
      <xdr:nvSpPr>
        <xdr:cNvPr id="442" name="楕円 441">
          <a:extLst>
            <a:ext uri="{FF2B5EF4-FFF2-40B4-BE49-F238E27FC236}">
              <a16:creationId xmlns:a16="http://schemas.microsoft.com/office/drawing/2014/main" id="{013BDB92-7CA7-4CAE-A4B6-B3AD02D524CC}"/>
            </a:ext>
          </a:extLst>
        </xdr:cNvPr>
        <xdr:cNvSpPr/>
      </xdr:nvSpPr>
      <xdr:spPr>
        <a:xfrm>
          <a:off x="11487150" y="6784340"/>
          <a:ext cx="9779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39</xdr:row>
      <xdr:rowOff>143510</xdr:rowOff>
    </xdr:from>
    <xdr:to>
      <xdr:col>71</xdr:col>
      <xdr:colOff>171450</xdr:colOff>
      <xdr:row>39</xdr:row>
      <xdr:rowOff>157480</xdr:rowOff>
    </xdr:to>
    <xdr:cxnSp macro="">
      <xdr:nvCxnSpPr>
        <xdr:cNvPr id="443" name="直線コネクタ 442">
          <a:extLst>
            <a:ext uri="{FF2B5EF4-FFF2-40B4-BE49-F238E27FC236}">
              <a16:creationId xmlns:a16="http://schemas.microsoft.com/office/drawing/2014/main" id="{8CD7DFD7-DC1E-4072-8298-47CB01BD33C8}"/>
            </a:ext>
          </a:extLst>
        </xdr:cNvPr>
        <xdr:cNvCxnSpPr/>
      </xdr:nvCxnSpPr>
      <xdr:spPr>
        <a:xfrm>
          <a:off x="11541760" y="6828155"/>
          <a:ext cx="798830" cy="177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26035</xdr:colOff>
      <xdr:row>36</xdr:row>
      <xdr:rowOff>138430</xdr:rowOff>
    </xdr:from>
    <xdr:ext cx="401955" cy="253365"/>
    <xdr:sp macro="" textlink="">
      <xdr:nvSpPr>
        <xdr:cNvPr id="444" name="n_1aveValue【認定こども園・幼稚園・保育所】&#10;有形固定資産減価償却率">
          <a:extLst>
            <a:ext uri="{FF2B5EF4-FFF2-40B4-BE49-F238E27FC236}">
              <a16:creationId xmlns:a16="http://schemas.microsoft.com/office/drawing/2014/main" id="{04237A6B-4272-44D3-AC74-BF73653E6623}"/>
            </a:ext>
          </a:extLst>
        </xdr:cNvPr>
        <xdr:cNvSpPr txBox="1"/>
      </xdr:nvSpPr>
      <xdr:spPr>
        <a:xfrm>
          <a:off x="13738225" y="6306820"/>
          <a:ext cx="401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56.9</a:t>
          </a:r>
          <a:endParaRPr kumimoji="1" lang="ja-JP" altLang="en-US" sz="1000" b="1">
            <a:solidFill>
              <a:srgbClr val="000080"/>
            </a:solidFill>
            <a:latin typeface="ＭＳ Ｐゴシック"/>
            <a:ea typeface="ＭＳ Ｐゴシック"/>
          </a:endParaRPr>
        </a:p>
      </xdr:txBody>
    </xdr:sp>
    <xdr:clientData/>
  </xdr:oneCellAnchor>
  <xdr:oneCellAnchor>
    <xdr:from>
      <xdr:col>75</xdr:col>
      <xdr:colOff>102235</xdr:colOff>
      <xdr:row>36</xdr:row>
      <xdr:rowOff>120650</xdr:rowOff>
    </xdr:from>
    <xdr:ext cx="401955" cy="253365"/>
    <xdr:sp macro="" textlink="">
      <xdr:nvSpPr>
        <xdr:cNvPr id="445" name="n_2aveValue【認定こども園・幼稚園・保育所】&#10;有形固定資産減価償却率">
          <a:extLst>
            <a:ext uri="{FF2B5EF4-FFF2-40B4-BE49-F238E27FC236}">
              <a16:creationId xmlns:a16="http://schemas.microsoft.com/office/drawing/2014/main" id="{9B52EC7A-B5EC-4E12-92E8-FE090F618181}"/>
            </a:ext>
          </a:extLst>
        </xdr:cNvPr>
        <xdr:cNvSpPr txBox="1"/>
      </xdr:nvSpPr>
      <xdr:spPr>
        <a:xfrm>
          <a:off x="12957175" y="6294755"/>
          <a:ext cx="401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55.8</a:t>
          </a:r>
          <a:endParaRPr kumimoji="1" lang="ja-JP" altLang="en-US" sz="1000" b="1">
            <a:solidFill>
              <a:srgbClr val="000080"/>
            </a:solidFill>
            <a:latin typeface="ＭＳ Ｐゴシック"/>
            <a:ea typeface="ＭＳ Ｐゴシック"/>
          </a:endParaRPr>
        </a:p>
      </xdr:txBody>
    </xdr:sp>
    <xdr:clientData/>
  </xdr:oneCellAnchor>
  <xdr:oneCellAnchor>
    <xdr:from>
      <xdr:col>70</xdr:col>
      <xdr:colOff>165735</xdr:colOff>
      <xdr:row>36</xdr:row>
      <xdr:rowOff>164465</xdr:rowOff>
    </xdr:from>
    <xdr:ext cx="405130" cy="250190"/>
    <xdr:sp macro="" textlink="">
      <xdr:nvSpPr>
        <xdr:cNvPr id="446" name="n_3aveValue【認定こども園・幼稚園・保育所】&#10;有形固定資産減価償却率">
          <a:extLst>
            <a:ext uri="{FF2B5EF4-FFF2-40B4-BE49-F238E27FC236}">
              <a16:creationId xmlns:a16="http://schemas.microsoft.com/office/drawing/2014/main" id="{A3C1FAFA-38C0-4501-995F-E7C9AEB8E642}"/>
            </a:ext>
          </a:extLst>
        </xdr:cNvPr>
        <xdr:cNvSpPr txBox="1"/>
      </xdr:nvSpPr>
      <xdr:spPr>
        <a:xfrm>
          <a:off x="12171045" y="6340475"/>
          <a:ext cx="40513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58.5</a:t>
          </a:r>
          <a:endParaRPr kumimoji="1" lang="ja-JP" altLang="en-US" sz="1000" b="1">
            <a:solidFill>
              <a:srgbClr val="000080"/>
            </a:solidFill>
            <a:latin typeface="ＭＳ Ｐゴシック"/>
            <a:ea typeface="ＭＳ Ｐゴシック"/>
          </a:endParaRPr>
        </a:p>
      </xdr:txBody>
    </xdr:sp>
    <xdr:clientData/>
  </xdr:oneCellAnchor>
  <xdr:oneCellAnchor>
    <xdr:from>
      <xdr:col>66</xdr:col>
      <xdr:colOff>38735</xdr:colOff>
      <xdr:row>36</xdr:row>
      <xdr:rowOff>161290</xdr:rowOff>
    </xdr:from>
    <xdr:ext cx="401955" cy="250190"/>
    <xdr:sp macro="" textlink="">
      <xdr:nvSpPr>
        <xdr:cNvPr id="447" name="n_4aveValue【認定こども園・幼稚園・保育所】&#10;有形固定資産減価償却率">
          <a:extLst>
            <a:ext uri="{FF2B5EF4-FFF2-40B4-BE49-F238E27FC236}">
              <a16:creationId xmlns:a16="http://schemas.microsoft.com/office/drawing/2014/main" id="{08DF5202-C3FA-4FFD-83CD-620C0153ADEE}"/>
            </a:ext>
          </a:extLst>
        </xdr:cNvPr>
        <xdr:cNvSpPr txBox="1"/>
      </xdr:nvSpPr>
      <xdr:spPr>
        <a:xfrm>
          <a:off x="11354435" y="6335395"/>
          <a:ext cx="40195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58.3</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26035</xdr:colOff>
      <xdr:row>40</xdr:row>
      <xdr:rowOff>93345</xdr:rowOff>
    </xdr:from>
    <xdr:ext cx="401955" cy="253365"/>
    <xdr:sp macro="" textlink="">
      <xdr:nvSpPr>
        <xdr:cNvPr id="448" name="n_1mainValue【認定こども園・幼稚園・保育所】&#10;有形固定資産減価償却率">
          <a:extLst>
            <a:ext uri="{FF2B5EF4-FFF2-40B4-BE49-F238E27FC236}">
              <a16:creationId xmlns:a16="http://schemas.microsoft.com/office/drawing/2014/main" id="{9A241CE8-FCB0-4D70-ABCF-76535417DD60}"/>
            </a:ext>
          </a:extLst>
        </xdr:cNvPr>
        <xdr:cNvSpPr txBox="1"/>
      </xdr:nvSpPr>
      <xdr:spPr>
        <a:xfrm>
          <a:off x="13738225" y="6955155"/>
          <a:ext cx="401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76.6</a:t>
          </a:r>
          <a:endParaRPr kumimoji="1" lang="ja-JP" altLang="en-US" sz="1000" b="1">
            <a:solidFill>
              <a:srgbClr val="FF0000"/>
            </a:solidFill>
            <a:latin typeface="ＭＳ Ｐゴシック"/>
            <a:ea typeface="ＭＳ Ｐゴシック"/>
          </a:endParaRPr>
        </a:p>
      </xdr:txBody>
    </xdr:sp>
    <xdr:clientData/>
  </xdr:oneCellAnchor>
  <xdr:oneCellAnchor>
    <xdr:from>
      <xdr:col>75</xdr:col>
      <xdr:colOff>102235</xdr:colOff>
      <xdr:row>40</xdr:row>
      <xdr:rowOff>56515</xdr:rowOff>
    </xdr:from>
    <xdr:ext cx="401955" cy="253365"/>
    <xdr:sp macro="" textlink="">
      <xdr:nvSpPr>
        <xdr:cNvPr id="449" name="n_2mainValue【認定こども園・幼稚園・保育所】&#10;有形固定資産減価償却率">
          <a:extLst>
            <a:ext uri="{FF2B5EF4-FFF2-40B4-BE49-F238E27FC236}">
              <a16:creationId xmlns:a16="http://schemas.microsoft.com/office/drawing/2014/main" id="{A5743540-9A0B-4E68-9B12-E6C05CF3BC7E}"/>
            </a:ext>
          </a:extLst>
        </xdr:cNvPr>
        <xdr:cNvSpPr txBox="1"/>
      </xdr:nvSpPr>
      <xdr:spPr>
        <a:xfrm>
          <a:off x="12957175" y="6918325"/>
          <a:ext cx="401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74.3</a:t>
          </a:r>
          <a:endParaRPr kumimoji="1" lang="ja-JP" altLang="en-US" sz="1000" b="1">
            <a:solidFill>
              <a:srgbClr val="FF0000"/>
            </a:solidFill>
            <a:latin typeface="ＭＳ Ｐゴシック"/>
            <a:ea typeface="ＭＳ Ｐゴシック"/>
          </a:endParaRPr>
        </a:p>
      </xdr:txBody>
    </xdr:sp>
    <xdr:clientData/>
  </xdr:oneCellAnchor>
  <xdr:oneCellAnchor>
    <xdr:from>
      <xdr:col>70</xdr:col>
      <xdr:colOff>165735</xdr:colOff>
      <xdr:row>40</xdr:row>
      <xdr:rowOff>31115</xdr:rowOff>
    </xdr:from>
    <xdr:ext cx="405130" cy="250190"/>
    <xdr:sp macro="" textlink="">
      <xdr:nvSpPr>
        <xdr:cNvPr id="450" name="n_3mainValue【認定こども園・幼稚園・保育所】&#10;有形固定資産減価償却率">
          <a:extLst>
            <a:ext uri="{FF2B5EF4-FFF2-40B4-BE49-F238E27FC236}">
              <a16:creationId xmlns:a16="http://schemas.microsoft.com/office/drawing/2014/main" id="{EC2C3D57-B00D-489C-8EC9-E835F249DD14}"/>
            </a:ext>
          </a:extLst>
        </xdr:cNvPr>
        <xdr:cNvSpPr txBox="1"/>
      </xdr:nvSpPr>
      <xdr:spPr>
        <a:xfrm>
          <a:off x="12171045" y="6887210"/>
          <a:ext cx="40513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72.7</a:t>
          </a:r>
          <a:endParaRPr kumimoji="1" lang="ja-JP" altLang="en-US" sz="1000" b="1">
            <a:solidFill>
              <a:srgbClr val="FF0000"/>
            </a:solidFill>
            <a:latin typeface="ＭＳ Ｐゴシック"/>
            <a:ea typeface="ＭＳ Ｐゴシック"/>
          </a:endParaRPr>
        </a:p>
      </xdr:txBody>
    </xdr:sp>
    <xdr:clientData/>
  </xdr:oneCellAnchor>
  <xdr:oneCellAnchor>
    <xdr:from>
      <xdr:col>66</xdr:col>
      <xdr:colOff>38735</xdr:colOff>
      <xdr:row>40</xdr:row>
      <xdr:rowOff>17145</xdr:rowOff>
    </xdr:from>
    <xdr:ext cx="401955" cy="253365"/>
    <xdr:sp macro="" textlink="">
      <xdr:nvSpPr>
        <xdr:cNvPr id="451" name="n_4mainValue【認定こども園・幼稚園・保育所】&#10;有形固定資産減価償却率">
          <a:extLst>
            <a:ext uri="{FF2B5EF4-FFF2-40B4-BE49-F238E27FC236}">
              <a16:creationId xmlns:a16="http://schemas.microsoft.com/office/drawing/2014/main" id="{A43639D2-9501-48F9-BA29-2728028A15F7}"/>
            </a:ext>
          </a:extLst>
        </xdr:cNvPr>
        <xdr:cNvSpPr txBox="1"/>
      </xdr:nvSpPr>
      <xdr:spPr>
        <a:xfrm>
          <a:off x="11354435" y="6878955"/>
          <a:ext cx="401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71.8</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24</xdr:row>
      <xdr:rowOff>74295</xdr:rowOff>
    </xdr:from>
    <xdr:to>
      <xdr:col>120</xdr:col>
      <xdr:colOff>152400</xdr:colOff>
      <xdr:row>28</xdr:row>
      <xdr:rowOff>24765</xdr:rowOff>
    </xdr:to>
    <xdr:sp macro="" textlink="">
      <xdr:nvSpPr>
        <xdr:cNvPr id="452" name="正方形/長方形 451">
          <a:extLst>
            <a:ext uri="{FF2B5EF4-FFF2-40B4-BE49-F238E27FC236}">
              <a16:creationId xmlns:a16="http://schemas.microsoft.com/office/drawing/2014/main" id="{19179B66-B355-4E1D-A942-0846004009DB}"/>
            </a:ext>
          </a:extLst>
        </xdr:cNvPr>
        <xdr:cNvSpPr/>
      </xdr:nvSpPr>
      <xdr:spPr>
        <a:xfrm>
          <a:off x="16459200" y="4189095"/>
          <a:ext cx="4267200" cy="6324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認定こども園・幼稚園・保育所</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96</xdr:col>
      <xdr:colOff>127000</xdr:colOff>
      <xdr:row>28</xdr:row>
      <xdr:rowOff>50165</xdr:rowOff>
    </xdr:from>
    <xdr:to>
      <xdr:col>104</xdr:col>
      <xdr:colOff>127000</xdr:colOff>
      <xdr:row>29</xdr:row>
      <xdr:rowOff>130175</xdr:rowOff>
    </xdr:to>
    <xdr:sp macro="" textlink="">
      <xdr:nvSpPr>
        <xdr:cNvPr id="453" name="正方形/長方形 452">
          <a:extLst>
            <a:ext uri="{FF2B5EF4-FFF2-40B4-BE49-F238E27FC236}">
              <a16:creationId xmlns:a16="http://schemas.microsoft.com/office/drawing/2014/main" id="{CCEC84AE-0039-4D8A-99CD-CA06B405D9D8}"/>
            </a:ext>
          </a:extLst>
        </xdr:cNvPr>
        <xdr:cNvSpPr/>
      </xdr:nvSpPr>
      <xdr:spPr>
        <a:xfrm>
          <a:off x="16590010" y="4854575"/>
          <a:ext cx="1371600" cy="25146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29</xdr:row>
      <xdr:rowOff>80645</xdr:rowOff>
    </xdr:from>
    <xdr:to>
      <xdr:col>104</xdr:col>
      <xdr:colOff>127000</xdr:colOff>
      <xdr:row>30</xdr:row>
      <xdr:rowOff>161925</xdr:rowOff>
    </xdr:to>
    <xdr:sp macro="" textlink="">
      <xdr:nvSpPr>
        <xdr:cNvPr id="454" name="正方形/長方形 453">
          <a:extLst>
            <a:ext uri="{FF2B5EF4-FFF2-40B4-BE49-F238E27FC236}">
              <a16:creationId xmlns:a16="http://schemas.microsoft.com/office/drawing/2014/main" id="{DCC64C99-F83E-41C8-8DC4-EA56620FD04F}"/>
            </a:ext>
          </a:extLst>
        </xdr:cNvPr>
        <xdr:cNvSpPr/>
      </xdr:nvSpPr>
      <xdr:spPr>
        <a:xfrm>
          <a:off x="16590010" y="5054600"/>
          <a:ext cx="1371600" cy="2527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73/120</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28</xdr:row>
      <xdr:rowOff>50165</xdr:rowOff>
    </xdr:from>
    <xdr:to>
      <xdr:col>110</xdr:col>
      <xdr:colOff>0</xdr:colOff>
      <xdr:row>29</xdr:row>
      <xdr:rowOff>130175</xdr:rowOff>
    </xdr:to>
    <xdr:sp macro="" textlink="">
      <xdr:nvSpPr>
        <xdr:cNvPr id="455" name="正方形/長方形 454">
          <a:extLst>
            <a:ext uri="{FF2B5EF4-FFF2-40B4-BE49-F238E27FC236}">
              <a16:creationId xmlns:a16="http://schemas.microsoft.com/office/drawing/2014/main" id="{CA2DC851-B517-4797-8631-1C9704F474C7}"/>
            </a:ext>
          </a:extLst>
        </xdr:cNvPr>
        <xdr:cNvSpPr/>
      </xdr:nvSpPr>
      <xdr:spPr>
        <a:xfrm>
          <a:off x="17487900" y="4854575"/>
          <a:ext cx="1371600" cy="25146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29</xdr:row>
      <xdr:rowOff>80645</xdr:rowOff>
    </xdr:from>
    <xdr:to>
      <xdr:col>110</xdr:col>
      <xdr:colOff>0</xdr:colOff>
      <xdr:row>30</xdr:row>
      <xdr:rowOff>161925</xdr:rowOff>
    </xdr:to>
    <xdr:sp macro="" textlink="">
      <xdr:nvSpPr>
        <xdr:cNvPr id="456" name="正方形/長方形 455">
          <a:extLst>
            <a:ext uri="{FF2B5EF4-FFF2-40B4-BE49-F238E27FC236}">
              <a16:creationId xmlns:a16="http://schemas.microsoft.com/office/drawing/2014/main" id="{F0D9FC50-9821-4CDF-9C2F-ED522EFD2BB8}"/>
            </a:ext>
          </a:extLst>
        </xdr:cNvPr>
        <xdr:cNvSpPr/>
      </xdr:nvSpPr>
      <xdr:spPr>
        <a:xfrm>
          <a:off x="17487900" y="5054600"/>
          <a:ext cx="1371600" cy="2527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0.090</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28</xdr:row>
      <xdr:rowOff>50165</xdr:rowOff>
    </xdr:from>
    <xdr:to>
      <xdr:col>116</xdr:col>
      <xdr:colOff>0</xdr:colOff>
      <xdr:row>29</xdr:row>
      <xdr:rowOff>130175</xdr:rowOff>
    </xdr:to>
    <xdr:sp macro="" textlink="">
      <xdr:nvSpPr>
        <xdr:cNvPr id="457" name="正方形/長方形 456">
          <a:extLst>
            <a:ext uri="{FF2B5EF4-FFF2-40B4-BE49-F238E27FC236}">
              <a16:creationId xmlns:a16="http://schemas.microsoft.com/office/drawing/2014/main" id="{47CDD455-3E15-4001-84F7-F499B001D55C}"/>
            </a:ext>
          </a:extLst>
        </xdr:cNvPr>
        <xdr:cNvSpPr/>
      </xdr:nvSpPr>
      <xdr:spPr>
        <a:xfrm>
          <a:off x="18516600" y="4854575"/>
          <a:ext cx="1371600" cy="25146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千葉県平均</a:t>
          </a:r>
        </a:p>
      </xdr:txBody>
    </xdr:sp>
    <xdr:clientData/>
  </xdr:twoCellAnchor>
  <xdr:twoCellAnchor>
    <xdr:from>
      <xdr:col>108</xdr:col>
      <xdr:colOff>0</xdr:colOff>
      <xdr:row>29</xdr:row>
      <xdr:rowOff>80645</xdr:rowOff>
    </xdr:from>
    <xdr:to>
      <xdr:col>116</xdr:col>
      <xdr:colOff>0</xdr:colOff>
      <xdr:row>30</xdr:row>
      <xdr:rowOff>161925</xdr:rowOff>
    </xdr:to>
    <xdr:sp macro="" textlink="">
      <xdr:nvSpPr>
        <xdr:cNvPr id="458" name="正方形/長方形 457">
          <a:extLst>
            <a:ext uri="{FF2B5EF4-FFF2-40B4-BE49-F238E27FC236}">
              <a16:creationId xmlns:a16="http://schemas.microsoft.com/office/drawing/2014/main" id="{57384633-0776-4F47-A3AB-AB56205B6157}"/>
            </a:ext>
          </a:extLst>
        </xdr:cNvPr>
        <xdr:cNvSpPr/>
      </xdr:nvSpPr>
      <xdr:spPr>
        <a:xfrm>
          <a:off x="18516600" y="5054600"/>
          <a:ext cx="1371600" cy="2527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0.069</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31</xdr:row>
      <xdr:rowOff>18415</xdr:rowOff>
    </xdr:from>
    <xdr:to>
      <xdr:col>120</xdr:col>
      <xdr:colOff>152400</xdr:colOff>
      <xdr:row>44</xdr:row>
      <xdr:rowOff>74295</xdr:rowOff>
    </xdr:to>
    <xdr:sp macro="" textlink="">
      <xdr:nvSpPr>
        <xdr:cNvPr id="459" name="正方形/長方形 458">
          <a:extLst>
            <a:ext uri="{FF2B5EF4-FFF2-40B4-BE49-F238E27FC236}">
              <a16:creationId xmlns:a16="http://schemas.microsoft.com/office/drawing/2014/main" id="{1B13C793-3DFF-47A8-B669-D5A7747153A5}"/>
            </a:ext>
          </a:extLst>
        </xdr:cNvPr>
        <xdr:cNvSpPr/>
      </xdr:nvSpPr>
      <xdr:spPr>
        <a:xfrm>
          <a:off x="16459200" y="5337175"/>
          <a:ext cx="4267200" cy="228092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6710" cy="220345"/>
    <xdr:sp macro="" textlink="">
      <xdr:nvSpPr>
        <xdr:cNvPr id="460" name="テキスト ボックス 459">
          <a:extLst>
            <a:ext uri="{FF2B5EF4-FFF2-40B4-BE49-F238E27FC236}">
              <a16:creationId xmlns:a16="http://schemas.microsoft.com/office/drawing/2014/main" id="{02D94B8E-E856-4A12-975C-22D04F752DFE}"/>
            </a:ext>
          </a:extLst>
        </xdr:cNvPr>
        <xdr:cNvSpPr txBox="1"/>
      </xdr:nvSpPr>
      <xdr:spPr>
        <a:xfrm>
          <a:off x="16440150" y="5143500"/>
          <a:ext cx="34671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44</xdr:row>
      <xdr:rowOff>74295</xdr:rowOff>
    </xdr:from>
    <xdr:to>
      <xdr:col>120</xdr:col>
      <xdr:colOff>114300</xdr:colOff>
      <xdr:row>44</xdr:row>
      <xdr:rowOff>74295</xdr:rowOff>
    </xdr:to>
    <xdr:cxnSp macro="">
      <xdr:nvCxnSpPr>
        <xdr:cNvPr id="461" name="直線コネクタ 460">
          <a:extLst>
            <a:ext uri="{FF2B5EF4-FFF2-40B4-BE49-F238E27FC236}">
              <a16:creationId xmlns:a16="http://schemas.microsoft.com/office/drawing/2014/main" id="{5C12E170-E210-4313-8962-C7D9BB4D9BF2}"/>
            </a:ext>
          </a:extLst>
        </xdr:cNvPr>
        <xdr:cNvCxnSpPr/>
      </xdr:nvCxnSpPr>
      <xdr:spPr>
        <a:xfrm>
          <a:off x="16459200" y="761809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130175</xdr:rowOff>
    </xdr:from>
    <xdr:to>
      <xdr:col>120</xdr:col>
      <xdr:colOff>114300</xdr:colOff>
      <xdr:row>41</xdr:row>
      <xdr:rowOff>130175</xdr:rowOff>
    </xdr:to>
    <xdr:cxnSp macro="">
      <xdr:nvCxnSpPr>
        <xdr:cNvPr id="462" name="直線コネクタ 461">
          <a:extLst>
            <a:ext uri="{FF2B5EF4-FFF2-40B4-BE49-F238E27FC236}">
              <a16:creationId xmlns:a16="http://schemas.microsoft.com/office/drawing/2014/main" id="{B3230F80-3911-4955-ADD7-4181EBB4FFA3}"/>
            </a:ext>
          </a:extLst>
        </xdr:cNvPr>
        <xdr:cNvCxnSpPr/>
      </xdr:nvCxnSpPr>
      <xdr:spPr>
        <a:xfrm>
          <a:off x="16459200" y="716343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40</xdr:row>
      <xdr:rowOff>159385</xdr:rowOff>
    </xdr:from>
    <xdr:ext cx="464185" cy="250190"/>
    <xdr:sp macro="" textlink="">
      <xdr:nvSpPr>
        <xdr:cNvPr id="463" name="テキスト ボックス 462">
          <a:extLst>
            <a:ext uri="{FF2B5EF4-FFF2-40B4-BE49-F238E27FC236}">
              <a16:creationId xmlns:a16="http://schemas.microsoft.com/office/drawing/2014/main" id="{44B0AA82-41A5-43EA-AA29-494F4DD45D0B}"/>
            </a:ext>
          </a:extLst>
        </xdr:cNvPr>
        <xdr:cNvSpPr txBox="1"/>
      </xdr:nvSpPr>
      <xdr:spPr>
        <a:xfrm>
          <a:off x="16047085" y="7019290"/>
          <a:ext cx="46418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96</xdr:col>
      <xdr:colOff>0</xdr:colOff>
      <xdr:row>39</xdr:row>
      <xdr:rowOff>18415</xdr:rowOff>
    </xdr:from>
    <xdr:to>
      <xdr:col>120</xdr:col>
      <xdr:colOff>114300</xdr:colOff>
      <xdr:row>39</xdr:row>
      <xdr:rowOff>18415</xdr:rowOff>
    </xdr:to>
    <xdr:cxnSp macro="">
      <xdr:nvCxnSpPr>
        <xdr:cNvPr id="464" name="直線コネクタ 463">
          <a:extLst>
            <a:ext uri="{FF2B5EF4-FFF2-40B4-BE49-F238E27FC236}">
              <a16:creationId xmlns:a16="http://schemas.microsoft.com/office/drawing/2014/main" id="{4B1ECD39-9CC7-4EA6-AB1D-D70272287A3B}"/>
            </a:ext>
          </a:extLst>
        </xdr:cNvPr>
        <xdr:cNvCxnSpPr/>
      </xdr:nvCxnSpPr>
      <xdr:spPr>
        <a:xfrm>
          <a:off x="16459200" y="670877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38</xdr:row>
      <xdr:rowOff>47625</xdr:rowOff>
    </xdr:from>
    <xdr:ext cx="464185" cy="250190"/>
    <xdr:sp macro="" textlink="">
      <xdr:nvSpPr>
        <xdr:cNvPr id="465" name="テキスト ボックス 464">
          <a:extLst>
            <a:ext uri="{FF2B5EF4-FFF2-40B4-BE49-F238E27FC236}">
              <a16:creationId xmlns:a16="http://schemas.microsoft.com/office/drawing/2014/main" id="{0BC89A5F-0CE2-4ADD-9EC7-4544F376D0DF}"/>
            </a:ext>
          </a:extLst>
        </xdr:cNvPr>
        <xdr:cNvSpPr txBox="1"/>
      </xdr:nvSpPr>
      <xdr:spPr>
        <a:xfrm>
          <a:off x="16047085" y="6564630"/>
          <a:ext cx="46418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dr:col>96</xdr:col>
      <xdr:colOff>0</xdr:colOff>
      <xdr:row>36</xdr:row>
      <xdr:rowOff>74295</xdr:rowOff>
    </xdr:from>
    <xdr:to>
      <xdr:col>120</xdr:col>
      <xdr:colOff>114300</xdr:colOff>
      <xdr:row>36</xdr:row>
      <xdr:rowOff>74295</xdr:rowOff>
    </xdr:to>
    <xdr:cxnSp macro="">
      <xdr:nvCxnSpPr>
        <xdr:cNvPr id="466" name="直線コネクタ 465">
          <a:extLst>
            <a:ext uri="{FF2B5EF4-FFF2-40B4-BE49-F238E27FC236}">
              <a16:creationId xmlns:a16="http://schemas.microsoft.com/office/drawing/2014/main" id="{06ED88A5-AE50-4244-A15E-1C7935E79CF8}"/>
            </a:ext>
          </a:extLst>
        </xdr:cNvPr>
        <xdr:cNvCxnSpPr/>
      </xdr:nvCxnSpPr>
      <xdr:spPr>
        <a:xfrm>
          <a:off x="16459200" y="624649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35</xdr:row>
      <xdr:rowOff>103505</xdr:rowOff>
    </xdr:from>
    <xdr:ext cx="464185" cy="250190"/>
    <xdr:sp macro="" textlink="">
      <xdr:nvSpPr>
        <xdr:cNvPr id="467" name="テキスト ボックス 466">
          <a:extLst>
            <a:ext uri="{FF2B5EF4-FFF2-40B4-BE49-F238E27FC236}">
              <a16:creationId xmlns:a16="http://schemas.microsoft.com/office/drawing/2014/main" id="{82C5A090-F909-4DE5-AEFC-D171F2D0101B}"/>
            </a:ext>
          </a:extLst>
        </xdr:cNvPr>
        <xdr:cNvSpPr txBox="1"/>
      </xdr:nvSpPr>
      <xdr:spPr>
        <a:xfrm>
          <a:off x="16047085" y="6102350"/>
          <a:ext cx="46418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dr:col>96</xdr:col>
      <xdr:colOff>0</xdr:colOff>
      <xdr:row>33</xdr:row>
      <xdr:rowOff>130175</xdr:rowOff>
    </xdr:from>
    <xdr:to>
      <xdr:col>120</xdr:col>
      <xdr:colOff>114300</xdr:colOff>
      <xdr:row>33</xdr:row>
      <xdr:rowOff>130175</xdr:rowOff>
    </xdr:to>
    <xdr:cxnSp macro="">
      <xdr:nvCxnSpPr>
        <xdr:cNvPr id="468" name="直線コネクタ 467">
          <a:extLst>
            <a:ext uri="{FF2B5EF4-FFF2-40B4-BE49-F238E27FC236}">
              <a16:creationId xmlns:a16="http://schemas.microsoft.com/office/drawing/2014/main" id="{A04B80C7-F8B5-427C-B574-7F26D35367DB}"/>
            </a:ext>
          </a:extLst>
        </xdr:cNvPr>
        <xdr:cNvCxnSpPr/>
      </xdr:nvCxnSpPr>
      <xdr:spPr>
        <a:xfrm>
          <a:off x="16459200" y="579183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32</xdr:row>
      <xdr:rowOff>159385</xdr:rowOff>
    </xdr:from>
    <xdr:ext cx="464185" cy="250190"/>
    <xdr:sp macro="" textlink="">
      <xdr:nvSpPr>
        <xdr:cNvPr id="469" name="テキスト ボックス 468">
          <a:extLst>
            <a:ext uri="{FF2B5EF4-FFF2-40B4-BE49-F238E27FC236}">
              <a16:creationId xmlns:a16="http://schemas.microsoft.com/office/drawing/2014/main" id="{E89F58CE-C12F-4D7A-B41C-284EDBF015AD}"/>
            </a:ext>
          </a:extLst>
        </xdr:cNvPr>
        <xdr:cNvSpPr txBox="1"/>
      </xdr:nvSpPr>
      <xdr:spPr>
        <a:xfrm>
          <a:off x="16047085" y="5647690"/>
          <a:ext cx="46418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dr:col>96</xdr:col>
      <xdr:colOff>0</xdr:colOff>
      <xdr:row>31</xdr:row>
      <xdr:rowOff>18415</xdr:rowOff>
    </xdr:from>
    <xdr:to>
      <xdr:col>120</xdr:col>
      <xdr:colOff>114300</xdr:colOff>
      <xdr:row>31</xdr:row>
      <xdr:rowOff>18415</xdr:rowOff>
    </xdr:to>
    <xdr:cxnSp macro="">
      <xdr:nvCxnSpPr>
        <xdr:cNvPr id="470" name="直線コネクタ 469">
          <a:extLst>
            <a:ext uri="{FF2B5EF4-FFF2-40B4-BE49-F238E27FC236}">
              <a16:creationId xmlns:a16="http://schemas.microsoft.com/office/drawing/2014/main" id="{70F745EC-2D16-4A4C-8243-7E0E7C1BA891}"/>
            </a:ext>
          </a:extLst>
        </xdr:cNvPr>
        <xdr:cNvCxnSpPr/>
      </xdr:nvCxnSpPr>
      <xdr:spPr>
        <a:xfrm>
          <a:off x="16459200" y="533717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30</xdr:row>
      <xdr:rowOff>47625</xdr:rowOff>
    </xdr:from>
    <xdr:ext cx="464185" cy="250190"/>
    <xdr:sp macro="" textlink="">
      <xdr:nvSpPr>
        <xdr:cNvPr id="471" name="テキスト ボックス 470">
          <a:extLst>
            <a:ext uri="{FF2B5EF4-FFF2-40B4-BE49-F238E27FC236}">
              <a16:creationId xmlns:a16="http://schemas.microsoft.com/office/drawing/2014/main" id="{A5D5AC74-E090-43EB-8A85-F0163FEA30D8}"/>
            </a:ext>
          </a:extLst>
        </xdr:cNvPr>
        <xdr:cNvSpPr txBox="1"/>
      </xdr:nvSpPr>
      <xdr:spPr>
        <a:xfrm>
          <a:off x="16047085" y="5193030"/>
          <a:ext cx="46418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0.800</a:t>
          </a:r>
          <a:endParaRPr kumimoji="1" lang="ja-JP" altLang="en-US" sz="1000">
            <a:latin typeface="ＭＳ Ｐゴシック"/>
            <a:ea typeface="ＭＳ Ｐゴシック"/>
          </a:endParaRPr>
        </a:p>
      </xdr:txBody>
    </xdr:sp>
    <xdr:clientData/>
  </xdr:oneCellAnchor>
  <xdr:twoCellAnchor>
    <xdr:from>
      <xdr:col>96</xdr:col>
      <xdr:colOff>0</xdr:colOff>
      <xdr:row>31</xdr:row>
      <xdr:rowOff>18415</xdr:rowOff>
    </xdr:from>
    <xdr:to>
      <xdr:col>120</xdr:col>
      <xdr:colOff>152400</xdr:colOff>
      <xdr:row>44</xdr:row>
      <xdr:rowOff>74295</xdr:rowOff>
    </xdr:to>
    <xdr:sp macro="" textlink="">
      <xdr:nvSpPr>
        <xdr:cNvPr id="472" name="【認定こども園・幼稚園・保育所】&#10;一人当たり面積グラフ枠">
          <a:extLst>
            <a:ext uri="{FF2B5EF4-FFF2-40B4-BE49-F238E27FC236}">
              <a16:creationId xmlns:a16="http://schemas.microsoft.com/office/drawing/2014/main" id="{A7564496-72DC-4832-AD40-7F7469D54E42}"/>
            </a:ext>
          </a:extLst>
        </xdr:cNvPr>
        <xdr:cNvSpPr/>
      </xdr:nvSpPr>
      <xdr:spPr>
        <a:xfrm>
          <a:off x="16459200" y="5337175"/>
          <a:ext cx="4267200" cy="228092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62865</xdr:colOff>
      <xdr:row>33</xdr:row>
      <xdr:rowOff>99060</xdr:rowOff>
    </xdr:from>
    <xdr:to>
      <xdr:col>116</xdr:col>
      <xdr:colOff>62865</xdr:colOff>
      <xdr:row>41</xdr:row>
      <xdr:rowOff>114935</xdr:rowOff>
    </xdr:to>
    <xdr:cxnSp macro="">
      <xdr:nvCxnSpPr>
        <xdr:cNvPr id="473" name="直線コネクタ 472">
          <a:extLst>
            <a:ext uri="{FF2B5EF4-FFF2-40B4-BE49-F238E27FC236}">
              <a16:creationId xmlns:a16="http://schemas.microsoft.com/office/drawing/2014/main" id="{9C475C52-3345-419B-8605-4C69C7836FE9}"/>
            </a:ext>
          </a:extLst>
        </xdr:cNvPr>
        <xdr:cNvCxnSpPr/>
      </xdr:nvCxnSpPr>
      <xdr:spPr>
        <a:xfrm flipV="1">
          <a:off x="19947255" y="5753100"/>
          <a:ext cx="0" cy="139128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118110</xdr:rowOff>
    </xdr:from>
    <xdr:ext cx="466725" cy="253365"/>
    <xdr:sp macro="" textlink="">
      <xdr:nvSpPr>
        <xdr:cNvPr id="474" name="【認定こども園・幼稚園・保育所】&#10;一人当たり面積最小値テキスト">
          <a:extLst>
            <a:ext uri="{FF2B5EF4-FFF2-40B4-BE49-F238E27FC236}">
              <a16:creationId xmlns:a16="http://schemas.microsoft.com/office/drawing/2014/main" id="{7850B7EB-50F9-47EB-BF00-6D5FDEB2513B}"/>
            </a:ext>
          </a:extLst>
        </xdr:cNvPr>
        <xdr:cNvSpPr txBox="1"/>
      </xdr:nvSpPr>
      <xdr:spPr>
        <a:xfrm>
          <a:off x="19985990" y="7149465"/>
          <a:ext cx="4667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0.007</a:t>
          </a:r>
          <a:endParaRPr kumimoji="1" lang="ja-JP" altLang="en-US" sz="1000" b="1">
            <a:latin typeface="ＭＳ Ｐゴシック"/>
            <a:ea typeface="ＭＳ Ｐゴシック"/>
          </a:endParaRPr>
        </a:p>
      </xdr:txBody>
    </xdr:sp>
    <xdr:clientData/>
  </xdr:oneCellAnchor>
  <xdr:twoCellAnchor>
    <xdr:from>
      <xdr:col>115</xdr:col>
      <xdr:colOff>165100</xdr:colOff>
      <xdr:row>41</xdr:row>
      <xdr:rowOff>114935</xdr:rowOff>
    </xdr:from>
    <xdr:to>
      <xdr:col>116</xdr:col>
      <xdr:colOff>152400</xdr:colOff>
      <xdr:row>41</xdr:row>
      <xdr:rowOff>114935</xdr:rowOff>
    </xdr:to>
    <xdr:cxnSp macro="">
      <xdr:nvCxnSpPr>
        <xdr:cNvPr id="475" name="直線コネクタ 474">
          <a:extLst>
            <a:ext uri="{FF2B5EF4-FFF2-40B4-BE49-F238E27FC236}">
              <a16:creationId xmlns:a16="http://schemas.microsoft.com/office/drawing/2014/main" id="{A855D6C4-80B3-4876-B606-697EB336C181}"/>
            </a:ext>
          </a:extLst>
        </xdr:cNvPr>
        <xdr:cNvCxnSpPr/>
      </xdr:nvCxnSpPr>
      <xdr:spPr>
        <a:xfrm>
          <a:off x="19885660" y="7144385"/>
          <a:ext cx="15494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47625</xdr:rowOff>
    </xdr:from>
    <xdr:ext cx="466725" cy="250190"/>
    <xdr:sp macro="" textlink="">
      <xdr:nvSpPr>
        <xdr:cNvPr id="476" name="【認定こども園・幼稚園・保育所】&#10;一人当たり面積最大値テキスト">
          <a:extLst>
            <a:ext uri="{FF2B5EF4-FFF2-40B4-BE49-F238E27FC236}">
              <a16:creationId xmlns:a16="http://schemas.microsoft.com/office/drawing/2014/main" id="{755B3C61-3CCE-4495-ADB1-449966BBEDE7}"/>
            </a:ext>
          </a:extLst>
        </xdr:cNvPr>
        <xdr:cNvSpPr txBox="1"/>
      </xdr:nvSpPr>
      <xdr:spPr>
        <a:xfrm>
          <a:off x="19985990" y="5535930"/>
          <a:ext cx="46672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0.614</a:t>
          </a:r>
          <a:endParaRPr kumimoji="1" lang="ja-JP" altLang="en-US" sz="1000" b="1">
            <a:latin typeface="ＭＳ Ｐゴシック"/>
            <a:ea typeface="ＭＳ Ｐゴシック"/>
          </a:endParaRPr>
        </a:p>
      </xdr:txBody>
    </xdr:sp>
    <xdr:clientData/>
  </xdr:oneCellAnchor>
  <xdr:twoCellAnchor>
    <xdr:from>
      <xdr:col>115</xdr:col>
      <xdr:colOff>165100</xdr:colOff>
      <xdr:row>33</xdr:row>
      <xdr:rowOff>99060</xdr:rowOff>
    </xdr:from>
    <xdr:to>
      <xdr:col>116</xdr:col>
      <xdr:colOff>152400</xdr:colOff>
      <xdr:row>33</xdr:row>
      <xdr:rowOff>99060</xdr:rowOff>
    </xdr:to>
    <xdr:cxnSp macro="">
      <xdr:nvCxnSpPr>
        <xdr:cNvPr id="477" name="直線コネクタ 476">
          <a:extLst>
            <a:ext uri="{FF2B5EF4-FFF2-40B4-BE49-F238E27FC236}">
              <a16:creationId xmlns:a16="http://schemas.microsoft.com/office/drawing/2014/main" id="{DCD80005-43A5-4450-A171-19EFA19BC2A4}"/>
            </a:ext>
          </a:extLst>
        </xdr:cNvPr>
        <xdr:cNvCxnSpPr/>
      </xdr:nvCxnSpPr>
      <xdr:spPr>
        <a:xfrm>
          <a:off x="19885660" y="5753100"/>
          <a:ext cx="15494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37</xdr:row>
      <xdr:rowOff>163195</xdr:rowOff>
    </xdr:from>
    <xdr:ext cx="466725" cy="250190"/>
    <xdr:sp macro="" textlink="">
      <xdr:nvSpPr>
        <xdr:cNvPr id="478" name="【認定こども園・幼稚園・保育所】&#10;一人当たり面積平均値テキスト">
          <a:extLst>
            <a:ext uri="{FF2B5EF4-FFF2-40B4-BE49-F238E27FC236}">
              <a16:creationId xmlns:a16="http://schemas.microsoft.com/office/drawing/2014/main" id="{56E65CF4-0615-4C77-AB64-2C1B37824DE9}"/>
            </a:ext>
          </a:extLst>
        </xdr:cNvPr>
        <xdr:cNvSpPr txBox="1"/>
      </xdr:nvSpPr>
      <xdr:spPr>
        <a:xfrm>
          <a:off x="19985990" y="6508750"/>
          <a:ext cx="466725" cy="25019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0.198</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38</xdr:row>
      <xdr:rowOff>140970</xdr:rowOff>
    </xdr:from>
    <xdr:to>
      <xdr:col>116</xdr:col>
      <xdr:colOff>114300</xdr:colOff>
      <xdr:row>39</xdr:row>
      <xdr:rowOff>73025</xdr:rowOff>
    </xdr:to>
    <xdr:sp macro="" textlink="">
      <xdr:nvSpPr>
        <xdr:cNvPr id="479" name="フローチャート: 判断 478">
          <a:extLst>
            <a:ext uri="{FF2B5EF4-FFF2-40B4-BE49-F238E27FC236}">
              <a16:creationId xmlns:a16="http://schemas.microsoft.com/office/drawing/2014/main" id="{F2FB07CB-FB3A-4F96-AB04-0FFFD7310527}"/>
            </a:ext>
          </a:extLst>
        </xdr:cNvPr>
        <xdr:cNvSpPr/>
      </xdr:nvSpPr>
      <xdr:spPr>
        <a:xfrm>
          <a:off x="19904710" y="6654165"/>
          <a:ext cx="97790"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156210</xdr:rowOff>
    </xdr:from>
    <xdr:to>
      <xdr:col>112</xdr:col>
      <xdr:colOff>38100</xdr:colOff>
      <xdr:row>39</xdr:row>
      <xdr:rowOff>88265</xdr:rowOff>
    </xdr:to>
    <xdr:sp macro="" textlink="">
      <xdr:nvSpPr>
        <xdr:cNvPr id="480" name="フローチャート: 判断 479">
          <a:extLst>
            <a:ext uri="{FF2B5EF4-FFF2-40B4-BE49-F238E27FC236}">
              <a16:creationId xmlns:a16="http://schemas.microsoft.com/office/drawing/2014/main" id="{BECE8927-B3FB-4571-A548-F4F4D0E9C7C6}"/>
            </a:ext>
          </a:extLst>
        </xdr:cNvPr>
        <xdr:cNvSpPr/>
      </xdr:nvSpPr>
      <xdr:spPr>
        <a:xfrm>
          <a:off x="19161760" y="6673215"/>
          <a:ext cx="78740"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151765</xdr:rowOff>
    </xdr:from>
    <xdr:to>
      <xdr:col>107</xdr:col>
      <xdr:colOff>101600</xdr:colOff>
      <xdr:row>39</xdr:row>
      <xdr:rowOff>84455</xdr:rowOff>
    </xdr:to>
    <xdr:sp macro="" textlink="">
      <xdr:nvSpPr>
        <xdr:cNvPr id="481" name="フローチャート: 判断 480">
          <a:extLst>
            <a:ext uri="{FF2B5EF4-FFF2-40B4-BE49-F238E27FC236}">
              <a16:creationId xmlns:a16="http://schemas.microsoft.com/office/drawing/2014/main" id="{42971D40-19C4-474E-AC99-F678CFEF8B76}"/>
            </a:ext>
          </a:extLst>
        </xdr:cNvPr>
        <xdr:cNvSpPr/>
      </xdr:nvSpPr>
      <xdr:spPr>
        <a:xfrm>
          <a:off x="18345150" y="6666865"/>
          <a:ext cx="97790" cy="10604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0</xdr:rowOff>
    </xdr:from>
    <xdr:to>
      <xdr:col>102</xdr:col>
      <xdr:colOff>165100</xdr:colOff>
      <xdr:row>39</xdr:row>
      <xdr:rowOff>99060</xdr:rowOff>
    </xdr:to>
    <xdr:sp macro="" textlink="">
      <xdr:nvSpPr>
        <xdr:cNvPr id="482" name="フローチャート: 判断 481">
          <a:extLst>
            <a:ext uri="{FF2B5EF4-FFF2-40B4-BE49-F238E27FC236}">
              <a16:creationId xmlns:a16="http://schemas.microsoft.com/office/drawing/2014/main" id="{96722230-B6F9-43A7-A7AE-13734004F72E}"/>
            </a:ext>
          </a:extLst>
        </xdr:cNvPr>
        <xdr:cNvSpPr/>
      </xdr:nvSpPr>
      <xdr:spPr>
        <a:xfrm>
          <a:off x="17547590" y="6686550"/>
          <a:ext cx="10922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11430</xdr:rowOff>
    </xdr:from>
    <xdr:to>
      <xdr:col>98</xdr:col>
      <xdr:colOff>38100</xdr:colOff>
      <xdr:row>39</xdr:row>
      <xdr:rowOff>110490</xdr:rowOff>
    </xdr:to>
    <xdr:sp macro="" textlink="">
      <xdr:nvSpPr>
        <xdr:cNvPr id="483" name="フローチャート: 判断 482">
          <a:extLst>
            <a:ext uri="{FF2B5EF4-FFF2-40B4-BE49-F238E27FC236}">
              <a16:creationId xmlns:a16="http://schemas.microsoft.com/office/drawing/2014/main" id="{3EB409D1-419A-47AE-9B66-F5CB8B4586B4}"/>
            </a:ext>
          </a:extLst>
        </xdr:cNvPr>
        <xdr:cNvSpPr/>
      </xdr:nvSpPr>
      <xdr:spPr>
        <a:xfrm>
          <a:off x="16761460" y="6701790"/>
          <a:ext cx="7874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72390</xdr:rowOff>
    </xdr:from>
    <xdr:ext cx="762000" cy="250190"/>
    <xdr:sp macro="" textlink="">
      <xdr:nvSpPr>
        <xdr:cNvPr id="484" name="テキスト ボックス 483">
          <a:extLst>
            <a:ext uri="{FF2B5EF4-FFF2-40B4-BE49-F238E27FC236}">
              <a16:creationId xmlns:a16="http://schemas.microsoft.com/office/drawing/2014/main" id="{2D57E33E-B2F5-4457-AEC8-F0B0AFB40761}"/>
            </a:ext>
          </a:extLst>
        </xdr:cNvPr>
        <xdr:cNvSpPr txBox="1"/>
      </xdr:nvSpPr>
      <xdr:spPr>
        <a:xfrm>
          <a:off x="19776440" y="761619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110</xdr:col>
      <xdr:colOff>171450</xdr:colOff>
      <xdr:row>44</xdr:row>
      <xdr:rowOff>72390</xdr:rowOff>
    </xdr:from>
    <xdr:ext cx="762000" cy="250190"/>
    <xdr:sp macro="" textlink="">
      <xdr:nvSpPr>
        <xdr:cNvPr id="485" name="テキスト ボックス 484">
          <a:extLst>
            <a:ext uri="{FF2B5EF4-FFF2-40B4-BE49-F238E27FC236}">
              <a16:creationId xmlns:a16="http://schemas.microsoft.com/office/drawing/2014/main" id="{59907BAC-0B05-4387-94C4-3916964F37A9}"/>
            </a:ext>
          </a:extLst>
        </xdr:cNvPr>
        <xdr:cNvSpPr txBox="1"/>
      </xdr:nvSpPr>
      <xdr:spPr>
        <a:xfrm>
          <a:off x="19027140" y="761619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106</xdr:col>
      <xdr:colOff>50800</xdr:colOff>
      <xdr:row>44</xdr:row>
      <xdr:rowOff>72390</xdr:rowOff>
    </xdr:from>
    <xdr:ext cx="758825" cy="250190"/>
    <xdr:sp macro="" textlink="">
      <xdr:nvSpPr>
        <xdr:cNvPr id="486" name="テキスト ボックス 485">
          <a:extLst>
            <a:ext uri="{FF2B5EF4-FFF2-40B4-BE49-F238E27FC236}">
              <a16:creationId xmlns:a16="http://schemas.microsoft.com/office/drawing/2014/main" id="{002FE304-B07A-4A82-802A-69FC461034F0}"/>
            </a:ext>
          </a:extLst>
        </xdr:cNvPr>
        <xdr:cNvSpPr txBox="1"/>
      </xdr:nvSpPr>
      <xdr:spPr>
        <a:xfrm>
          <a:off x="18228310" y="7616190"/>
          <a:ext cx="75882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101</xdr:col>
      <xdr:colOff>114300</xdr:colOff>
      <xdr:row>44</xdr:row>
      <xdr:rowOff>72390</xdr:rowOff>
    </xdr:from>
    <xdr:ext cx="762000" cy="250190"/>
    <xdr:sp macro="" textlink="">
      <xdr:nvSpPr>
        <xdr:cNvPr id="487" name="テキスト ボックス 486">
          <a:extLst>
            <a:ext uri="{FF2B5EF4-FFF2-40B4-BE49-F238E27FC236}">
              <a16:creationId xmlns:a16="http://schemas.microsoft.com/office/drawing/2014/main" id="{5B479703-E4AF-4387-9E24-C5A1D48B23FF}"/>
            </a:ext>
          </a:extLst>
        </xdr:cNvPr>
        <xdr:cNvSpPr txBox="1"/>
      </xdr:nvSpPr>
      <xdr:spPr>
        <a:xfrm>
          <a:off x="17430750" y="761619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dr:col>96</xdr:col>
      <xdr:colOff>171450</xdr:colOff>
      <xdr:row>44</xdr:row>
      <xdr:rowOff>72390</xdr:rowOff>
    </xdr:from>
    <xdr:ext cx="762000" cy="250190"/>
    <xdr:sp macro="" textlink="">
      <xdr:nvSpPr>
        <xdr:cNvPr id="488" name="テキスト ボックス 487">
          <a:extLst>
            <a:ext uri="{FF2B5EF4-FFF2-40B4-BE49-F238E27FC236}">
              <a16:creationId xmlns:a16="http://schemas.microsoft.com/office/drawing/2014/main" id="{AC5BFDDB-2C0F-4833-9A17-2B2D6A2DAB8D}"/>
            </a:ext>
          </a:extLst>
        </xdr:cNvPr>
        <xdr:cNvSpPr txBox="1"/>
      </xdr:nvSpPr>
      <xdr:spPr>
        <a:xfrm>
          <a:off x="16626840" y="761619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twoCellAnchor>
    <xdr:from>
      <xdr:col>116</xdr:col>
      <xdr:colOff>12700</xdr:colOff>
      <xdr:row>39</xdr:row>
      <xdr:rowOff>106045</xdr:rowOff>
    </xdr:from>
    <xdr:to>
      <xdr:col>116</xdr:col>
      <xdr:colOff>114300</xdr:colOff>
      <xdr:row>40</xdr:row>
      <xdr:rowOff>37465</xdr:rowOff>
    </xdr:to>
    <xdr:sp macro="" textlink="">
      <xdr:nvSpPr>
        <xdr:cNvPr id="489" name="楕円 488">
          <a:extLst>
            <a:ext uri="{FF2B5EF4-FFF2-40B4-BE49-F238E27FC236}">
              <a16:creationId xmlns:a16="http://schemas.microsoft.com/office/drawing/2014/main" id="{2536548E-1FEA-4E66-89BC-E5EACE0AFEC5}"/>
            </a:ext>
          </a:extLst>
        </xdr:cNvPr>
        <xdr:cNvSpPr/>
      </xdr:nvSpPr>
      <xdr:spPr>
        <a:xfrm>
          <a:off x="19904710" y="6790690"/>
          <a:ext cx="9779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39</xdr:row>
      <xdr:rowOff>84455</xdr:rowOff>
    </xdr:from>
    <xdr:ext cx="466725" cy="250190"/>
    <xdr:sp macro="" textlink="">
      <xdr:nvSpPr>
        <xdr:cNvPr id="490" name="【認定こども園・幼稚園・保育所】&#10;一人当たり面積該当値テキスト">
          <a:extLst>
            <a:ext uri="{FF2B5EF4-FFF2-40B4-BE49-F238E27FC236}">
              <a16:creationId xmlns:a16="http://schemas.microsoft.com/office/drawing/2014/main" id="{051E1142-3EBB-4061-9DE3-2FB9B282F51C}"/>
            </a:ext>
          </a:extLst>
        </xdr:cNvPr>
        <xdr:cNvSpPr txBox="1"/>
      </xdr:nvSpPr>
      <xdr:spPr>
        <a:xfrm>
          <a:off x="19985990" y="6772910"/>
          <a:ext cx="46672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0.139</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39</xdr:row>
      <xdr:rowOff>109855</xdr:rowOff>
    </xdr:from>
    <xdr:to>
      <xdr:col>112</xdr:col>
      <xdr:colOff>38100</xdr:colOff>
      <xdr:row>40</xdr:row>
      <xdr:rowOff>41275</xdr:rowOff>
    </xdr:to>
    <xdr:sp macro="" textlink="">
      <xdr:nvSpPr>
        <xdr:cNvPr id="491" name="楕円 490">
          <a:extLst>
            <a:ext uri="{FF2B5EF4-FFF2-40B4-BE49-F238E27FC236}">
              <a16:creationId xmlns:a16="http://schemas.microsoft.com/office/drawing/2014/main" id="{4C32BB9D-D64A-484C-96E9-9425FCF0BE79}"/>
            </a:ext>
          </a:extLst>
        </xdr:cNvPr>
        <xdr:cNvSpPr/>
      </xdr:nvSpPr>
      <xdr:spPr>
        <a:xfrm>
          <a:off x="19161760" y="6794500"/>
          <a:ext cx="7874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171450</xdr:colOff>
      <xdr:row>39</xdr:row>
      <xdr:rowOff>154940</xdr:rowOff>
    </xdr:from>
    <xdr:to>
      <xdr:col>116</xdr:col>
      <xdr:colOff>63500</xdr:colOff>
      <xdr:row>39</xdr:row>
      <xdr:rowOff>160020</xdr:rowOff>
    </xdr:to>
    <xdr:cxnSp macro="">
      <xdr:nvCxnSpPr>
        <xdr:cNvPr id="492" name="直線コネクタ 491">
          <a:extLst>
            <a:ext uri="{FF2B5EF4-FFF2-40B4-BE49-F238E27FC236}">
              <a16:creationId xmlns:a16="http://schemas.microsoft.com/office/drawing/2014/main" id="{3B48925C-082F-4A24-A719-86D4B527B681}"/>
            </a:ext>
          </a:extLst>
        </xdr:cNvPr>
        <xdr:cNvCxnSpPr/>
      </xdr:nvCxnSpPr>
      <xdr:spPr>
        <a:xfrm flipV="1">
          <a:off x="19198590" y="6841490"/>
          <a:ext cx="749300" cy="69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116840</xdr:rowOff>
    </xdr:from>
    <xdr:to>
      <xdr:col>107</xdr:col>
      <xdr:colOff>101600</xdr:colOff>
      <xdr:row>40</xdr:row>
      <xdr:rowOff>48895</xdr:rowOff>
    </xdr:to>
    <xdr:sp macro="" textlink="">
      <xdr:nvSpPr>
        <xdr:cNvPr id="493" name="楕円 492">
          <a:extLst>
            <a:ext uri="{FF2B5EF4-FFF2-40B4-BE49-F238E27FC236}">
              <a16:creationId xmlns:a16="http://schemas.microsoft.com/office/drawing/2014/main" id="{62D67215-D06D-487C-A0C4-68C3112AC9AB}"/>
            </a:ext>
          </a:extLst>
        </xdr:cNvPr>
        <xdr:cNvSpPr/>
      </xdr:nvSpPr>
      <xdr:spPr>
        <a:xfrm>
          <a:off x="18345150" y="6803390"/>
          <a:ext cx="97790"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160020</xdr:rowOff>
    </xdr:from>
    <xdr:to>
      <xdr:col>111</xdr:col>
      <xdr:colOff>171450</xdr:colOff>
      <xdr:row>39</xdr:row>
      <xdr:rowOff>166370</xdr:rowOff>
    </xdr:to>
    <xdr:cxnSp macro="">
      <xdr:nvCxnSpPr>
        <xdr:cNvPr id="494" name="直線コネクタ 493">
          <a:extLst>
            <a:ext uri="{FF2B5EF4-FFF2-40B4-BE49-F238E27FC236}">
              <a16:creationId xmlns:a16="http://schemas.microsoft.com/office/drawing/2014/main" id="{47D14A94-341F-43DC-8FC3-F8DE6F879B1A}"/>
            </a:ext>
          </a:extLst>
        </xdr:cNvPr>
        <xdr:cNvCxnSpPr/>
      </xdr:nvCxnSpPr>
      <xdr:spPr>
        <a:xfrm flipV="1">
          <a:off x="18399760" y="6848475"/>
          <a:ext cx="798830" cy="82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120650</xdr:rowOff>
    </xdr:from>
    <xdr:to>
      <xdr:col>102</xdr:col>
      <xdr:colOff>165100</xdr:colOff>
      <xdr:row>40</xdr:row>
      <xdr:rowOff>52705</xdr:rowOff>
    </xdr:to>
    <xdr:sp macro="" textlink="">
      <xdr:nvSpPr>
        <xdr:cNvPr id="495" name="楕円 494">
          <a:extLst>
            <a:ext uri="{FF2B5EF4-FFF2-40B4-BE49-F238E27FC236}">
              <a16:creationId xmlns:a16="http://schemas.microsoft.com/office/drawing/2014/main" id="{524BB7C8-CC4A-4CBA-8AE5-A222DF00F388}"/>
            </a:ext>
          </a:extLst>
        </xdr:cNvPr>
        <xdr:cNvSpPr/>
      </xdr:nvSpPr>
      <xdr:spPr>
        <a:xfrm>
          <a:off x="17547590" y="6809105"/>
          <a:ext cx="109220"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39</xdr:row>
      <xdr:rowOff>166370</xdr:rowOff>
    </xdr:from>
    <xdr:to>
      <xdr:col>107</xdr:col>
      <xdr:colOff>50800</xdr:colOff>
      <xdr:row>40</xdr:row>
      <xdr:rowOff>3175</xdr:rowOff>
    </xdr:to>
    <xdr:cxnSp macro="">
      <xdr:nvCxnSpPr>
        <xdr:cNvPr id="496" name="直線コネクタ 495">
          <a:extLst>
            <a:ext uri="{FF2B5EF4-FFF2-40B4-BE49-F238E27FC236}">
              <a16:creationId xmlns:a16="http://schemas.microsoft.com/office/drawing/2014/main" id="{7D9C3FD4-E040-4074-92C1-B8CB347A9B5B}"/>
            </a:ext>
          </a:extLst>
        </xdr:cNvPr>
        <xdr:cNvCxnSpPr/>
      </xdr:nvCxnSpPr>
      <xdr:spPr>
        <a:xfrm flipV="1">
          <a:off x="17602200" y="6856730"/>
          <a:ext cx="797560"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39</xdr:row>
      <xdr:rowOff>125730</xdr:rowOff>
    </xdr:from>
    <xdr:to>
      <xdr:col>98</xdr:col>
      <xdr:colOff>38100</xdr:colOff>
      <xdr:row>40</xdr:row>
      <xdr:rowOff>57150</xdr:rowOff>
    </xdr:to>
    <xdr:sp macro="" textlink="">
      <xdr:nvSpPr>
        <xdr:cNvPr id="497" name="楕円 496">
          <a:extLst>
            <a:ext uri="{FF2B5EF4-FFF2-40B4-BE49-F238E27FC236}">
              <a16:creationId xmlns:a16="http://schemas.microsoft.com/office/drawing/2014/main" id="{C6DE72D0-59AD-48C1-BEC8-0DBFC7C02C58}"/>
            </a:ext>
          </a:extLst>
        </xdr:cNvPr>
        <xdr:cNvSpPr/>
      </xdr:nvSpPr>
      <xdr:spPr>
        <a:xfrm>
          <a:off x="16761460" y="6816090"/>
          <a:ext cx="7874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171450</xdr:colOff>
      <xdr:row>40</xdr:row>
      <xdr:rowOff>3175</xdr:rowOff>
    </xdr:from>
    <xdr:to>
      <xdr:col>102</xdr:col>
      <xdr:colOff>114300</xdr:colOff>
      <xdr:row>40</xdr:row>
      <xdr:rowOff>6985</xdr:rowOff>
    </xdr:to>
    <xdr:cxnSp macro="">
      <xdr:nvCxnSpPr>
        <xdr:cNvPr id="498" name="直線コネクタ 497">
          <a:extLst>
            <a:ext uri="{FF2B5EF4-FFF2-40B4-BE49-F238E27FC236}">
              <a16:creationId xmlns:a16="http://schemas.microsoft.com/office/drawing/2014/main" id="{04FBC517-DF3A-4CF1-8A54-322D8B7C1D3C}"/>
            </a:ext>
          </a:extLst>
        </xdr:cNvPr>
        <xdr:cNvCxnSpPr/>
      </xdr:nvCxnSpPr>
      <xdr:spPr>
        <a:xfrm flipV="1">
          <a:off x="16798290" y="6861175"/>
          <a:ext cx="803910" cy="57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120650</xdr:colOff>
      <xdr:row>37</xdr:row>
      <xdr:rowOff>104775</xdr:rowOff>
    </xdr:from>
    <xdr:ext cx="469900" cy="250190"/>
    <xdr:sp macro="" textlink="">
      <xdr:nvSpPr>
        <xdr:cNvPr id="499" name="n_1aveValue【認定こども園・幼稚園・保育所】&#10;一人当たり面積">
          <a:extLst>
            <a:ext uri="{FF2B5EF4-FFF2-40B4-BE49-F238E27FC236}">
              <a16:creationId xmlns:a16="http://schemas.microsoft.com/office/drawing/2014/main" id="{A4B7011A-EFDB-4BD3-B68A-BE06ECA33B72}"/>
            </a:ext>
          </a:extLst>
        </xdr:cNvPr>
        <xdr:cNvSpPr txBox="1"/>
      </xdr:nvSpPr>
      <xdr:spPr>
        <a:xfrm>
          <a:off x="18982055" y="6446520"/>
          <a:ext cx="4699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0.191</a:t>
          </a:r>
          <a:endParaRPr kumimoji="1" lang="ja-JP" altLang="en-US" sz="1000" b="1">
            <a:solidFill>
              <a:srgbClr val="000080"/>
            </a:solidFill>
            <a:latin typeface="ＭＳ Ｐゴシック"/>
            <a:ea typeface="ＭＳ Ｐゴシック"/>
          </a:endParaRPr>
        </a:p>
      </xdr:txBody>
    </xdr:sp>
    <xdr:clientData/>
  </xdr:oneCellAnchor>
  <xdr:oneCellAnchor>
    <xdr:from>
      <xdr:col>106</xdr:col>
      <xdr:colOff>6350</xdr:colOff>
      <xdr:row>37</xdr:row>
      <xdr:rowOff>99695</xdr:rowOff>
    </xdr:from>
    <xdr:ext cx="469900" cy="252730"/>
    <xdr:sp macro="" textlink="">
      <xdr:nvSpPr>
        <xdr:cNvPr id="500" name="n_2aveValue【認定こども園・幼稚園・保育所】&#10;一人当たり面積">
          <a:extLst>
            <a:ext uri="{FF2B5EF4-FFF2-40B4-BE49-F238E27FC236}">
              <a16:creationId xmlns:a16="http://schemas.microsoft.com/office/drawing/2014/main" id="{950171F3-764E-487C-927C-1D5FD15081AE}"/>
            </a:ext>
          </a:extLst>
        </xdr:cNvPr>
        <xdr:cNvSpPr txBox="1"/>
      </xdr:nvSpPr>
      <xdr:spPr>
        <a:xfrm>
          <a:off x="18181955" y="6439535"/>
          <a:ext cx="4699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0.193</a:t>
          </a:r>
          <a:endParaRPr kumimoji="1" lang="ja-JP" altLang="en-US" sz="1000" b="1">
            <a:solidFill>
              <a:srgbClr val="000080"/>
            </a:solidFill>
            <a:latin typeface="ＭＳ Ｐゴシック"/>
            <a:ea typeface="ＭＳ Ｐゴシック"/>
          </a:endParaRPr>
        </a:p>
      </xdr:txBody>
    </xdr:sp>
    <xdr:clientData/>
  </xdr:oneCellAnchor>
  <xdr:oneCellAnchor>
    <xdr:from>
      <xdr:col>101</xdr:col>
      <xdr:colOff>69850</xdr:colOff>
      <xdr:row>37</xdr:row>
      <xdr:rowOff>115570</xdr:rowOff>
    </xdr:from>
    <xdr:ext cx="469900" cy="253365"/>
    <xdr:sp macro="" textlink="">
      <xdr:nvSpPr>
        <xdr:cNvPr id="501" name="n_3aveValue【認定こども園・幼稚園・保育所】&#10;一人当たり面積">
          <a:extLst>
            <a:ext uri="{FF2B5EF4-FFF2-40B4-BE49-F238E27FC236}">
              <a16:creationId xmlns:a16="http://schemas.microsoft.com/office/drawing/2014/main" id="{D1DE09A6-D7ED-45F6-94E7-A67FE847C0C5}"/>
            </a:ext>
          </a:extLst>
        </xdr:cNvPr>
        <xdr:cNvSpPr txBox="1"/>
      </xdr:nvSpPr>
      <xdr:spPr>
        <a:xfrm>
          <a:off x="17384395" y="645922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0.186</a:t>
          </a:r>
          <a:endParaRPr kumimoji="1" lang="ja-JP" altLang="en-US" sz="1000" b="1">
            <a:solidFill>
              <a:srgbClr val="000080"/>
            </a:solidFill>
            <a:latin typeface="ＭＳ Ｐゴシック"/>
            <a:ea typeface="ＭＳ Ｐゴシック"/>
          </a:endParaRPr>
        </a:p>
      </xdr:txBody>
    </xdr:sp>
    <xdr:clientData/>
  </xdr:oneCellAnchor>
  <xdr:oneCellAnchor>
    <xdr:from>
      <xdr:col>96</xdr:col>
      <xdr:colOff>133350</xdr:colOff>
      <xdr:row>37</xdr:row>
      <xdr:rowOff>127000</xdr:rowOff>
    </xdr:from>
    <xdr:ext cx="469900" cy="250190"/>
    <xdr:sp macro="" textlink="">
      <xdr:nvSpPr>
        <xdr:cNvPr id="502" name="n_4aveValue【認定こども園・幼稚園・保育所】&#10;一人当たり面積">
          <a:extLst>
            <a:ext uri="{FF2B5EF4-FFF2-40B4-BE49-F238E27FC236}">
              <a16:creationId xmlns:a16="http://schemas.microsoft.com/office/drawing/2014/main" id="{1A7AC0EF-68CA-43FA-B102-3A5026A8E2FC}"/>
            </a:ext>
          </a:extLst>
        </xdr:cNvPr>
        <xdr:cNvSpPr txBox="1"/>
      </xdr:nvSpPr>
      <xdr:spPr>
        <a:xfrm>
          <a:off x="16588740" y="6474460"/>
          <a:ext cx="4699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0.181</a:t>
          </a:r>
          <a:endParaRPr kumimoji="1" lang="ja-JP" altLang="en-US" sz="1000" b="1">
            <a:solidFill>
              <a:srgbClr val="000080"/>
            </a:solidFill>
            <a:latin typeface="ＭＳ Ｐゴシック"/>
            <a:ea typeface="ＭＳ Ｐゴシック"/>
          </a:endParaRPr>
        </a:p>
      </xdr:txBody>
    </xdr:sp>
    <xdr:clientData/>
  </xdr:oneCellAnchor>
  <xdr:oneCellAnchor>
    <xdr:from>
      <xdr:col>110</xdr:col>
      <xdr:colOff>120650</xdr:colOff>
      <xdr:row>40</xdr:row>
      <xdr:rowOff>33020</xdr:rowOff>
    </xdr:from>
    <xdr:ext cx="469900" cy="249555"/>
    <xdr:sp macro="" textlink="">
      <xdr:nvSpPr>
        <xdr:cNvPr id="503" name="n_1mainValue【認定こども園・幼稚園・保育所】&#10;一人当たり面積">
          <a:extLst>
            <a:ext uri="{FF2B5EF4-FFF2-40B4-BE49-F238E27FC236}">
              <a16:creationId xmlns:a16="http://schemas.microsoft.com/office/drawing/2014/main" id="{36F4B935-5BE2-4217-997E-5ADEC2CE90E3}"/>
            </a:ext>
          </a:extLst>
        </xdr:cNvPr>
        <xdr:cNvSpPr txBox="1"/>
      </xdr:nvSpPr>
      <xdr:spPr>
        <a:xfrm>
          <a:off x="18982055" y="6889115"/>
          <a:ext cx="4699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0.137</a:t>
          </a:r>
          <a:endParaRPr kumimoji="1" lang="ja-JP" altLang="en-US" sz="1000" b="1">
            <a:solidFill>
              <a:srgbClr val="FF0000"/>
            </a:solidFill>
            <a:latin typeface="ＭＳ Ｐゴシック"/>
            <a:ea typeface="ＭＳ Ｐゴシック"/>
          </a:endParaRPr>
        </a:p>
      </xdr:txBody>
    </xdr:sp>
    <xdr:clientData/>
  </xdr:oneCellAnchor>
  <xdr:oneCellAnchor>
    <xdr:from>
      <xdr:col>106</xdr:col>
      <xdr:colOff>6350</xdr:colOff>
      <xdr:row>40</xdr:row>
      <xdr:rowOff>39370</xdr:rowOff>
    </xdr:from>
    <xdr:ext cx="469900" cy="253365"/>
    <xdr:sp macro="" textlink="">
      <xdr:nvSpPr>
        <xdr:cNvPr id="504" name="n_2mainValue【認定こども園・幼稚園・保育所】&#10;一人当たり面積">
          <a:extLst>
            <a:ext uri="{FF2B5EF4-FFF2-40B4-BE49-F238E27FC236}">
              <a16:creationId xmlns:a16="http://schemas.microsoft.com/office/drawing/2014/main" id="{3CBE9D7E-E2D5-4D9C-A469-0C839A13E421}"/>
            </a:ext>
          </a:extLst>
        </xdr:cNvPr>
        <xdr:cNvSpPr txBox="1"/>
      </xdr:nvSpPr>
      <xdr:spPr>
        <a:xfrm>
          <a:off x="18181955" y="689737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0.134</a:t>
          </a:r>
          <a:endParaRPr kumimoji="1" lang="ja-JP" altLang="en-US" sz="1000" b="1">
            <a:solidFill>
              <a:srgbClr val="FF0000"/>
            </a:solidFill>
            <a:latin typeface="ＭＳ Ｐゴシック"/>
            <a:ea typeface="ＭＳ Ｐゴシック"/>
          </a:endParaRPr>
        </a:p>
      </xdr:txBody>
    </xdr:sp>
    <xdr:clientData/>
  </xdr:oneCellAnchor>
  <xdr:oneCellAnchor>
    <xdr:from>
      <xdr:col>101</xdr:col>
      <xdr:colOff>69850</xdr:colOff>
      <xdr:row>40</xdr:row>
      <xdr:rowOff>43815</xdr:rowOff>
    </xdr:from>
    <xdr:ext cx="469900" cy="252730"/>
    <xdr:sp macro="" textlink="">
      <xdr:nvSpPr>
        <xdr:cNvPr id="505" name="n_3mainValue【認定こども園・幼稚園・保育所】&#10;一人当たり面積">
          <a:extLst>
            <a:ext uri="{FF2B5EF4-FFF2-40B4-BE49-F238E27FC236}">
              <a16:creationId xmlns:a16="http://schemas.microsoft.com/office/drawing/2014/main" id="{2C85E5B7-E3E2-4605-9668-FE72728EAE58}"/>
            </a:ext>
          </a:extLst>
        </xdr:cNvPr>
        <xdr:cNvSpPr txBox="1"/>
      </xdr:nvSpPr>
      <xdr:spPr>
        <a:xfrm>
          <a:off x="17384395" y="6903720"/>
          <a:ext cx="4699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0.132</a:t>
          </a:r>
          <a:endParaRPr kumimoji="1" lang="ja-JP" altLang="en-US" sz="1000" b="1">
            <a:solidFill>
              <a:srgbClr val="FF0000"/>
            </a:solidFill>
            <a:latin typeface="ＭＳ Ｐゴシック"/>
            <a:ea typeface="ＭＳ Ｐゴシック"/>
          </a:endParaRPr>
        </a:p>
      </xdr:txBody>
    </xdr:sp>
    <xdr:clientData/>
  </xdr:oneCellAnchor>
  <xdr:oneCellAnchor>
    <xdr:from>
      <xdr:col>96</xdr:col>
      <xdr:colOff>133350</xdr:colOff>
      <xdr:row>40</xdr:row>
      <xdr:rowOff>48895</xdr:rowOff>
    </xdr:from>
    <xdr:ext cx="469900" cy="250190"/>
    <xdr:sp macro="" textlink="">
      <xdr:nvSpPr>
        <xdr:cNvPr id="506" name="n_4mainValue【認定こども園・幼稚園・保育所】&#10;一人当たり面積">
          <a:extLst>
            <a:ext uri="{FF2B5EF4-FFF2-40B4-BE49-F238E27FC236}">
              <a16:creationId xmlns:a16="http://schemas.microsoft.com/office/drawing/2014/main" id="{53C0D7A2-05E2-487B-9E2C-72A44F064C6A}"/>
            </a:ext>
          </a:extLst>
        </xdr:cNvPr>
        <xdr:cNvSpPr txBox="1"/>
      </xdr:nvSpPr>
      <xdr:spPr>
        <a:xfrm>
          <a:off x="16588740" y="6908800"/>
          <a:ext cx="4699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0.130</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46</xdr:row>
      <xdr:rowOff>111760</xdr:rowOff>
    </xdr:from>
    <xdr:to>
      <xdr:col>90</xdr:col>
      <xdr:colOff>25400</xdr:colOff>
      <xdr:row>50</xdr:row>
      <xdr:rowOff>61595</xdr:rowOff>
    </xdr:to>
    <xdr:sp macro="" textlink="">
      <xdr:nvSpPr>
        <xdr:cNvPr id="507" name="正方形/長方形 506">
          <a:extLst>
            <a:ext uri="{FF2B5EF4-FFF2-40B4-BE49-F238E27FC236}">
              <a16:creationId xmlns:a16="http://schemas.microsoft.com/office/drawing/2014/main" id="{FBD12EC6-6BAB-48A3-9762-B212C049D384}"/>
            </a:ext>
          </a:extLst>
        </xdr:cNvPr>
        <xdr:cNvSpPr/>
      </xdr:nvSpPr>
      <xdr:spPr>
        <a:xfrm>
          <a:off x="11203940" y="7998460"/>
          <a:ext cx="4248150" cy="63182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学校施設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50</xdr:row>
      <xdr:rowOff>86995</xdr:rowOff>
    </xdr:from>
    <xdr:to>
      <xdr:col>74</xdr:col>
      <xdr:colOff>0</xdr:colOff>
      <xdr:row>52</xdr:row>
      <xdr:rowOff>0</xdr:rowOff>
    </xdr:to>
    <xdr:sp macro="" textlink="">
      <xdr:nvSpPr>
        <xdr:cNvPr id="508" name="正方形/長方形 507">
          <a:extLst>
            <a:ext uri="{FF2B5EF4-FFF2-40B4-BE49-F238E27FC236}">
              <a16:creationId xmlns:a16="http://schemas.microsoft.com/office/drawing/2014/main" id="{AF800EE8-FF70-4FAE-8B01-97A1CC2F60BC}"/>
            </a:ext>
          </a:extLst>
        </xdr:cNvPr>
        <xdr:cNvSpPr/>
      </xdr:nvSpPr>
      <xdr:spPr>
        <a:xfrm>
          <a:off x="11315700" y="86614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51</xdr:row>
      <xdr:rowOff>117475</xdr:rowOff>
    </xdr:from>
    <xdr:to>
      <xdr:col>74</xdr:col>
      <xdr:colOff>0</xdr:colOff>
      <xdr:row>53</xdr:row>
      <xdr:rowOff>31115</xdr:rowOff>
    </xdr:to>
    <xdr:sp macro="" textlink="">
      <xdr:nvSpPr>
        <xdr:cNvPr id="509" name="正方形/長方形 508">
          <a:extLst>
            <a:ext uri="{FF2B5EF4-FFF2-40B4-BE49-F238E27FC236}">
              <a16:creationId xmlns:a16="http://schemas.microsoft.com/office/drawing/2014/main" id="{E6D3CB74-2988-4DAB-989B-1BB00803D80F}"/>
            </a:ext>
          </a:extLst>
        </xdr:cNvPr>
        <xdr:cNvSpPr/>
      </xdr:nvSpPr>
      <xdr:spPr>
        <a:xfrm>
          <a:off x="11315700" y="8861425"/>
          <a:ext cx="1371600" cy="25463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28/131</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50</xdr:row>
      <xdr:rowOff>86995</xdr:rowOff>
    </xdr:from>
    <xdr:to>
      <xdr:col>79</xdr:col>
      <xdr:colOff>63500</xdr:colOff>
      <xdr:row>52</xdr:row>
      <xdr:rowOff>0</xdr:rowOff>
    </xdr:to>
    <xdr:sp macro="" textlink="">
      <xdr:nvSpPr>
        <xdr:cNvPr id="510" name="正方形/長方形 509">
          <a:extLst>
            <a:ext uri="{FF2B5EF4-FFF2-40B4-BE49-F238E27FC236}">
              <a16:creationId xmlns:a16="http://schemas.microsoft.com/office/drawing/2014/main" id="{6BFEAC4A-DFB4-4E8F-9C3C-3769FFF46C85}"/>
            </a:ext>
          </a:extLst>
        </xdr:cNvPr>
        <xdr:cNvSpPr/>
      </xdr:nvSpPr>
      <xdr:spPr>
        <a:xfrm>
          <a:off x="12232640" y="86614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51</xdr:row>
      <xdr:rowOff>117475</xdr:rowOff>
    </xdr:from>
    <xdr:to>
      <xdr:col>79</xdr:col>
      <xdr:colOff>63500</xdr:colOff>
      <xdr:row>53</xdr:row>
      <xdr:rowOff>31115</xdr:rowOff>
    </xdr:to>
    <xdr:sp macro="" textlink="">
      <xdr:nvSpPr>
        <xdr:cNvPr id="511" name="正方形/長方形 510">
          <a:extLst>
            <a:ext uri="{FF2B5EF4-FFF2-40B4-BE49-F238E27FC236}">
              <a16:creationId xmlns:a16="http://schemas.microsoft.com/office/drawing/2014/main" id="{CE5571E1-664A-490D-8C2B-7D7AF6131DEA}"/>
            </a:ext>
          </a:extLst>
        </xdr:cNvPr>
        <xdr:cNvSpPr/>
      </xdr:nvSpPr>
      <xdr:spPr>
        <a:xfrm>
          <a:off x="12232640" y="8861425"/>
          <a:ext cx="1371600" cy="25463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65.7</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50</xdr:row>
      <xdr:rowOff>86995</xdr:rowOff>
    </xdr:from>
    <xdr:to>
      <xdr:col>85</xdr:col>
      <xdr:colOff>63500</xdr:colOff>
      <xdr:row>52</xdr:row>
      <xdr:rowOff>0</xdr:rowOff>
    </xdr:to>
    <xdr:sp macro="" textlink="">
      <xdr:nvSpPr>
        <xdr:cNvPr id="512" name="正方形/長方形 511">
          <a:extLst>
            <a:ext uri="{FF2B5EF4-FFF2-40B4-BE49-F238E27FC236}">
              <a16:creationId xmlns:a16="http://schemas.microsoft.com/office/drawing/2014/main" id="{B2F5CB2A-3F17-41CC-B123-ABDC20C4ED4C}"/>
            </a:ext>
          </a:extLst>
        </xdr:cNvPr>
        <xdr:cNvSpPr/>
      </xdr:nvSpPr>
      <xdr:spPr>
        <a:xfrm>
          <a:off x="13261340" y="86614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千葉県平均</a:t>
          </a:r>
        </a:p>
      </xdr:txBody>
    </xdr:sp>
    <xdr:clientData/>
  </xdr:twoCellAnchor>
  <xdr:twoCellAnchor>
    <xdr:from>
      <xdr:col>77</xdr:col>
      <xdr:colOff>63500</xdr:colOff>
      <xdr:row>51</xdr:row>
      <xdr:rowOff>117475</xdr:rowOff>
    </xdr:from>
    <xdr:to>
      <xdr:col>85</xdr:col>
      <xdr:colOff>63500</xdr:colOff>
      <xdr:row>53</xdr:row>
      <xdr:rowOff>31115</xdr:rowOff>
    </xdr:to>
    <xdr:sp macro="" textlink="">
      <xdr:nvSpPr>
        <xdr:cNvPr id="513" name="正方形/長方形 512">
          <a:extLst>
            <a:ext uri="{FF2B5EF4-FFF2-40B4-BE49-F238E27FC236}">
              <a16:creationId xmlns:a16="http://schemas.microsoft.com/office/drawing/2014/main" id="{6D1445EE-0FE7-43BF-9F29-CCC7C314C281}"/>
            </a:ext>
          </a:extLst>
        </xdr:cNvPr>
        <xdr:cNvSpPr/>
      </xdr:nvSpPr>
      <xdr:spPr>
        <a:xfrm>
          <a:off x="13261340" y="8861425"/>
          <a:ext cx="1371600" cy="25463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65.3</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53</xdr:row>
      <xdr:rowOff>55880</xdr:rowOff>
    </xdr:from>
    <xdr:to>
      <xdr:col>90</xdr:col>
      <xdr:colOff>25400</xdr:colOff>
      <xdr:row>66</xdr:row>
      <xdr:rowOff>111760</xdr:rowOff>
    </xdr:to>
    <xdr:sp macro="" textlink="">
      <xdr:nvSpPr>
        <xdr:cNvPr id="514" name="正方形/長方形 513">
          <a:extLst>
            <a:ext uri="{FF2B5EF4-FFF2-40B4-BE49-F238E27FC236}">
              <a16:creationId xmlns:a16="http://schemas.microsoft.com/office/drawing/2014/main" id="{1688481A-215D-4ADF-9CEC-B35BAC0A4F39}"/>
            </a:ext>
          </a:extLst>
        </xdr:cNvPr>
        <xdr:cNvSpPr/>
      </xdr:nvSpPr>
      <xdr:spPr>
        <a:xfrm>
          <a:off x="11203940" y="9146540"/>
          <a:ext cx="4248150" cy="228092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37465</xdr:rowOff>
    </xdr:from>
    <xdr:ext cx="298450" cy="220345"/>
    <xdr:sp macro="" textlink="">
      <xdr:nvSpPr>
        <xdr:cNvPr id="515" name="テキスト ボックス 514">
          <a:extLst>
            <a:ext uri="{FF2B5EF4-FFF2-40B4-BE49-F238E27FC236}">
              <a16:creationId xmlns:a16="http://schemas.microsoft.com/office/drawing/2014/main" id="{1AD8BF22-9FE2-4D3C-9709-0E84EE336409}"/>
            </a:ext>
          </a:extLst>
        </xdr:cNvPr>
        <xdr:cNvSpPr txBox="1"/>
      </xdr:nvSpPr>
      <xdr:spPr>
        <a:xfrm>
          <a:off x="11165840" y="8952865"/>
          <a:ext cx="29845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66</xdr:row>
      <xdr:rowOff>111760</xdr:rowOff>
    </xdr:from>
    <xdr:to>
      <xdr:col>89</xdr:col>
      <xdr:colOff>171450</xdr:colOff>
      <xdr:row>66</xdr:row>
      <xdr:rowOff>111760</xdr:rowOff>
    </xdr:to>
    <xdr:cxnSp macro="">
      <xdr:nvCxnSpPr>
        <xdr:cNvPr id="516" name="直線コネクタ 515">
          <a:extLst>
            <a:ext uri="{FF2B5EF4-FFF2-40B4-BE49-F238E27FC236}">
              <a16:creationId xmlns:a16="http://schemas.microsoft.com/office/drawing/2014/main" id="{B6905FE8-A91D-4D86-B1F4-A6E75339255F}"/>
            </a:ext>
          </a:extLst>
        </xdr:cNvPr>
        <xdr:cNvCxnSpPr/>
      </xdr:nvCxnSpPr>
      <xdr:spPr>
        <a:xfrm>
          <a:off x="11203940" y="1142746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65</xdr:row>
      <xdr:rowOff>140335</xdr:rowOff>
    </xdr:from>
    <xdr:ext cx="464185" cy="250190"/>
    <xdr:sp macro="" textlink="">
      <xdr:nvSpPr>
        <xdr:cNvPr id="517" name="テキスト ボックス 516">
          <a:extLst>
            <a:ext uri="{FF2B5EF4-FFF2-40B4-BE49-F238E27FC236}">
              <a16:creationId xmlns:a16="http://schemas.microsoft.com/office/drawing/2014/main" id="{294AA8DF-F0CE-4C69-9423-935A194B43A2}"/>
            </a:ext>
          </a:extLst>
        </xdr:cNvPr>
        <xdr:cNvSpPr txBox="1"/>
      </xdr:nvSpPr>
      <xdr:spPr>
        <a:xfrm>
          <a:off x="10801350" y="11280775"/>
          <a:ext cx="46418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65</xdr:col>
      <xdr:colOff>63500</xdr:colOff>
      <xdr:row>64</xdr:row>
      <xdr:rowOff>128270</xdr:rowOff>
    </xdr:from>
    <xdr:to>
      <xdr:col>89</xdr:col>
      <xdr:colOff>171450</xdr:colOff>
      <xdr:row>64</xdr:row>
      <xdr:rowOff>128270</xdr:rowOff>
    </xdr:to>
    <xdr:cxnSp macro="">
      <xdr:nvCxnSpPr>
        <xdr:cNvPr id="518" name="直線コネクタ 517">
          <a:extLst>
            <a:ext uri="{FF2B5EF4-FFF2-40B4-BE49-F238E27FC236}">
              <a16:creationId xmlns:a16="http://schemas.microsoft.com/office/drawing/2014/main" id="{EAFE938D-D2CE-4E9B-B133-0DE9C9088DE5}"/>
            </a:ext>
          </a:extLst>
        </xdr:cNvPr>
        <xdr:cNvCxnSpPr/>
      </xdr:nvCxnSpPr>
      <xdr:spPr>
        <a:xfrm>
          <a:off x="11203940" y="1110488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63</xdr:row>
      <xdr:rowOff>156210</xdr:rowOff>
    </xdr:from>
    <xdr:ext cx="400050" cy="253365"/>
    <xdr:sp macro="" textlink="">
      <xdr:nvSpPr>
        <xdr:cNvPr id="519" name="テキスト ボックス 518">
          <a:extLst>
            <a:ext uri="{FF2B5EF4-FFF2-40B4-BE49-F238E27FC236}">
              <a16:creationId xmlns:a16="http://schemas.microsoft.com/office/drawing/2014/main" id="{E49A0750-2403-4B34-8F9B-C12E0DC42CE0}"/>
            </a:ext>
          </a:extLst>
        </xdr:cNvPr>
        <xdr:cNvSpPr txBox="1"/>
      </xdr:nvSpPr>
      <xdr:spPr>
        <a:xfrm>
          <a:off x="10842625" y="10959465"/>
          <a:ext cx="40005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dr:col>65</xdr:col>
      <xdr:colOff>63500</xdr:colOff>
      <xdr:row>62</xdr:row>
      <xdr:rowOff>143510</xdr:rowOff>
    </xdr:from>
    <xdr:to>
      <xdr:col>89</xdr:col>
      <xdr:colOff>171450</xdr:colOff>
      <xdr:row>62</xdr:row>
      <xdr:rowOff>143510</xdr:rowOff>
    </xdr:to>
    <xdr:cxnSp macro="">
      <xdr:nvCxnSpPr>
        <xdr:cNvPr id="520" name="直線コネクタ 519">
          <a:extLst>
            <a:ext uri="{FF2B5EF4-FFF2-40B4-BE49-F238E27FC236}">
              <a16:creationId xmlns:a16="http://schemas.microsoft.com/office/drawing/2014/main" id="{9728B10E-7353-46D9-895F-21585A0B3DF1}"/>
            </a:ext>
          </a:extLst>
        </xdr:cNvPr>
        <xdr:cNvCxnSpPr/>
      </xdr:nvCxnSpPr>
      <xdr:spPr>
        <a:xfrm>
          <a:off x="11203940" y="1077150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62</xdr:row>
      <xdr:rowOff>4445</xdr:rowOff>
    </xdr:from>
    <xdr:ext cx="400050" cy="253365"/>
    <xdr:sp macro="" textlink="">
      <xdr:nvSpPr>
        <xdr:cNvPr id="521" name="テキスト ボックス 520">
          <a:extLst>
            <a:ext uri="{FF2B5EF4-FFF2-40B4-BE49-F238E27FC236}">
              <a16:creationId xmlns:a16="http://schemas.microsoft.com/office/drawing/2014/main" id="{DD30A5A0-A3D1-4126-8F4F-95658C0550F2}"/>
            </a:ext>
          </a:extLst>
        </xdr:cNvPr>
        <xdr:cNvSpPr txBox="1"/>
      </xdr:nvSpPr>
      <xdr:spPr>
        <a:xfrm>
          <a:off x="10842625" y="10636250"/>
          <a:ext cx="40005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65</xdr:col>
      <xdr:colOff>63500</xdr:colOff>
      <xdr:row>60</xdr:row>
      <xdr:rowOff>160020</xdr:rowOff>
    </xdr:from>
    <xdr:to>
      <xdr:col>89</xdr:col>
      <xdr:colOff>171450</xdr:colOff>
      <xdr:row>60</xdr:row>
      <xdr:rowOff>160020</xdr:rowOff>
    </xdr:to>
    <xdr:cxnSp macro="">
      <xdr:nvCxnSpPr>
        <xdr:cNvPr id="522" name="直線コネクタ 521">
          <a:extLst>
            <a:ext uri="{FF2B5EF4-FFF2-40B4-BE49-F238E27FC236}">
              <a16:creationId xmlns:a16="http://schemas.microsoft.com/office/drawing/2014/main" id="{604EDEA8-2064-4BE8-BFD6-EE5A7520815C}"/>
            </a:ext>
          </a:extLst>
        </xdr:cNvPr>
        <xdr:cNvCxnSpPr/>
      </xdr:nvCxnSpPr>
      <xdr:spPr>
        <a:xfrm>
          <a:off x="11203940" y="1044892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60</xdr:row>
      <xdr:rowOff>20320</xdr:rowOff>
    </xdr:from>
    <xdr:ext cx="400050" cy="253365"/>
    <xdr:sp macro="" textlink="">
      <xdr:nvSpPr>
        <xdr:cNvPr id="523" name="テキスト ボックス 522">
          <a:extLst>
            <a:ext uri="{FF2B5EF4-FFF2-40B4-BE49-F238E27FC236}">
              <a16:creationId xmlns:a16="http://schemas.microsoft.com/office/drawing/2014/main" id="{C71A5030-B4C5-42D3-B38C-AEFECAD5C18E}"/>
            </a:ext>
          </a:extLst>
        </xdr:cNvPr>
        <xdr:cNvSpPr txBox="1"/>
      </xdr:nvSpPr>
      <xdr:spPr>
        <a:xfrm>
          <a:off x="10842625" y="10303510"/>
          <a:ext cx="40005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70.0</a:t>
          </a:r>
          <a:endParaRPr kumimoji="1" lang="ja-JP" altLang="en-US" sz="1000">
            <a:latin typeface="ＭＳ Ｐゴシック"/>
            <a:ea typeface="ＭＳ Ｐゴシック"/>
          </a:endParaRPr>
        </a:p>
      </xdr:txBody>
    </xdr:sp>
    <xdr:clientData/>
  </xdr:oneCellAnchor>
  <xdr:twoCellAnchor>
    <xdr:from>
      <xdr:col>65</xdr:col>
      <xdr:colOff>63500</xdr:colOff>
      <xdr:row>59</xdr:row>
      <xdr:rowOff>7620</xdr:rowOff>
    </xdr:from>
    <xdr:to>
      <xdr:col>89</xdr:col>
      <xdr:colOff>171450</xdr:colOff>
      <xdr:row>59</xdr:row>
      <xdr:rowOff>7620</xdr:rowOff>
    </xdr:to>
    <xdr:cxnSp macro="">
      <xdr:nvCxnSpPr>
        <xdr:cNvPr id="524" name="直線コネクタ 523">
          <a:extLst>
            <a:ext uri="{FF2B5EF4-FFF2-40B4-BE49-F238E27FC236}">
              <a16:creationId xmlns:a16="http://schemas.microsoft.com/office/drawing/2014/main" id="{1361764A-C8F3-4E12-9521-EA2D2024BB73}"/>
            </a:ext>
          </a:extLst>
        </xdr:cNvPr>
        <xdr:cNvCxnSpPr/>
      </xdr:nvCxnSpPr>
      <xdr:spPr>
        <a:xfrm>
          <a:off x="11203940" y="1012507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58</xdr:row>
      <xdr:rowOff>36830</xdr:rowOff>
    </xdr:from>
    <xdr:ext cx="400050" cy="250190"/>
    <xdr:sp macro="" textlink="">
      <xdr:nvSpPr>
        <xdr:cNvPr id="525" name="テキスト ボックス 524">
          <a:extLst>
            <a:ext uri="{FF2B5EF4-FFF2-40B4-BE49-F238E27FC236}">
              <a16:creationId xmlns:a16="http://schemas.microsoft.com/office/drawing/2014/main" id="{A467BC9A-4C63-4B83-A196-C2E83A798B78}"/>
            </a:ext>
          </a:extLst>
        </xdr:cNvPr>
        <xdr:cNvSpPr txBox="1"/>
      </xdr:nvSpPr>
      <xdr:spPr>
        <a:xfrm>
          <a:off x="10842625" y="9980930"/>
          <a:ext cx="40005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65</xdr:col>
      <xdr:colOff>63500</xdr:colOff>
      <xdr:row>57</xdr:row>
      <xdr:rowOff>24130</xdr:rowOff>
    </xdr:from>
    <xdr:to>
      <xdr:col>89</xdr:col>
      <xdr:colOff>171450</xdr:colOff>
      <xdr:row>57</xdr:row>
      <xdr:rowOff>24130</xdr:rowOff>
    </xdr:to>
    <xdr:cxnSp macro="">
      <xdr:nvCxnSpPr>
        <xdr:cNvPr id="526" name="直線コネクタ 525">
          <a:extLst>
            <a:ext uri="{FF2B5EF4-FFF2-40B4-BE49-F238E27FC236}">
              <a16:creationId xmlns:a16="http://schemas.microsoft.com/office/drawing/2014/main" id="{B749EB78-AF77-4AE6-A09E-FBFB6569F558}"/>
            </a:ext>
          </a:extLst>
        </xdr:cNvPr>
        <xdr:cNvCxnSpPr/>
      </xdr:nvCxnSpPr>
      <xdr:spPr>
        <a:xfrm>
          <a:off x="11203940" y="979297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56</xdr:row>
      <xdr:rowOff>52705</xdr:rowOff>
    </xdr:from>
    <xdr:ext cx="400050" cy="250190"/>
    <xdr:sp macro="" textlink="">
      <xdr:nvSpPr>
        <xdr:cNvPr id="527" name="テキスト ボックス 526">
          <a:extLst>
            <a:ext uri="{FF2B5EF4-FFF2-40B4-BE49-F238E27FC236}">
              <a16:creationId xmlns:a16="http://schemas.microsoft.com/office/drawing/2014/main" id="{2798F71C-596D-4286-9787-0593A9C96B49}"/>
            </a:ext>
          </a:extLst>
        </xdr:cNvPr>
        <xdr:cNvSpPr txBox="1"/>
      </xdr:nvSpPr>
      <xdr:spPr>
        <a:xfrm>
          <a:off x="10842625" y="9657715"/>
          <a:ext cx="40005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a:t>
          </a:r>
          <a:endParaRPr kumimoji="1" lang="ja-JP" altLang="en-US" sz="1000">
            <a:latin typeface="ＭＳ Ｐゴシック"/>
            <a:ea typeface="ＭＳ Ｐゴシック"/>
          </a:endParaRPr>
        </a:p>
      </xdr:txBody>
    </xdr:sp>
    <xdr:clientData/>
  </xdr:oneCellAnchor>
  <xdr:twoCellAnchor>
    <xdr:from>
      <xdr:col>65</xdr:col>
      <xdr:colOff>63500</xdr:colOff>
      <xdr:row>55</xdr:row>
      <xdr:rowOff>39370</xdr:rowOff>
    </xdr:from>
    <xdr:to>
      <xdr:col>89</xdr:col>
      <xdr:colOff>171450</xdr:colOff>
      <xdr:row>55</xdr:row>
      <xdr:rowOff>39370</xdr:rowOff>
    </xdr:to>
    <xdr:cxnSp macro="">
      <xdr:nvCxnSpPr>
        <xdr:cNvPr id="528" name="直線コネクタ 527">
          <a:extLst>
            <a:ext uri="{FF2B5EF4-FFF2-40B4-BE49-F238E27FC236}">
              <a16:creationId xmlns:a16="http://schemas.microsoft.com/office/drawing/2014/main" id="{51F3BE8E-491C-4809-A76F-C633DF8F1BB6}"/>
            </a:ext>
          </a:extLst>
        </xdr:cNvPr>
        <xdr:cNvCxnSpPr/>
      </xdr:nvCxnSpPr>
      <xdr:spPr>
        <a:xfrm>
          <a:off x="11203940" y="946912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54</xdr:row>
      <xdr:rowOff>68580</xdr:rowOff>
    </xdr:from>
    <xdr:ext cx="400050" cy="250190"/>
    <xdr:sp macro="" textlink="">
      <xdr:nvSpPr>
        <xdr:cNvPr id="529" name="テキスト ボックス 528">
          <a:extLst>
            <a:ext uri="{FF2B5EF4-FFF2-40B4-BE49-F238E27FC236}">
              <a16:creationId xmlns:a16="http://schemas.microsoft.com/office/drawing/2014/main" id="{99981568-2AFA-4FF3-8DDE-B226F4E42772}"/>
            </a:ext>
          </a:extLst>
        </xdr:cNvPr>
        <xdr:cNvSpPr txBox="1"/>
      </xdr:nvSpPr>
      <xdr:spPr>
        <a:xfrm>
          <a:off x="10842625" y="9324975"/>
          <a:ext cx="40005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65</xdr:col>
      <xdr:colOff>63500</xdr:colOff>
      <xdr:row>53</xdr:row>
      <xdr:rowOff>55880</xdr:rowOff>
    </xdr:from>
    <xdr:to>
      <xdr:col>89</xdr:col>
      <xdr:colOff>171450</xdr:colOff>
      <xdr:row>53</xdr:row>
      <xdr:rowOff>55880</xdr:rowOff>
    </xdr:to>
    <xdr:cxnSp macro="">
      <xdr:nvCxnSpPr>
        <xdr:cNvPr id="530" name="直線コネクタ 529">
          <a:extLst>
            <a:ext uri="{FF2B5EF4-FFF2-40B4-BE49-F238E27FC236}">
              <a16:creationId xmlns:a16="http://schemas.microsoft.com/office/drawing/2014/main" id="{68053626-5C78-40B7-8B0F-D63A965D46B9}"/>
            </a:ext>
          </a:extLst>
        </xdr:cNvPr>
        <xdr:cNvCxnSpPr/>
      </xdr:nvCxnSpPr>
      <xdr:spPr>
        <a:xfrm>
          <a:off x="11203940" y="914654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52</xdr:row>
      <xdr:rowOff>84455</xdr:rowOff>
    </xdr:from>
    <xdr:ext cx="400050" cy="250190"/>
    <xdr:sp macro="" textlink="">
      <xdr:nvSpPr>
        <xdr:cNvPr id="531" name="テキスト ボックス 530">
          <a:extLst>
            <a:ext uri="{FF2B5EF4-FFF2-40B4-BE49-F238E27FC236}">
              <a16:creationId xmlns:a16="http://schemas.microsoft.com/office/drawing/2014/main" id="{2FD8F39C-A9EF-43FA-861B-2651098796FD}"/>
            </a:ext>
          </a:extLst>
        </xdr:cNvPr>
        <xdr:cNvSpPr txBox="1"/>
      </xdr:nvSpPr>
      <xdr:spPr>
        <a:xfrm>
          <a:off x="10842625" y="9001760"/>
          <a:ext cx="40005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dr:col>65</xdr:col>
      <xdr:colOff>63500</xdr:colOff>
      <xdr:row>53</xdr:row>
      <xdr:rowOff>55880</xdr:rowOff>
    </xdr:from>
    <xdr:to>
      <xdr:col>90</xdr:col>
      <xdr:colOff>25400</xdr:colOff>
      <xdr:row>66</xdr:row>
      <xdr:rowOff>111760</xdr:rowOff>
    </xdr:to>
    <xdr:sp macro="" textlink="">
      <xdr:nvSpPr>
        <xdr:cNvPr id="532" name="【学校施設】&#10;有形固定資産減価償却率グラフ枠">
          <a:extLst>
            <a:ext uri="{FF2B5EF4-FFF2-40B4-BE49-F238E27FC236}">
              <a16:creationId xmlns:a16="http://schemas.microsoft.com/office/drawing/2014/main" id="{2B7A375B-C1F7-43AB-A18E-2C3BD514B68C}"/>
            </a:ext>
          </a:extLst>
        </xdr:cNvPr>
        <xdr:cNvSpPr/>
      </xdr:nvSpPr>
      <xdr:spPr>
        <a:xfrm>
          <a:off x="11203940" y="9146540"/>
          <a:ext cx="4248150" cy="228092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126365</xdr:colOff>
      <xdr:row>55</xdr:row>
      <xdr:rowOff>5080</xdr:rowOff>
    </xdr:from>
    <xdr:to>
      <xdr:col>85</xdr:col>
      <xdr:colOff>126365</xdr:colOff>
      <xdr:row>64</xdr:row>
      <xdr:rowOff>86360</xdr:rowOff>
    </xdr:to>
    <xdr:cxnSp macro="">
      <xdr:nvCxnSpPr>
        <xdr:cNvPr id="533" name="直線コネクタ 532">
          <a:extLst>
            <a:ext uri="{FF2B5EF4-FFF2-40B4-BE49-F238E27FC236}">
              <a16:creationId xmlns:a16="http://schemas.microsoft.com/office/drawing/2014/main" id="{12F7E28B-E717-48A9-8187-0C4EC9CD48F9}"/>
            </a:ext>
          </a:extLst>
        </xdr:cNvPr>
        <xdr:cNvCxnSpPr/>
      </xdr:nvCxnSpPr>
      <xdr:spPr>
        <a:xfrm flipV="1">
          <a:off x="14703425" y="9436735"/>
          <a:ext cx="0" cy="162433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90170</xdr:rowOff>
    </xdr:from>
    <xdr:ext cx="401955" cy="250190"/>
    <xdr:sp macro="" textlink="">
      <xdr:nvSpPr>
        <xdr:cNvPr id="534" name="【学校施設】&#10;有形固定資産減価償却率最小値テキスト">
          <a:extLst>
            <a:ext uri="{FF2B5EF4-FFF2-40B4-BE49-F238E27FC236}">
              <a16:creationId xmlns:a16="http://schemas.microsoft.com/office/drawing/2014/main" id="{75D32A60-A64F-4155-BD71-9B0A20C85F37}"/>
            </a:ext>
          </a:extLst>
        </xdr:cNvPr>
        <xdr:cNvSpPr txBox="1"/>
      </xdr:nvSpPr>
      <xdr:spPr>
        <a:xfrm>
          <a:off x="14742160" y="11066780"/>
          <a:ext cx="40195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88.7</a:t>
          </a:r>
          <a:endParaRPr kumimoji="1" lang="ja-JP" altLang="en-US" sz="1000" b="1">
            <a:latin typeface="ＭＳ Ｐゴシック"/>
            <a:ea typeface="ＭＳ Ｐゴシック"/>
          </a:endParaRPr>
        </a:p>
      </xdr:txBody>
    </xdr:sp>
    <xdr:clientData/>
  </xdr:oneCellAnchor>
  <xdr:twoCellAnchor>
    <xdr:from>
      <xdr:col>85</xdr:col>
      <xdr:colOff>38100</xdr:colOff>
      <xdr:row>64</xdr:row>
      <xdr:rowOff>86360</xdr:rowOff>
    </xdr:from>
    <xdr:to>
      <xdr:col>86</xdr:col>
      <xdr:colOff>25400</xdr:colOff>
      <xdr:row>64</xdr:row>
      <xdr:rowOff>86360</xdr:rowOff>
    </xdr:to>
    <xdr:cxnSp macro="">
      <xdr:nvCxnSpPr>
        <xdr:cNvPr id="535" name="直線コネクタ 534">
          <a:extLst>
            <a:ext uri="{FF2B5EF4-FFF2-40B4-BE49-F238E27FC236}">
              <a16:creationId xmlns:a16="http://schemas.microsoft.com/office/drawing/2014/main" id="{2F3BCE26-A658-4FFD-A9A9-923C0414D344}"/>
            </a:ext>
          </a:extLst>
        </xdr:cNvPr>
        <xdr:cNvCxnSpPr/>
      </xdr:nvCxnSpPr>
      <xdr:spPr>
        <a:xfrm>
          <a:off x="14611350" y="11061065"/>
          <a:ext cx="15494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53</xdr:row>
      <xdr:rowOff>120015</xdr:rowOff>
    </xdr:from>
    <xdr:ext cx="401955" cy="253365"/>
    <xdr:sp macro="" textlink="">
      <xdr:nvSpPr>
        <xdr:cNvPr id="536" name="【学校施設】&#10;有形固定資産減価償却率最大値テキスト">
          <a:extLst>
            <a:ext uri="{FF2B5EF4-FFF2-40B4-BE49-F238E27FC236}">
              <a16:creationId xmlns:a16="http://schemas.microsoft.com/office/drawing/2014/main" id="{BF271E6F-4AF1-4F58-95C8-D887DA68D8EC}"/>
            </a:ext>
          </a:extLst>
        </xdr:cNvPr>
        <xdr:cNvSpPr txBox="1"/>
      </xdr:nvSpPr>
      <xdr:spPr>
        <a:xfrm>
          <a:off x="14742160" y="9208770"/>
          <a:ext cx="401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38.9</a:t>
          </a:r>
          <a:endParaRPr kumimoji="1" lang="ja-JP" altLang="en-US" sz="1000" b="1">
            <a:latin typeface="ＭＳ Ｐゴシック"/>
            <a:ea typeface="ＭＳ Ｐゴシック"/>
          </a:endParaRPr>
        </a:p>
      </xdr:txBody>
    </xdr:sp>
    <xdr:clientData/>
  </xdr:oneCellAnchor>
  <xdr:twoCellAnchor>
    <xdr:from>
      <xdr:col>85</xdr:col>
      <xdr:colOff>38100</xdr:colOff>
      <xdr:row>55</xdr:row>
      <xdr:rowOff>5080</xdr:rowOff>
    </xdr:from>
    <xdr:to>
      <xdr:col>86</xdr:col>
      <xdr:colOff>25400</xdr:colOff>
      <xdr:row>55</xdr:row>
      <xdr:rowOff>5080</xdr:rowOff>
    </xdr:to>
    <xdr:cxnSp macro="">
      <xdr:nvCxnSpPr>
        <xdr:cNvPr id="537" name="直線コネクタ 536">
          <a:extLst>
            <a:ext uri="{FF2B5EF4-FFF2-40B4-BE49-F238E27FC236}">
              <a16:creationId xmlns:a16="http://schemas.microsoft.com/office/drawing/2014/main" id="{9B532019-9B70-4E36-A5A6-1AFD8EBD10DA}"/>
            </a:ext>
          </a:extLst>
        </xdr:cNvPr>
        <xdr:cNvCxnSpPr/>
      </xdr:nvCxnSpPr>
      <xdr:spPr>
        <a:xfrm>
          <a:off x="14611350" y="9436735"/>
          <a:ext cx="15494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58420</xdr:rowOff>
    </xdr:from>
    <xdr:ext cx="401955" cy="253365"/>
    <xdr:sp macro="" textlink="">
      <xdr:nvSpPr>
        <xdr:cNvPr id="538" name="【学校施設】&#10;有形固定資産減価償却率平均値テキスト">
          <a:extLst>
            <a:ext uri="{FF2B5EF4-FFF2-40B4-BE49-F238E27FC236}">
              <a16:creationId xmlns:a16="http://schemas.microsoft.com/office/drawing/2014/main" id="{A5695CF0-35C9-47FB-89C1-7AC4D7FBD0E2}"/>
            </a:ext>
          </a:extLst>
        </xdr:cNvPr>
        <xdr:cNvSpPr txBox="1"/>
      </xdr:nvSpPr>
      <xdr:spPr>
        <a:xfrm>
          <a:off x="14742160" y="10170160"/>
          <a:ext cx="401955"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63.8</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59</xdr:row>
      <xdr:rowOff>79375</xdr:rowOff>
    </xdr:from>
    <xdr:to>
      <xdr:col>85</xdr:col>
      <xdr:colOff>171450</xdr:colOff>
      <xdr:row>60</xdr:row>
      <xdr:rowOff>11430</xdr:rowOff>
    </xdr:to>
    <xdr:sp macro="" textlink="">
      <xdr:nvSpPr>
        <xdr:cNvPr id="539" name="フローチャート: 判断 538">
          <a:extLst>
            <a:ext uri="{FF2B5EF4-FFF2-40B4-BE49-F238E27FC236}">
              <a16:creationId xmlns:a16="http://schemas.microsoft.com/office/drawing/2014/main" id="{0B0D3449-4C25-4A8F-93CE-9D9C7EEA8DAC}"/>
            </a:ext>
          </a:extLst>
        </xdr:cNvPr>
        <xdr:cNvSpPr/>
      </xdr:nvSpPr>
      <xdr:spPr>
        <a:xfrm>
          <a:off x="14649450" y="10194925"/>
          <a:ext cx="9144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57150</xdr:rowOff>
    </xdr:from>
    <xdr:to>
      <xdr:col>81</xdr:col>
      <xdr:colOff>101600</xdr:colOff>
      <xdr:row>59</xdr:row>
      <xdr:rowOff>156210</xdr:rowOff>
    </xdr:to>
    <xdr:sp macro="" textlink="">
      <xdr:nvSpPr>
        <xdr:cNvPr id="540" name="フローチャート: 判断 539">
          <a:extLst>
            <a:ext uri="{FF2B5EF4-FFF2-40B4-BE49-F238E27FC236}">
              <a16:creationId xmlns:a16="http://schemas.microsoft.com/office/drawing/2014/main" id="{17FEEE98-E11C-49E1-9FF4-BFFF0E4E77FE}"/>
            </a:ext>
          </a:extLst>
        </xdr:cNvPr>
        <xdr:cNvSpPr/>
      </xdr:nvSpPr>
      <xdr:spPr>
        <a:xfrm>
          <a:off x="13887450" y="10168890"/>
          <a:ext cx="9779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22225</xdr:rowOff>
    </xdr:from>
    <xdr:to>
      <xdr:col>76</xdr:col>
      <xdr:colOff>165100</xdr:colOff>
      <xdr:row>59</xdr:row>
      <xdr:rowOff>121920</xdr:rowOff>
    </xdr:to>
    <xdr:sp macro="" textlink="">
      <xdr:nvSpPr>
        <xdr:cNvPr id="541" name="フローチャート: 判断 540">
          <a:extLst>
            <a:ext uri="{FF2B5EF4-FFF2-40B4-BE49-F238E27FC236}">
              <a16:creationId xmlns:a16="http://schemas.microsoft.com/office/drawing/2014/main" id="{03D37AF6-CB81-48F8-AF43-E968611CAAAB}"/>
            </a:ext>
          </a:extLst>
        </xdr:cNvPr>
        <xdr:cNvSpPr/>
      </xdr:nvSpPr>
      <xdr:spPr>
        <a:xfrm>
          <a:off x="13089890" y="10133965"/>
          <a:ext cx="109220"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25400</xdr:rowOff>
    </xdr:from>
    <xdr:to>
      <xdr:col>72</xdr:col>
      <xdr:colOff>38100</xdr:colOff>
      <xdr:row>59</xdr:row>
      <xdr:rowOff>125095</xdr:rowOff>
    </xdr:to>
    <xdr:sp macro="" textlink="">
      <xdr:nvSpPr>
        <xdr:cNvPr id="542" name="フローチャート: 判断 541">
          <a:extLst>
            <a:ext uri="{FF2B5EF4-FFF2-40B4-BE49-F238E27FC236}">
              <a16:creationId xmlns:a16="http://schemas.microsoft.com/office/drawing/2014/main" id="{F4BBE7FD-CB75-4E9F-842D-76ABF9F19487}"/>
            </a:ext>
          </a:extLst>
        </xdr:cNvPr>
        <xdr:cNvSpPr/>
      </xdr:nvSpPr>
      <xdr:spPr>
        <a:xfrm>
          <a:off x="12303760" y="10137140"/>
          <a:ext cx="78740"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161290</xdr:rowOff>
    </xdr:from>
    <xdr:to>
      <xdr:col>67</xdr:col>
      <xdr:colOff>101600</xdr:colOff>
      <xdr:row>59</xdr:row>
      <xdr:rowOff>92710</xdr:rowOff>
    </xdr:to>
    <xdr:sp macro="" textlink="">
      <xdr:nvSpPr>
        <xdr:cNvPr id="543" name="フローチャート: 判断 542">
          <a:extLst>
            <a:ext uri="{FF2B5EF4-FFF2-40B4-BE49-F238E27FC236}">
              <a16:creationId xmlns:a16="http://schemas.microsoft.com/office/drawing/2014/main" id="{2CD93096-505C-45E5-8647-724FE8D8056E}"/>
            </a:ext>
          </a:extLst>
        </xdr:cNvPr>
        <xdr:cNvSpPr/>
      </xdr:nvSpPr>
      <xdr:spPr>
        <a:xfrm>
          <a:off x="11487150" y="10107295"/>
          <a:ext cx="9779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109220</xdr:rowOff>
    </xdr:from>
    <xdr:ext cx="762000" cy="250190"/>
    <xdr:sp macro="" textlink="">
      <xdr:nvSpPr>
        <xdr:cNvPr id="544" name="テキスト ボックス 543">
          <a:extLst>
            <a:ext uri="{FF2B5EF4-FFF2-40B4-BE49-F238E27FC236}">
              <a16:creationId xmlns:a16="http://schemas.microsoft.com/office/drawing/2014/main" id="{A31ADEB4-E3D8-4B16-97E4-521DCC92215E}"/>
            </a:ext>
          </a:extLst>
        </xdr:cNvPr>
        <xdr:cNvSpPr txBox="1"/>
      </xdr:nvSpPr>
      <xdr:spPr>
        <a:xfrm>
          <a:off x="14532610" y="11423015"/>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80</xdr:col>
      <xdr:colOff>50800</xdr:colOff>
      <xdr:row>66</xdr:row>
      <xdr:rowOff>109220</xdr:rowOff>
    </xdr:from>
    <xdr:ext cx="758825" cy="250190"/>
    <xdr:sp macro="" textlink="">
      <xdr:nvSpPr>
        <xdr:cNvPr id="545" name="テキスト ボックス 544">
          <a:extLst>
            <a:ext uri="{FF2B5EF4-FFF2-40B4-BE49-F238E27FC236}">
              <a16:creationId xmlns:a16="http://schemas.microsoft.com/office/drawing/2014/main" id="{991B70BF-59D9-46FB-955A-815AE896DA56}"/>
            </a:ext>
          </a:extLst>
        </xdr:cNvPr>
        <xdr:cNvSpPr txBox="1"/>
      </xdr:nvSpPr>
      <xdr:spPr>
        <a:xfrm>
          <a:off x="13770610" y="11423015"/>
          <a:ext cx="75882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75</xdr:col>
      <xdr:colOff>114300</xdr:colOff>
      <xdr:row>66</xdr:row>
      <xdr:rowOff>109220</xdr:rowOff>
    </xdr:from>
    <xdr:ext cx="762000" cy="250190"/>
    <xdr:sp macro="" textlink="">
      <xdr:nvSpPr>
        <xdr:cNvPr id="546" name="テキスト ボックス 545">
          <a:extLst>
            <a:ext uri="{FF2B5EF4-FFF2-40B4-BE49-F238E27FC236}">
              <a16:creationId xmlns:a16="http://schemas.microsoft.com/office/drawing/2014/main" id="{4EE539B8-780E-469C-B0D2-309B21BF578B}"/>
            </a:ext>
          </a:extLst>
        </xdr:cNvPr>
        <xdr:cNvSpPr txBox="1"/>
      </xdr:nvSpPr>
      <xdr:spPr>
        <a:xfrm>
          <a:off x="12973050" y="11423015"/>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70</xdr:col>
      <xdr:colOff>171450</xdr:colOff>
      <xdr:row>66</xdr:row>
      <xdr:rowOff>109220</xdr:rowOff>
    </xdr:from>
    <xdr:ext cx="762000" cy="250190"/>
    <xdr:sp macro="" textlink="">
      <xdr:nvSpPr>
        <xdr:cNvPr id="547" name="テキスト ボックス 546">
          <a:extLst>
            <a:ext uri="{FF2B5EF4-FFF2-40B4-BE49-F238E27FC236}">
              <a16:creationId xmlns:a16="http://schemas.microsoft.com/office/drawing/2014/main" id="{B85907A2-EBA7-4DB2-B657-39FD354CA286}"/>
            </a:ext>
          </a:extLst>
        </xdr:cNvPr>
        <xdr:cNvSpPr txBox="1"/>
      </xdr:nvSpPr>
      <xdr:spPr>
        <a:xfrm>
          <a:off x="12169140" y="11423015"/>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dr:col>66</xdr:col>
      <xdr:colOff>50800</xdr:colOff>
      <xdr:row>66</xdr:row>
      <xdr:rowOff>109220</xdr:rowOff>
    </xdr:from>
    <xdr:ext cx="758825" cy="250190"/>
    <xdr:sp macro="" textlink="">
      <xdr:nvSpPr>
        <xdr:cNvPr id="548" name="テキスト ボックス 547">
          <a:extLst>
            <a:ext uri="{FF2B5EF4-FFF2-40B4-BE49-F238E27FC236}">
              <a16:creationId xmlns:a16="http://schemas.microsoft.com/office/drawing/2014/main" id="{FC2B7CCC-EFB7-4A62-9FD2-A0AED8A7EF2D}"/>
            </a:ext>
          </a:extLst>
        </xdr:cNvPr>
        <xdr:cNvSpPr txBox="1"/>
      </xdr:nvSpPr>
      <xdr:spPr>
        <a:xfrm>
          <a:off x="11370310" y="11423015"/>
          <a:ext cx="75882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twoCellAnchor>
    <xdr:from>
      <xdr:col>85</xdr:col>
      <xdr:colOff>76200</xdr:colOff>
      <xdr:row>57</xdr:row>
      <xdr:rowOff>137160</xdr:rowOff>
    </xdr:from>
    <xdr:to>
      <xdr:col>85</xdr:col>
      <xdr:colOff>171450</xdr:colOff>
      <xdr:row>58</xdr:row>
      <xdr:rowOff>69215</xdr:rowOff>
    </xdr:to>
    <xdr:sp macro="" textlink="">
      <xdr:nvSpPr>
        <xdr:cNvPr id="549" name="楕円 548">
          <a:extLst>
            <a:ext uri="{FF2B5EF4-FFF2-40B4-BE49-F238E27FC236}">
              <a16:creationId xmlns:a16="http://schemas.microsoft.com/office/drawing/2014/main" id="{1A1A6044-BF21-443F-8E00-33958E8C9670}"/>
            </a:ext>
          </a:extLst>
        </xdr:cNvPr>
        <xdr:cNvSpPr/>
      </xdr:nvSpPr>
      <xdr:spPr>
        <a:xfrm>
          <a:off x="14649450" y="9906000"/>
          <a:ext cx="91440"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56</xdr:row>
      <xdr:rowOff>160020</xdr:rowOff>
    </xdr:from>
    <xdr:ext cx="401955" cy="250190"/>
    <xdr:sp macro="" textlink="">
      <xdr:nvSpPr>
        <xdr:cNvPr id="550" name="【学校施設】&#10;有形固定資産減価償却率該当値テキスト">
          <a:extLst>
            <a:ext uri="{FF2B5EF4-FFF2-40B4-BE49-F238E27FC236}">
              <a16:creationId xmlns:a16="http://schemas.microsoft.com/office/drawing/2014/main" id="{A1F8D897-EA2A-40F9-9525-93D05154ADFD}"/>
            </a:ext>
          </a:extLst>
        </xdr:cNvPr>
        <xdr:cNvSpPr txBox="1"/>
      </xdr:nvSpPr>
      <xdr:spPr>
        <a:xfrm>
          <a:off x="14742160" y="9763125"/>
          <a:ext cx="40195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55.1</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57</xdr:row>
      <xdr:rowOff>63500</xdr:rowOff>
    </xdr:from>
    <xdr:to>
      <xdr:col>81</xdr:col>
      <xdr:colOff>101600</xdr:colOff>
      <xdr:row>57</xdr:row>
      <xdr:rowOff>163195</xdr:rowOff>
    </xdr:to>
    <xdr:sp macro="" textlink="">
      <xdr:nvSpPr>
        <xdr:cNvPr id="551" name="楕円 550">
          <a:extLst>
            <a:ext uri="{FF2B5EF4-FFF2-40B4-BE49-F238E27FC236}">
              <a16:creationId xmlns:a16="http://schemas.microsoft.com/office/drawing/2014/main" id="{B5BAD561-D4F2-4241-9750-E0B91221CE22}"/>
            </a:ext>
          </a:extLst>
        </xdr:cNvPr>
        <xdr:cNvSpPr/>
      </xdr:nvSpPr>
      <xdr:spPr>
        <a:xfrm>
          <a:off x="13887450" y="9832340"/>
          <a:ext cx="97790"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57</xdr:row>
      <xdr:rowOff>113665</xdr:rowOff>
    </xdr:from>
    <xdr:to>
      <xdr:col>85</xdr:col>
      <xdr:colOff>127000</xdr:colOff>
      <xdr:row>58</xdr:row>
      <xdr:rowOff>19050</xdr:rowOff>
    </xdr:to>
    <xdr:cxnSp macro="">
      <xdr:nvCxnSpPr>
        <xdr:cNvPr id="552" name="直線コネクタ 551">
          <a:extLst>
            <a:ext uri="{FF2B5EF4-FFF2-40B4-BE49-F238E27FC236}">
              <a16:creationId xmlns:a16="http://schemas.microsoft.com/office/drawing/2014/main" id="{FC734973-57CC-449C-99C0-C843831F6A39}"/>
            </a:ext>
          </a:extLst>
        </xdr:cNvPr>
        <xdr:cNvCxnSpPr/>
      </xdr:nvCxnSpPr>
      <xdr:spPr>
        <a:xfrm>
          <a:off x="13942060" y="9886315"/>
          <a:ext cx="762000" cy="730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157480</xdr:rowOff>
    </xdr:from>
    <xdr:to>
      <xdr:col>76</xdr:col>
      <xdr:colOff>165100</xdr:colOff>
      <xdr:row>57</xdr:row>
      <xdr:rowOff>89535</xdr:rowOff>
    </xdr:to>
    <xdr:sp macro="" textlink="">
      <xdr:nvSpPr>
        <xdr:cNvPr id="553" name="楕円 552">
          <a:extLst>
            <a:ext uri="{FF2B5EF4-FFF2-40B4-BE49-F238E27FC236}">
              <a16:creationId xmlns:a16="http://schemas.microsoft.com/office/drawing/2014/main" id="{7E9FD7FE-C5E7-4C77-9B4B-01CCD0712CB0}"/>
            </a:ext>
          </a:extLst>
        </xdr:cNvPr>
        <xdr:cNvSpPr/>
      </xdr:nvSpPr>
      <xdr:spPr>
        <a:xfrm>
          <a:off x="13089890" y="9760585"/>
          <a:ext cx="109220"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39370</xdr:rowOff>
    </xdr:from>
    <xdr:to>
      <xdr:col>81</xdr:col>
      <xdr:colOff>50800</xdr:colOff>
      <xdr:row>57</xdr:row>
      <xdr:rowOff>113665</xdr:rowOff>
    </xdr:to>
    <xdr:cxnSp macro="">
      <xdr:nvCxnSpPr>
        <xdr:cNvPr id="554" name="直線コネクタ 553">
          <a:extLst>
            <a:ext uri="{FF2B5EF4-FFF2-40B4-BE49-F238E27FC236}">
              <a16:creationId xmlns:a16="http://schemas.microsoft.com/office/drawing/2014/main" id="{70F4EA48-657A-4A19-8D41-943DFA576889}"/>
            </a:ext>
          </a:extLst>
        </xdr:cNvPr>
        <xdr:cNvCxnSpPr/>
      </xdr:nvCxnSpPr>
      <xdr:spPr>
        <a:xfrm>
          <a:off x="13144500" y="9812020"/>
          <a:ext cx="797560" cy="742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104140</xdr:rowOff>
    </xdr:from>
    <xdr:to>
      <xdr:col>72</xdr:col>
      <xdr:colOff>38100</xdr:colOff>
      <xdr:row>57</xdr:row>
      <xdr:rowOff>35560</xdr:rowOff>
    </xdr:to>
    <xdr:sp macro="" textlink="">
      <xdr:nvSpPr>
        <xdr:cNvPr id="555" name="楕円 554">
          <a:extLst>
            <a:ext uri="{FF2B5EF4-FFF2-40B4-BE49-F238E27FC236}">
              <a16:creationId xmlns:a16="http://schemas.microsoft.com/office/drawing/2014/main" id="{41DB756B-C7CB-4DC9-AA81-7BFFA881C2C1}"/>
            </a:ext>
          </a:extLst>
        </xdr:cNvPr>
        <xdr:cNvSpPr/>
      </xdr:nvSpPr>
      <xdr:spPr>
        <a:xfrm>
          <a:off x="12303760" y="9703435"/>
          <a:ext cx="7874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171450</xdr:colOff>
      <xdr:row>56</xdr:row>
      <xdr:rowOff>153035</xdr:rowOff>
    </xdr:from>
    <xdr:to>
      <xdr:col>76</xdr:col>
      <xdr:colOff>114300</xdr:colOff>
      <xdr:row>57</xdr:row>
      <xdr:rowOff>39370</xdr:rowOff>
    </xdr:to>
    <xdr:cxnSp macro="">
      <xdr:nvCxnSpPr>
        <xdr:cNvPr id="556" name="直線コネクタ 555">
          <a:extLst>
            <a:ext uri="{FF2B5EF4-FFF2-40B4-BE49-F238E27FC236}">
              <a16:creationId xmlns:a16="http://schemas.microsoft.com/office/drawing/2014/main" id="{7360C301-DB99-492A-99C6-62EE6B592AC7}"/>
            </a:ext>
          </a:extLst>
        </xdr:cNvPr>
        <xdr:cNvCxnSpPr/>
      </xdr:nvCxnSpPr>
      <xdr:spPr>
        <a:xfrm>
          <a:off x="12340590" y="9754235"/>
          <a:ext cx="803910" cy="577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56</xdr:row>
      <xdr:rowOff>42545</xdr:rowOff>
    </xdr:from>
    <xdr:to>
      <xdr:col>67</xdr:col>
      <xdr:colOff>101600</xdr:colOff>
      <xdr:row>56</xdr:row>
      <xdr:rowOff>142240</xdr:rowOff>
    </xdr:to>
    <xdr:sp macro="" textlink="">
      <xdr:nvSpPr>
        <xdr:cNvPr id="557" name="楕円 556">
          <a:extLst>
            <a:ext uri="{FF2B5EF4-FFF2-40B4-BE49-F238E27FC236}">
              <a16:creationId xmlns:a16="http://schemas.microsoft.com/office/drawing/2014/main" id="{E7416EB2-B525-4389-9DA0-6353407953B6}"/>
            </a:ext>
          </a:extLst>
        </xdr:cNvPr>
        <xdr:cNvSpPr/>
      </xdr:nvSpPr>
      <xdr:spPr>
        <a:xfrm>
          <a:off x="11487150" y="9645650"/>
          <a:ext cx="97790"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56</xdr:row>
      <xdr:rowOff>92710</xdr:rowOff>
    </xdr:from>
    <xdr:to>
      <xdr:col>71</xdr:col>
      <xdr:colOff>171450</xdr:colOff>
      <xdr:row>56</xdr:row>
      <xdr:rowOff>153035</xdr:rowOff>
    </xdr:to>
    <xdr:cxnSp macro="">
      <xdr:nvCxnSpPr>
        <xdr:cNvPr id="558" name="直線コネクタ 557">
          <a:extLst>
            <a:ext uri="{FF2B5EF4-FFF2-40B4-BE49-F238E27FC236}">
              <a16:creationId xmlns:a16="http://schemas.microsoft.com/office/drawing/2014/main" id="{9B1B2E6A-FDC3-4369-90A9-657899642199}"/>
            </a:ext>
          </a:extLst>
        </xdr:cNvPr>
        <xdr:cNvCxnSpPr/>
      </xdr:nvCxnSpPr>
      <xdr:spPr>
        <a:xfrm>
          <a:off x="11541760" y="9697720"/>
          <a:ext cx="798830" cy="565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26035</xdr:colOff>
      <xdr:row>59</xdr:row>
      <xdr:rowOff>147955</xdr:rowOff>
    </xdr:from>
    <xdr:ext cx="401955" cy="250190"/>
    <xdr:sp macro="" textlink="">
      <xdr:nvSpPr>
        <xdr:cNvPr id="559" name="n_1aveValue【学校施設】&#10;有形固定資産減価償却率">
          <a:extLst>
            <a:ext uri="{FF2B5EF4-FFF2-40B4-BE49-F238E27FC236}">
              <a16:creationId xmlns:a16="http://schemas.microsoft.com/office/drawing/2014/main" id="{99CC0B66-5BB1-46E3-A82F-7C3B0E7640FB}"/>
            </a:ext>
          </a:extLst>
        </xdr:cNvPr>
        <xdr:cNvSpPr txBox="1"/>
      </xdr:nvSpPr>
      <xdr:spPr>
        <a:xfrm>
          <a:off x="13738225" y="10261600"/>
          <a:ext cx="40195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63.1</a:t>
          </a:r>
          <a:endParaRPr kumimoji="1" lang="ja-JP" altLang="en-US" sz="1000" b="1">
            <a:solidFill>
              <a:srgbClr val="000080"/>
            </a:solidFill>
            <a:latin typeface="ＭＳ Ｐゴシック"/>
            <a:ea typeface="ＭＳ Ｐゴシック"/>
          </a:endParaRPr>
        </a:p>
      </xdr:txBody>
    </xdr:sp>
    <xdr:clientData/>
  </xdr:oneCellAnchor>
  <xdr:oneCellAnchor>
    <xdr:from>
      <xdr:col>75</xdr:col>
      <xdr:colOff>102235</xdr:colOff>
      <xdr:row>59</xdr:row>
      <xdr:rowOff>113030</xdr:rowOff>
    </xdr:from>
    <xdr:ext cx="401955" cy="253365"/>
    <xdr:sp macro="" textlink="">
      <xdr:nvSpPr>
        <xdr:cNvPr id="560" name="n_2aveValue【学校施設】&#10;有形固定資産減価償却率">
          <a:extLst>
            <a:ext uri="{FF2B5EF4-FFF2-40B4-BE49-F238E27FC236}">
              <a16:creationId xmlns:a16="http://schemas.microsoft.com/office/drawing/2014/main" id="{037E5118-FCE0-46FC-93C9-2D1C1FD45784}"/>
            </a:ext>
          </a:extLst>
        </xdr:cNvPr>
        <xdr:cNvSpPr txBox="1"/>
      </xdr:nvSpPr>
      <xdr:spPr>
        <a:xfrm>
          <a:off x="12957175" y="10228580"/>
          <a:ext cx="401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62.0</a:t>
          </a:r>
          <a:endParaRPr kumimoji="1" lang="ja-JP" altLang="en-US" sz="1000" b="1">
            <a:solidFill>
              <a:srgbClr val="000080"/>
            </a:solidFill>
            <a:latin typeface="ＭＳ Ｐゴシック"/>
            <a:ea typeface="ＭＳ Ｐゴシック"/>
          </a:endParaRPr>
        </a:p>
      </xdr:txBody>
    </xdr:sp>
    <xdr:clientData/>
  </xdr:oneCellAnchor>
  <xdr:oneCellAnchor>
    <xdr:from>
      <xdr:col>70</xdr:col>
      <xdr:colOff>165735</xdr:colOff>
      <xdr:row>59</xdr:row>
      <xdr:rowOff>116205</xdr:rowOff>
    </xdr:from>
    <xdr:ext cx="405130" cy="253365"/>
    <xdr:sp macro="" textlink="">
      <xdr:nvSpPr>
        <xdr:cNvPr id="561" name="n_3aveValue【学校施設】&#10;有形固定資産減価償却率">
          <a:extLst>
            <a:ext uri="{FF2B5EF4-FFF2-40B4-BE49-F238E27FC236}">
              <a16:creationId xmlns:a16="http://schemas.microsoft.com/office/drawing/2014/main" id="{C5533BBC-06DF-44C3-8C10-FD0183DBA03E}"/>
            </a:ext>
          </a:extLst>
        </xdr:cNvPr>
        <xdr:cNvSpPr txBox="1"/>
      </xdr:nvSpPr>
      <xdr:spPr>
        <a:xfrm>
          <a:off x="12171045" y="10231755"/>
          <a:ext cx="4051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62.1</a:t>
          </a:r>
          <a:endParaRPr kumimoji="1" lang="ja-JP" altLang="en-US" sz="1000" b="1">
            <a:solidFill>
              <a:srgbClr val="000080"/>
            </a:solidFill>
            <a:latin typeface="ＭＳ Ｐゴシック"/>
            <a:ea typeface="ＭＳ Ｐゴシック"/>
          </a:endParaRPr>
        </a:p>
      </xdr:txBody>
    </xdr:sp>
    <xdr:clientData/>
  </xdr:oneCellAnchor>
  <xdr:oneCellAnchor>
    <xdr:from>
      <xdr:col>66</xdr:col>
      <xdr:colOff>38735</xdr:colOff>
      <xdr:row>59</xdr:row>
      <xdr:rowOff>84455</xdr:rowOff>
    </xdr:from>
    <xdr:ext cx="401955" cy="250190"/>
    <xdr:sp macro="" textlink="">
      <xdr:nvSpPr>
        <xdr:cNvPr id="562" name="n_4aveValue【学校施設】&#10;有形固定資産減価償却率">
          <a:extLst>
            <a:ext uri="{FF2B5EF4-FFF2-40B4-BE49-F238E27FC236}">
              <a16:creationId xmlns:a16="http://schemas.microsoft.com/office/drawing/2014/main" id="{4D1E61A6-F0B2-4591-8782-5AB9BA9E819E}"/>
            </a:ext>
          </a:extLst>
        </xdr:cNvPr>
        <xdr:cNvSpPr txBox="1"/>
      </xdr:nvSpPr>
      <xdr:spPr>
        <a:xfrm>
          <a:off x="11354435" y="10201910"/>
          <a:ext cx="40195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61.1</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26035</xdr:colOff>
      <xdr:row>56</xdr:row>
      <xdr:rowOff>12065</xdr:rowOff>
    </xdr:from>
    <xdr:ext cx="401955" cy="250190"/>
    <xdr:sp macro="" textlink="">
      <xdr:nvSpPr>
        <xdr:cNvPr id="563" name="n_1mainValue【学校施設】&#10;有形固定資産減価償却率">
          <a:extLst>
            <a:ext uri="{FF2B5EF4-FFF2-40B4-BE49-F238E27FC236}">
              <a16:creationId xmlns:a16="http://schemas.microsoft.com/office/drawing/2014/main" id="{660B6917-F4F3-4085-9536-DC7B7E360C8B}"/>
            </a:ext>
          </a:extLst>
        </xdr:cNvPr>
        <xdr:cNvSpPr txBox="1"/>
      </xdr:nvSpPr>
      <xdr:spPr>
        <a:xfrm>
          <a:off x="13738225" y="9617075"/>
          <a:ext cx="40195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52.8</a:t>
          </a:r>
          <a:endParaRPr kumimoji="1" lang="ja-JP" altLang="en-US" sz="1000" b="1">
            <a:solidFill>
              <a:srgbClr val="FF0000"/>
            </a:solidFill>
            <a:latin typeface="ＭＳ Ｐゴシック"/>
            <a:ea typeface="ＭＳ Ｐゴシック"/>
          </a:endParaRPr>
        </a:p>
      </xdr:txBody>
    </xdr:sp>
    <xdr:clientData/>
  </xdr:oneCellAnchor>
  <xdr:oneCellAnchor>
    <xdr:from>
      <xdr:col>75</xdr:col>
      <xdr:colOff>102235</xdr:colOff>
      <xdr:row>55</xdr:row>
      <xdr:rowOff>106045</xdr:rowOff>
    </xdr:from>
    <xdr:ext cx="401955" cy="250190"/>
    <xdr:sp macro="" textlink="">
      <xdr:nvSpPr>
        <xdr:cNvPr id="564" name="n_2mainValue【学校施設】&#10;有形固定資産減価償却率">
          <a:extLst>
            <a:ext uri="{FF2B5EF4-FFF2-40B4-BE49-F238E27FC236}">
              <a16:creationId xmlns:a16="http://schemas.microsoft.com/office/drawing/2014/main" id="{D39537A5-9C01-4BBE-88C0-CE99E38BAB89}"/>
            </a:ext>
          </a:extLst>
        </xdr:cNvPr>
        <xdr:cNvSpPr txBox="1"/>
      </xdr:nvSpPr>
      <xdr:spPr>
        <a:xfrm>
          <a:off x="12957175" y="9533890"/>
          <a:ext cx="40195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50.5</a:t>
          </a:r>
          <a:endParaRPr kumimoji="1" lang="ja-JP" altLang="en-US" sz="1000" b="1">
            <a:solidFill>
              <a:srgbClr val="FF0000"/>
            </a:solidFill>
            <a:latin typeface="ＭＳ Ｐゴシック"/>
            <a:ea typeface="ＭＳ Ｐゴシック"/>
          </a:endParaRPr>
        </a:p>
      </xdr:txBody>
    </xdr:sp>
    <xdr:clientData/>
  </xdr:oneCellAnchor>
  <xdr:oneCellAnchor>
    <xdr:from>
      <xdr:col>70</xdr:col>
      <xdr:colOff>165735</xdr:colOff>
      <xdr:row>55</xdr:row>
      <xdr:rowOff>51435</xdr:rowOff>
    </xdr:from>
    <xdr:ext cx="405130" cy="250190"/>
    <xdr:sp macro="" textlink="">
      <xdr:nvSpPr>
        <xdr:cNvPr id="565" name="n_3mainValue【学校施設】&#10;有形固定資産減価償却率">
          <a:extLst>
            <a:ext uri="{FF2B5EF4-FFF2-40B4-BE49-F238E27FC236}">
              <a16:creationId xmlns:a16="http://schemas.microsoft.com/office/drawing/2014/main" id="{D284EA26-158A-47EC-AAAC-94F0B81EC3C9}"/>
            </a:ext>
          </a:extLst>
        </xdr:cNvPr>
        <xdr:cNvSpPr txBox="1"/>
      </xdr:nvSpPr>
      <xdr:spPr>
        <a:xfrm>
          <a:off x="12171045" y="9484995"/>
          <a:ext cx="40513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48.8</a:t>
          </a:r>
          <a:endParaRPr kumimoji="1" lang="ja-JP" altLang="en-US" sz="1000" b="1">
            <a:solidFill>
              <a:srgbClr val="FF0000"/>
            </a:solidFill>
            <a:latin typeface="ＭＳ Ｐゴシック"/>
            <a:ea typeface="ＭＳ Ｐゴシック"/>
          </a:endParaRPr>
        </a:p>
      </xdr:txBody>
    </xdr:sp>
    <xdr:clientData/>
  </xdr:oneCellAnchor>
  <xdr:oneCellAnchor>
    <xdr:from>
      <xdr:col>66</xdr:col>
      <xdr:colOff>38735</xdr:colOff>
      <xdr:row>54</xdr:row>
      <xdr:rowOff>158750</xdr:rowOff>
    </xdr:from>
    <xdr:ext cx="401955" cy="250190"/>
    <xdr:sp macro="" textlink="">
      <xdr:nvSpPr>
        <xdr:cNvPr id="566" name="n_4mainValue【学校施設】&#10;有形固定資産減価償却率">
          <a:extLst>
            <a:ext uri="{FF2B5EF4-FFF2-40B4-BE49-F238E27FC236}">
              <a16:creationId xmlns:a16="http://schemas.microsoft.com/office/drawing/2014/main" id="{C88DFCEA-5DF5-48B2-A896-B4274158B8CC}"/>
            </a:ext>
          </a:extLst>
        </xdr:cNvPr>
        <xdr:cNvSpPr txBox="1"/>
      </xdr:nvSpPr>
      <xdr:spPr>
        <a:xfrm>
          <a:off x="11354435" y="9418955"/>
          <a:ext cx="40195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46.9</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46</xdr:row>
      <xdr:rowOff>111760</xdr:rowOff>
    </xdr:from>
    <xdr:to>
      <xdr:col>120</xdr:col>
      <xdr:colOff>152400</xdr:colOff>
      <xdr:row>50</xdr:row>
      <xdr:rowOff>61595</xdr:rowOff>
    </xdr:to>
    <xdr:sp macro="" textlink="">
      <xdr:nvSpPr>
        <xdr:cNvPr id="567" name="正方形/長方形 566">
          <a:extLst>
            <a:ext uri="{FF2B5EF4-FFF2-40B4-BE49-F238E27FC236}">
              <a16:creationId xmlns:a16="http://schemas.microsoft.com/office/drawing/2014/main" id="{D908C7CD-3620-4E97-9530-E348CE45B9A9}"/>
            </a:ext>
          </a:extLst>
        </xdr:cNvPr>
        <xdr:cNvSpPr/>
      </xdr:nvSpPr>
      <xdr:spPr>
        <a:xfrm>
          <a:off x="16459200" y="7998460"/>
          <a:ext cx="4267200" cy="63182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学校施設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96</xdr:col>
      <xdr:colOff>127000</xdr:colOff>
      <xdr:row>50</xdr:row>
      <xdr:rowOff>86995</xdr:rowOff>
    </xdr:from>
    <xdr:to>
      <xdr:col>104</xdr:col>
      <xdr:colOff>127000</xdr:colOff>
      <xdr:row>52</xdr:row>
      <xdr:rowOff>0</xdr:rowOff>
    </xdr:to>
    <xdr:sp macro="" textlink="">
      <xdr:nvSpPr>
        <xdr:cNvPr id="568" name="正方形/長方形 567">
          <a:extLst>
            <a:ext uri="{FF2B5EF4-FFF2-40B4-BE49-F238E27FC236}">
              <a16:creationId xmlns:a16="http://schemas.microsoft.com/office/drawing/2014/main" id="{BFABAF38-5FBD-446A-9A5C-54CA8ED9C043}"/>
            </a:ext>
          </a:extLst>
        </xdr:cNvPr>
        <xdr:cNvSpPr/>
      </xdr:nvSpPr>
      <xdr:spPr>
        <a:xfrm>
          <a:off x="16590010" y="86614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51</xdr:row>
      <xdr:rowOff>117475</xdr:rowOff>
    </xdr:from>
    <xdr:to>
      <xdr:col>104</xdr:col>
      <xdr:colOff>127000</xdr:colOff>
      <xdr:row>53</xdr:row>
      <xdr:rowOff>31115</xdr:rowOff>
    </xdr:to>
    <xdr:sp macro="" textlink="">
      <xdr:nvSpPr>
        <xdr:cNvPr id="569" name="正方形/長方形 568">
          <a:extLst>
            <a:ext uri="{FF2B5EF4-FFF2-40B4-BE49-F238E27FC236}">
              <a16:creationId xmlns:a16="http://schemas.microsoft.com/office/drawing/2014/main" id="{05182025-B483-4A8D-9729-088E403DC411}"/>
            </a:ext>
          </a:extLst>
        </xdr:cNvPr>
        <xdr:cNvSpPr/>
      </xdr:nvSpPr>
      <xdr:spPr>
        <a:xfrm>
          <a:off x="16590010" y="8861425"/>
          <a:ext cx="1371600" cy="25463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68/131</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50</xdr:row>
      <xdr:rowOff>86995</xdr:rowOff>
    </xdr:from>
    <xdr:to>
      <xdr:col>110</xdr:col>
      <xdr:colOff>0</xdr:colOff>
      <xdr:row>52</xdr:row>
      <xdr:rowOff>0</xdr:rowOff>
    </xdr:to>
    <xdr:sp macro="" textlink="">
      <xdr:nvSpPr>
        <xdr:cNvPr id="570" name="正方形/長方形 569">
          <a:extLst>
            <a:ext uri="{FF2B5EF4-FFF2-40B4-BE49-F238E27FC236}">
              <a16:creationId xmlns:a16="http://schemas.microsoft.com/office/drawing/2014/main" id="{6CA31BEB-4319-4D21-8171-B3878A13C45C}"/>
            </a:ext>
          </a:extLst>
        </xdr:cNvPr>
        <xdr:cNvSpPr/>
      </xdr:nvSpPr>
      <xdr:spPr>
        <a:xfrm>
          <a:off x="17487900" y="86614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51</xdr:row>
      <xdr:rowOff>117475</xdr:rowOff>
    </xdr:from>
    <xdr:to>
      <xdr:col>110</xdr:col>
      <xdr:colOff>0</xdr:colOff>
      <xdr:row>53</xdr:row>
      <xdr:rowOff>31115</xdr:rowOff>
    </xdr:to>
    <xdr:sp macro="" textlink="">
      <xdr:nvSpPr>
        <xdr:cNvPr id="571" name="正方形/長方形 570">
          <a:extLst>
            <a:ext uri="{FF2B5EF4-FFF2-40B4-BE49-F238E27FC236}">
              <a16:creationId xmlns:a16="http://schemas.microsoft.com/office/drawing/2014/main" id="{4202C424-6807-4723-9F00-0E22D73EC9B4}"/>
            </a:ext>
          </a:extLst>
        </xdr:cNvPr>
        <xdr:cNvSpPr/>
      </xdr:nvSpPr>
      <xdr:spPr>
        <a:xfrm>
          <a:off x="17487900" y="8861425"/>
          <a:ext cx="1371600" cy="25463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1.451</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50</xdr:row>
      <xdr:rowOff>86995</xdr:rowOff>
    </xdr:from>
    <xdr:to>
      <xdr:col>116</xdr:col>
      <xdr:colOff>0</xdr:colOff>
      <xdr:row>52</xdr:row>
      <xdr:rowOff>0</xdr:rowOff>
    </xdr:to>
    <xdr:sp macro="" textlink="">
      <xdr:nvSpPr>
        <xdr:cNvPr id="572" name="正方形/長方形 571">
          <a:extLst>
            <a:ext uri="{FF2B5EF4-FFF2-40B4-BE49-F238E27FC236}">
              <a16:creationId xmlns:a16="http://schemas.microsoft.com/office/drawing/2014/main" id="{45E95D0D-9193-4468-A991-030B75B4DED4}"/>
            </a:ext>
          </a:extLst>
        </xdr:cNvPr>
        <xdr:cNvSpPr/>
      </xdr:nvSpPr>
      <xdr:spPr>
        <a:xfrm>
          <a:off x="18516600" y="86614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千葉県平均</a:t>
          </a:r>
        </a:p>
      </xdr:txBody>
    </xdr:sp>
    <xdr:clientData/>
  </xdr:twoCellAnchor>
  <xdr:twoCellAnchor>
    <xdr:from>
      <xdr:col>108</xdr:col>
      <xdr:colOff>0</xdr:colOff>
      <xdr:row>51</xdr:row>
      <xdr:rowOff>117475</xdr:rowOff>
    </xdr:from>
    <xdr:to>
      <xdr:col>116</xdr:col>
      <xdr:colOff>0</xdr:colOff>
      <xdr:row>53</xdr:row>
      <xdr:rowOff>31115</xdr:rowOff>
    </xdr:to>
    <xdr:sp macro="" textlink="">
      <xdr:nvSpPr>
        <xdr:cNvPr id="573" name="正方形/長方形 572">
          <a:extLst>
            <a:ext uri="{FF2B5EF4-FFF2-40B4-BE49-F238E27FC236}">
              <a16:creationId xmlns:a16="http://schemas.microsoft.com/office/drawing/2014/main" id="{4562B9CA-83E4-4E8A-9CD8-C4B46D720B79}"/>
            </a:ext>
          </a:extLst>
        </xdr:cNvPr>
        <xdr:cNvSpPr/>
      </xdr:nvSpPr>
      <xdr:spPr>
        <a:xfrm>
          <a:off x="18516600" y="8861425"/>
          <a:ext cx="1371600" cy="25463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1.287</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53</xdr:row>
      <xdr:rowOff>55880</xdr:rowOff>
    </xdr:from>
    <xdr:to>
      <xdr:col>120</xdr:col>
      <xdr:colOff>152400</xdr:colOff>
      <xdr:row>66</xdr:row>
      <xdr:rowOff>111760</xdr:rowOff>
    </xdr:to>
    <xdr:sp macro="" textlink="">
      <xdr:nvSpPr>
        <xdr:cNvPr id="574" name="正方形/長方形 573">
          <a:extLst>
            <a:ext uri="{FF2B5EF4-FFF2-40B4-BE49-F238E27FC236}">
              <a16:creationId xmlns:a16="http://schemas.microsoft.com/office/drawing/2014/main" id="{9685A9A5-E5C6-474D-B764-68C3DE8C4C8D}"/>
            </a:ext>
          </a:extLst>
        </xdr:cNvPr>
        <xdr:cNvSpPr/>
      </xdr:nvSpPr>
      <xdr:spPr>
        <a:xfrm>
          <a:off x="16459200" y="9146540"/>
          <a:ext cx="4267200" cy="228092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37465</xdr:rowOff>
    </xdr:from>
    <xdr:ext cx="346710" cy="220345"/>
    <xdr:sp macro="" textlink="">
      <xdr:nvSpPr>
        <xdr:cNvPr id="575" name="テキスト ボックス 574">
          <a:extLst>
            <a:ext uri="{FF2B5EF4-FFF2-40B4-BE49-F238E27FC236}">
              <a16:creationId xmlns:a16="http://schemas.microsoft.com/office/drawing/2014/main" id="{D3CB2194-6C07-4FDE-932E-D73891A56889}"/>
            </a:ext>
          </a:extLst>
        </xdr:cNvPr>
        <xdr:cNvSpPr txBox="1"/>
      </xdr:nvSpPr>
      <xdr:spPr>
        <a:xfrm>
          <a:off x="16440150" y="8952865"/>
          <a:ext cx="34671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66</xdr:row>
      <xdr:rowOff>111760</xdr:rowOff>
    </xdr:from>
    <xdr:to>
      <xdr:col>120</xdr:col>
      <xdr:colOff>114300</xdr:colOff>
      <xdr:row>66</xdr:row>
      <xdr:rowOff>111760</xdr:rowOff>
    </xdr:to>
    <xdr:cxnSp macro="">
      <xdr:nvCxnSpPr>
        <xdr:cNvPr id="576" name="直線コネクタ 575">
          <a:extLst>
            <a:ext uri="{FF2B5EF4-FFF2-40B4-BE49-F238E27FC236}">
              <a16:creationId xmlns:a16="http://schemas.microsoft.com/office/drawing/2014/main" id="{9773B959-FDF0-41B1-8E43-B5C2EF317DA8}"/>
            </a:ext>
          </a:extLst>
        </xdr:cNvPr>
        <xdr:cNvCxnSpPr/>
      </xdr:nvCxnSpPr>
      <xdr:spPr>
        <a:xfrm>
          <a:off x="16459200" y="1142746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74295</xdr:rowOff>
    </xdr:from>
    <xdr:to>
      <xdr:col>120</xdr:col>
      <xdr:colOff>114300</xdr:colOff>
      <xdr:row>64</xdr:row>
      <xdr:rowOff>74295</xdr:rowOff>
    </xdr:to>
    <xdr:cxnSp macro="">
      <xdr:nvCxnSpPr>
        <xdr:cNvPr id="577" name="直線コネクタ 576">
          <a:extLst>
            <a:ext uri="{FF2B5EF4-FFF2-40B4-BE49-F238E27FC236}">
              <a16:creationId xmlns:a16="http://schemas.microsoft.com/office/drawing/2014/main" id="{4F2B53F0-713F-43DF-A1EF-68778840BDFE}"/>
            </a:ext>
          </a:extLst>
        </xdr:cNvPr>
        <xdr:cNvCxnSpPr/>
      </xdr:nvCxnSpPr>
      <xdr:spPr>
        <a:xfrm>
          <a:off x="16459200" y="1104709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63</xdr:row>
      <xdr:rowOff>103505</xdr:rowOff>
    </xdr:from>
    <xdr:ext cx="464185" cy="250190"/>
    <xdr:sp macro="" textlink="">
      <xdr:nvSpPr>
        <xdr:cNvPr id="578" name="テキスト ボックス 577">
          <a:extLst>
            <a:ext uri="{FF2B5EF4-FFF2-40B4-BE49-F238E27FC236}">
              <a16:creationId xmlns:a16="http://schemas.microsoft.com/office/drawing/2014/main" id="{0C8BCFA4-8337-4365-BFC3-8FD54051FA41}"/>
            </a:ext>
          </a:extLst>
        </xdr:cNvPr>
        <xdr:cNvSpPr txBox="1"/>
      </xdr:nvSpPr>
      <xdr:spPr>
        <a:xfrm>
          <a:off x="16047085" y="10902950"/>
          <a:ext cx="46418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96</xdr:col>
      <xdr:colOff>0</xdr:colOff>
      <xdr:row>62</xdr:row>
      <xdr:rowOff>37465</xdr:rowOff>
    </xdr:from>
    <xdr:to>
      <xdr:col>120</xdr:col>
      <xdr:colOff>114300</xdr:colOff>
      <xdr:row>62</xdr:row>
      <xdr:rowOff>37465</xdr:rowOff>
    </xdr:to>
    <xdr:cxnSp macro="">
      <xdr:nvCxnSpPr>
        <xdr:cNvPr id="579" name="直線コネクタ 578">
          <a:extLst>
            <a:ext uri="{FF2B5EF4-FFF2-40B4-BE49-F238E27FC236}">
              <a16:creationId xmlns:a16="http://schemas.microsoft.com/office/drawing/2014/main" id="{584571C7-EBE9-48A7-AB46-61F52A191DE4}"/>
            </a:ext>
          </a:extLst>
        </xdr:cNvPr>
        <xdr:cNvCxnSpPr/>
      </xdr:nvCxnSpPr>
      <xdr:spPr>
        <a:xfrm>
          <a:off x="16459200" y="1066736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61</xdr:row>
      <xdr:rowOff>66040</xdr:rowOff>
    </xdr:from>
    <xdr:ext cx="464185" cy="250190"/>
    <xdr:sp macro="" textlink="">
      <xdr:nvSpPr>
        <xdr:cNvPr id="580" name="テキスト ボックス 579">
          <a:extLst>
            <a:ext uri="{FF2B5EF4-FFF2-40B4-BE49-F238E27FC236}">
              <a16:creationId xmlns:a16="http://schemas.microsoft.com/office/drawing/2014/main" id="{7BA695A8-4730-4E2E-AA8D-7643AB208CCC}"/>
            </a:ext>
          </a:extLst>
        </xdr:cNvPr>
        <xdr:cNvSpPr txBox="1"/>
      </xdr:nvSpPr>
      <xdr:spPr>
        <a:xfrm>
          <a:off x="16047085" y="10522585"/>
          <a:ext cx="46418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581" name="直線コネクタ 580">
          <a:extLst>
            <a:ext uri="{FF2B5EF4-FFF2-40B4-BE49-F238E27FC236}">
              <a16:creationId xmlns:a16="http://schemas.microsoft.com/office/drawing/2014/main" id="{29E440A0-39C3-400C-A8D3-610679D38BBA}"/>
            </a:ext>
          </a:extLst>
        </xdr:cNvPr>
        <xdr:cNvCxnSpPr/>
      </xdr:nvCxnSpPr>
      <xdr:spPr>
        <a:xfrm>
          <a:off x="16459200" y="102870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59</xdr:row>
      <xdr:rowOff>28575</xdr:rowOff>
    </xdr:from>
    <xdr:ext cx="464185" cy="250190"/>
    <xdr:sp macro="" textlink="">
      <xdr:nvSpPr>
        <xdr:cNvPr id="582" name="テキスト ボックス 581">
          <a:extLst>
            <a:ext uri="{FF2B5EF4-FFF2-40B4-BE49-F238E27FC236}">
              <a16:creationId xmlns:a16="http://schemas.microsoft.com/office/drawing/2014/main" id="{7FF8E0B2-7C84-4C9A-A2A3-69EAFDC21C4C}"/>
            </a:ext>
          </a:extLst>
        </xdr:cNvPr>
        <xdr:cNvSpPr txBox="1"/>
      </xdr:nvSpPr>
      <xdr:spPr>
        <a:xfrm>
          <a:off x="16047085" y="10142220"/>
          <a:ext cx="46418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dr:col>96</xdr:col>
      <xdr:colOff>0</xdr:colOff>
      <xdr:row>57</xdr:row>
      <xdr:rowOff>130175</xdr:rowOff>
    </xdr:from>
    <xdr:to>
      <xdr:col>120</xdr:col>
      <xdr:colOff>114300</xdr:colOff>
      <xdr:row>57</xdr:row>
      <xdr:rowOff>130175</xdr:rowOff>
    </xdr:to>
    <xdr:cxnSp macro="">
      <xdr:nvCxnSpPr>
        <xdr:cNvPr id="583" name="直線コネクタ 582">
          <a:extLst>
            <a:ext uri="{FF2B5EF4-FFF2-40B4-BE49-F238E27FC236}">
              <a16:creationId xmlns:a16="http://schemas.microsoft.com/office/drawing/2014/main" id="{B26373B2-0802-448C-BDCF-9C5A18F7904B}"/>
            </a:ext>
          </a:extLst>
        </xdr:cNvPr>
        <xdr:cNvCxnSpPr/>
      </xdr:nvCxnSpPr>
      <xdr:spPr>
        <a:xfrm>
          <a:off x="16459200" y="990663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56</xdr:row>
      <xdr:rowOff>159385</xdr:rowOff>
    </xdr:from>
    <xdr:ext cx="464185" cy="250190"/>
    <xdr:sp macro="" textlink="">
      <xdr:nvSpPr>
        <xdr:cNvPr id="584" name="テキスト ボックス 583">
          <a:extLst>
            <a:ext uri="{FF2B5EF4-FFF2-40B4-BE49-F238E27FC236}">
              <a16:creationId xmlns:a16="http://schemas.microsoft.com/office/drawing/2014/main" id="{567271A6-3E07-47AA-8E76-F832A30F1B90}"/>
            </a:ext>
          </a:extLst>
        </xdr:cNvPr>
        <xdr:cNvSpPr txBox="1"/>
      </xdr:nvSpPr>
      <xdr:spPr>
        <a:xfrm>
          <a:off x="16047085" y="9762490"/>
          <a:ext cx="46418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a:t>
          </a:r>
          <a:endParaRPr kumimoji="1" lang="ja-JP" altLang="en-US" sz="1000">
            <a:latin typeface="ＭＳ Ｐゴシック"/>
            <a:ea typeface="ＭＳ Ｐゴシック"/>
          </a:endParaRPr>
        </a:p>
      </xdr:txBody>
    </xdr:sp>
    <xdr:clientData/>
  </xdr:oneCellAnchor>
  <xdr:twoCellAnchor>
    <xdr:from>
      <xdr:col>96</xdr:col>
      <xdr:colOff>0</xdr:colOff>
      <xdr:row>55</xdr:row>
      <xdr:rowOff>93345</xdr:rowOff>
    </xdr:from>
    <xdr:to>
      <xdr:col>120</xdr:col>
      <xdr:colOff>114300</xdr:colOff>
      <xdr:row>55</xdr:row>
      <xdr:rowOff>93345</xdr:rowOff>
    </xdr:to>
    <xdr:cxnSp macro="">
      <xdr:nvCxnSpPr>
        <xdr:cNvPr id="585" name="直線コネクタ 584">
          <a:extLst>
            <a:ext uri="{FF2B5EF4-FFF2-40B4-BE49-F238E27FC236}">
              <a16:creationId xmlns:a16="http://schemas.microsoft.com/office/drawing/2014/main" id="{C374BB04-DB47-4AA9-85EC-F061173F7064}"/>
            </a:ext>
          </a:extLst>
        </xdr:cNvPr>
        <xdr:cNvCxnSpPr/>
      </xdr:nvCxnSpPr>
      <xdr:spPr>
        <a:xfrm>
          <a:off x="16459200" y="952690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54</xdr:row>
      <xdr:rowOff>121920</xdr:rowOff>
    </xdr:from>
    <xdr:ext cx="464185" cy="250190"/>
    <xdr:sp macro="" textlink="">
      <xdr:nvSpPr>
        <xdr:cNvPr id="586" name="テキスト ボックス 585">
          <a:extLst>
            <a:ext uri="{FF2B5EF4-FFF2-40B4-BE49-F238E27FC236}">
              <a16:creationId xmlns:a16="http://schemas.microsoft.com/office/drawing/2014/main" id="{C01519AF-FFAA-47F2-99CE-B2D3C05014F5}"/>
            </a:ext>
          </a:extLst>
        </xdr:cNvPr>
        <xdr:cNvSpPr txBox="1"/>
      </xdr:nvSpPr>
      <xdr:spPr>
        <a:xfrm>
          <a:off x="16047085" y="9382125"/>
          <a:ext cx="46418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a:t>
          </a:r>
          <a:endParaRPr kumimoji="1" lang="ja-JP" altLang="en-US" sz="1000">
            <a:latin typeface="ＭＳ Ｐゴシック"/>
            <a:ea typeface="ＭＳ Ｐゴシック"/>
          </a:endParaRPr>
        </a:p>
      </xdr:txBody>
    </xdr:sp>
    <xdr:clientData/>
  </xdr:oneCellAnchor>
  <xdr:twoCellAnchor>
    <xdr:from>
      <xdr:col>96</xdr:col>
      <xdr:colOff>0</xdr:colOff>
      <xdr:row>53</xdr:row>
      <xdr:rowOff>55880</xdr:rowOff>
    </xdr:from>
    <xdr:to>
      <xdr:col>120</xdr:col>
      <xdr:colOff>114300</xdr:colOff>
      <xdr:row>53</xdr:row>
      <xdr:rowOff>55880</xdr:rowOff>
    </xdr:to>
    <xdr:cxnSp macro="">
      <xdr:nvCxnSpPr>
        <xdr:cNvPr id="587" name="直線コネクタ 586">
          <a:extLst>
            <a:ext uri="{FF2B5EF4-FFF2-40B4-BE49-F238E27FC236}">
              <a16:creationId xmlns:a16="http://schemas.microsoft.com/office/drawing/2014/main" id="{ADB33FB9-208F-4D54-A685-7EC4FAD2298E}"/>
            </a:ext>
          </a:extLst>
        </xdr:cNvPr>
        <xdr:cNvCxnSpPr/>
      </xdr:nvCxnSpPr>
      <xdr:spPr>
        <a:xfrm>
          <a:off x="16459200" y="914654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52</xdr:row>
      <xdr:rowOff>84455</xdr:rowOff>
    </xdr:from>
    <xdr:ext cx="531495" cy="250190"/>
    <xdr:sp macro="" textlink="">
      <xdr:nvSpPr>
        <xdr:cNvPr id="588" name="テキスト ボックス 587">
          <a:extLst>
            <a:ext uri="{FF2B5EF4-FFF2-40B4-BE49-F238E27FC236}">
              <a16:creationId xmlns:a16="http://schemas.microsoft.com/office/drawing/2014/main" id="{EF8EB833-6A28-4CBD-8AEF-B63C70D0FF0C}"/>
            </a:ext>
          </a:extLst>
        </xdr:cNvPr>
        <xdr:cNvSpPr txBox="1"/>
      </xdr:nvSpPr>
      <xdr:spPr>
        <a:xfrm>
          <a:off x="15984855" y="9001760"/>
          <a:ext cx="53149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dr:col>96</xdr:col>
      <xdr:colOff>0</xdr:colOff>
      <xdr:row>53</xdr:row>
      <xdr:rowOff>55880</xdr:rowOff>
    </xdr:from>
    <xdr:to>
      <xdr:col>120</xdr:col>
      <xdr:colOff>152400</xdr:colOff>
      <xdr:row>66</xdr:row>
      <xdr:rowOff>111760</xdr:rowOff>
    </xdr:to>
    <xdr:sp macro="" textlink="">
      <xdr:nvSpPr>
        <xdr:cNvPr id="589" name="【学校施設】&#10;一人当たり面積グラフ枠">
          <a:extLst>
            <a:ext uri="{FF2B5EF4-FFF2-40B4-BE49-F238E27FC236}">
              <a16:creationId xmlns:a16="http://schemas.microsoft.com/office/drawing/2014/main" id="{125AA97B-3F2A-467B-AC98-5CF28D05BD99}"/>
            </a:ext>
          </a:extLst>
        </xdr:cNvPr>
        <xdr:cNvSpPr/>
      </xdr:nvSpPr>
      <xdr:spPr>
        <a:xfrm>
          <a:off x="16459200" y="9146540"/>
          <a:ext cx="4267200" cy="228092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62865</xdr:colOff>
      <xdr:row>55</xdr:row>
      <xdr:rowOff>140970</xdr:rowOff>
    </xdr:from>
    <xdr:to>
      <xdr:col>116</xdr:col>
      <xdr:colOff>62865</xdr:colOff>
      <xdr:row>63</xdr:row>
      <xdr:rowOff>26035</xdr:rowOff>
    </xdr:to>
    <xdr:cxnSp macro="">
      <xdr:nvCxnSpPr>
        <xdr:cNvPr id="590" name="直線コネクタ 589">
          <a:extLst>
            <a:ext uri="{FF2B5EF4-FFF2-40B4-BE49-F238E27FC236}">
              <a16:creationId xmlns:a16="http://schemas.microsoft.com/office/drawing/2014/main" id="{16EE4B90-A334-4AB5-BFA6-8B6C65BC1B59}"/>
            </a:ext>
          </a:extLst>
        </xdr:cNvPr>
        <xdr:cNvCxnSpPr/>
      </xdr:nvCxnSpPr>
      <xdr:spPr>
        <a:xfrm flipV="1">
          <a:off x="19947255" y="9568815"/>
          <a:ext cx="0" cy="12547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29845</xdr:rowOff>
    </xdr:from>
    <xdr:ext cx="466725" cy="250190"/>
    <xdr:sp macro="" textlink="">
      <xdr:nvSpPr>
        <xdr:cNvPr id="591" name="【学校施設】&#10;一人当たり面積最小値テキスト">
          <a:extLst>
            <a:ext uri="{FF2B5EF4-FFF2-40B4-BE49-F238E27FC236}">
              <a16:creationId xmlns:a16="http://schemas.microsoft.com/office/drawing/2014/main" id="{C561570A-0F03-4B3A-AD60-8729C26A4843}"/>
            </a:ext>
          </a:extLst>
        </xdr:cNvPr>
        <xdr:cNvSpPr txBox="1"/>
      </xdr:nvSpPr>
      <xdr:spPr>
        <a:xfrm>
          <a:off x="19985990" y="10829290"/>
          <a:ext cx="46672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1.159</a:t>
          </a:r>
          <a:endParaRPr kumimoji="1" lang="ja-JP" altLang="en-US" sz="1000" b="1">
            <a:latin typeface="ＭＳ Ｐゴシック"/>
            <a:ea typeface="ＭＳ Ｐゴシック"/>
          </a:endParaRPr>
        </a:p>
      </xdr:txBody>
    </xdr:sp>
    <xdr:clientData/>
  </xdr:oneCellAnchor>
  <xdr:twoCellAnchor>
    <xdr:from>
      <xdr:col>115</xdr:col>
      <xdr:colOff>165100</xdr:colOff>
      <xdr:row>63</xdr:row>
      <xdr:rowOff>26035</xdr:rowOff>
    </xdr:from>
    <xdr:to>
      <xdr:col>116</xdr:col>
      <xdr:colOff>152400</xdr:colOff>
      <xdr:row>63</xdr:row>
      <xdr:rowOff>26035</xdr:rowOff>
    </xdr:to>
    <xdr:cxnSp macro="">
      <xdr:nvCxnSpPr>
        <xdr:cNvPr id="592" name="直線コネクタ 591">
          <a:extLst>
            <a:ext uri="{FF2B5EF4-FFF2-40B4-BE49-F238E27FC236}">
              <a16:creationId xmlns:a16="http://schemas.microsoft.com/office/drawing/2014/main" id="{4AA0F9BA-CA6F-41CD-B507-82517E723C86}"/>
            </a:ext>
          </a:extLst>
        </xdr:cNvPr>
        <xdr:cNvCxnSpPr/>
      </xdr:nvCxnSpPr>
      <xdr:spPr>
        <a:xfrm>
          <a:off x="19885660" y="10823575"/>
          <a:ext cx="15494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88900</xdr:rowOff>
    </xdr:from>
    <xdr:ext cx="466725" cy="249555"/>
    <xdr:sp macro="" textlink="">
      <xdr:nvSpPr>
        <xdr:cNvPr id="593" name="【学校施設】&#10;一人当たり面積最大値テキスト">
          <a:extLst>
            <a:ext uri="{FF2B5EF4-FFF2-40B4-BE49-F238E27FC236}">
              <a16:creationId xmlns:a16="http://schemas.microsoft.com/office/drawing/2014/main" id="{8E27A17B-4D41-470A-BD47-1B3E589B0CDF}"/>
            </a:ext>
          </a:extLst>
        </xdr:cNvPr>
        <xdr:cNvSpPr txBox="1"/>
      </xdr:nvSpPr>
      <xdr:spPr>
        <a:xfrm>
          <a:off x="19985990" y="9351010"/>
          <a:ext cx="46672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7.744</a:t>
          </a:r>
          <a:endParaRPr kumimoji="1" lang="ja-JP" altLang="en-US" sz="1000" b="1">
            <a:latin typeface="ＭＳ Ｐゴシック"/>
            <a:ea typeface="ＭＳ Ｐゴシック"/>
          </a:endParaRPr>
        </a:p>
      </xdr:txBody>
    </xdr:sp>
    <xdr:clientData/>
  </xdr:oneCellAnchor>
  <xdr:twoCellAnchor>
    <xdr:from>
      <xdr:col>115</xdr:col>
      <xdr:colOff>165100</xdr:colOff>
      <xdr:row>55</xdr:row>
      <xdr:rowOff>140970</xdr:rowOff>
    </xdr:from>
    <xdr:to>
      <xdr:col>116</xdr:col>
      <xdr:colOff>152400</xdr:colOff>
      <xdr:row>55</xdr:row>
      <xdr:rowOff>140970</xdr:rowOff>
    </xdr:to>
    <xdr:cxnSp macro="">
      <xdr:nvCxnSpPr>
        <xdr:cNvPr id="594" name="直線コネクタ 593">
          <a:extLst>
            <a:ext uri="{FF2B5EF4-FFF2-40B4-BE49-F238E27FC236}">
              <a16:creationId xmlns:a16="http://schemas.microsoft.com/office/drawing/2014/main" id="{52D871C7-6584-40BE-A404-9FC68E3203C5}"/>
            </a:ext>
          </a:extLst>
        </xdr:cNvPr>
        <xdr:cNvCxnSpPr/>
      </xdr:nvCxnSpPr>
      <xdr:spPr>
        <a:xfrm>
          <a:off x="19885660" y="9568815"/>
          <a:ext cx="15494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110490</xdr:rowOff>
    </xdr:from>
    <xdr:ext cx="466725" cy="253365"/>
    <xdr:sp macro="" textlink="">
      <xdr:nvSpPr>
        <xdr:cNvPr id="595" name="【学校施設】&#10;一人当たり面積平均値テキスト">
          <a:extLst>
            <a:ext uri="{FF2B5EF4-FFF2-40B4-BE49-F238E27FC236}">
              <a16:creationId xmlns:a16="http://schemas.microsoft.com/office/drawing/2014/main" id="{2A3798A0-5BD6-4BE3-8246-0C9E821A7B67}"/>
            </a:ext>
          </a:extLst>
        </xdr:cNvPr>
        <xdr:cNvSpPr txBox="1"/>
      </xdr:nvSpPr>
      <xdr:spPr>
        <a:xfrm>
          <a:off x="19985990" y="10397490"/>
          <a:ext cx="466725"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2.359</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61</xdr:row>
      <xdr:rowOff>88265</xdr:rowOff>
    </xdr:from>
    <xdr:to>
      <xdr:col>116</xdr:col>
      <xdr:colOff>114300</xdr:colOff>
      <xdr:row>62</xdr:row>
      <xdr:rowOff>19685</xdr:rowOff>
    </xdr:to>
    <xdr:sp macro="" textlink="">
      <xdr:nvSpPr>
        <xdr:cNvPr id="596" name="フローチャート: 判断 595">
          <a:extLst>
            <a:ext uri="{FF2B5EF4-FFF2-40B4-BE49-F238E27FC236}">
              <a16:creationId xmlns:a16="http://schemas.microsoft.com/office/drawing/2014/main" id="{DAC1AC80-3A78-487C-AC1E-00C9EC14AF49}"/>
            </a:ext>
          </a:extLst>
        </xdr:cNvPr>
        <xdr:cNvSpPr/>
      </xdr:nvSpPr>
      <xdr:spPr>
        <a:xfrm>
          <a:off x="19904710" y="10550525"/>
          <a:ext cx="9779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96520</xdr:rowOff>
    </xdr:from>
    <xdr:to>
      <xdr:col>112</xdr:col>
      <xdr:colOff>38100</xdr:colOff>
      <xdr:row>62</xdr:row>
      <xdr:rowOff>28575</xdr:rowOff>
    </xdr:to>
    <xdr:sp macro="" textlink="">
      <xdr:nvSpPr>
        <xdr:cNvPr id="597" name="フローチャート: 判断 596">
          <a:extLst>
            <a:ext uri="{FF2B5EF4-FFF2-40B4-BE49-F238E27FC236}">
              <a16:creationId xmlns:a16="http://schemas.microsoft.com/office/drawing/2014/main" id="{6B193EFF-E024-4403-A0F7-39B8A2D4C61B}"/>
            </a:ext>
          </a:extLst>
        </xdr:cNvPr>
        <xdr:cNvSpPr/>
      </xdr:nvSpPr>
      <xdr:spPr>
        <a:xfrm>
          <a:off x="19161760" y="10551160"/>
          <a:ext cx="78740"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97155</xdr:rowOff>
    </xdr:from>
    <xdr:to>
      <xdr:col>107</xdr:col>
      <xdr:colOff>101600</xdr:colOff>
      <xdr:row>62</xdr:row>
      <xdr:rowOff>29210</xdr:rowOff>
    </xdr:to>
    <xdr:sp macro="" textlink="">
      <xdr:nvSpPr>
        <xdr:cNvPr id="598" name="フローチャート: 判断 597">
          <a:extLst>
            <a:ext uri="{FF2B5EF4-FFF2-40B4-BE49-F238E27FC236}">
              <a16:creationId xmlns:a16="http://schemas.microsoft.com/office/drawing/2014/main" id="{FAAF0FD2-A530-492C-809E-58FC2C1B6181}"/>
            </a:ext>
          </a:extLst>
        </xdr:cNvPr>
        <xdr:cNvSpPr/>
      </xdr:nvSpPr>
      <xdr:spPr>
        <a:xfrm>
          <a:off x="18345150" y="10551795"/>
          <a:ext cx="97790"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96520</xdr:rowOff>
    </xdr:from>
    <xdr:to>
      <xdr:col>102</xdr:col>
      <xdr:colOff>165100</xdr:colOff>
      <xdr:row>62</xdr:row>
      <xdr:rowOff>28575</xdr:rowOff>
    </xdr:to>
    <xdr:sp macro="" textlink="">
      <xdr:nvSpPr>
        <xdr:cNvPr id="599" name="フローチャート: 判断 598">
          <a:extLst>
            <a:ext uri="{FF2B5EF4-FFF2-40B4-BE49-F238E27FC236}">
              <a16:creationId xmlns:a16="http://schemas.microsoft.com/office/drawing/2014/main" id="{CBE5F490-2214-47D5-8B7D-A68DED5FE7A0}"/>
            </a:ext>
          </a:extLst>
        </xdr:cNvPr>
        <xdr:cNvSpPr/>
      </xdr:nvSpPr>
      <xdr:spPr>
        <a:xfrm>
          <a:off x="17547590" y="10551160"/>
          <a:ext cx="109220"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104775</xdr:rowOff>
    </xdr:from>
    <xdr:to>
      <xdr:col>98</xdr:col>
      <xdr:colOff>38100</xdr:colOff>
      <xdr:row>62</xdr:row>
      <xdr:rowOff>36195</xdr:rowOff>
    </xdr:to>
    <xdr:sp macro="" textlink="">
      <xdr:nvSpPr>
        <xdr:cNvPr id="600" name="フローチャート: 判断 599">
          <a:extLst>
            <a:ext uri="{FF2B5EF4-FFF2-40B4-BE49-F238E27FC236}">
              <a16:creationId xmlns:a16="http://schemas.microsoft.com/office/drawing/2014/main" id="{F22F06D6-9640-4939-A1D7-9A28291A0B59}"/>
            </a:ext>
          </a:extLst>
        </xdr:cNvPr>
        <xdr:cNvSpPr/>
      </xdr:nvSpPr>
      <xdr:spPr>
        <a:xfrm>
          <a:off x="16761460" y="10561320"/>
          <a:ext cx="7874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109220</xdr:rowOff>
    </xdr:from>
    <xdr:ext cx="762000" cy="250190"/>
    <xdr:sp macro="" textlink="">
      <xdr:nvSpPr>
        <xdr:cNvPr id="601" name="テキスト ボックス 600">
          <a:extLst>
            <a:ext uri="{FF2B5EF4-FFF2-40B4-BE49-F238E27FC236}">
              <a16:creationId xmlns:a16="http://schemas.microsoft.com/office/drawing/2014/main" id="{AA48CBCE-6440-4A26-9CD2-95793CAFE2D7}"/>
            </a:ext>
          </a:extLst>
        </xdr:cNvPr>
        <xdr:cNvSpPr txBox="1"/>
      </xdr:nvSpPr>
      <xdr:spPr>
        <a:xfrm>
          <a:off x="19776440" y="11423015"/>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110</xdr:col>
      <xdr:colOff>171450</xdr:colOff>
      <xdr:row>66</xdr:row>
      <xdr:rowOff>109220</xdr:rowOff>
    </xdr:from>
    <xdr:ext cx="762000" cy="250190"/>
    <xdr:sp macro="" textlink="">
      <xdr:nvSpPr>
        <xdr:cNvPr id="602" name="テキスト ボックス 601">
          <a:extLst>
            <a:ext uri="{FF2B5EF4-FFF2-40B4-BE49-F238E27FC236}">
              <a16:creationId xmlns:a16="http://schemas.microsoft.com/office/drawing/2014/main" id="{41DFA583-A962-4560-8F78-42CF1CA8E430}"/>
            </a:ext>
          </a:extLst>
        </xdr:cNvPr>
        <xdr:cNvSpPr txBox="1"/>
      </xdr:nvSpPr>
      <xdr:spPr>
        <a:xfrm>
          <a:off x="19027140" y="11423015"/>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106</xdr:col>
      <xdr:colOff>50800</xdr:colOff>
      <xdr:row>66</xdr:row>
      <xdr:rowOff>109220</xdr:rowOff>
    </xdr:from>
    <xdr:ext cx="758825" cy="250190"/>
    <xdr:sp macro="" textlink="">
      <xdr:nvSpPr>
        <xdr:cNvPr id="603" name="テキスト ボックス 602">
          <a:extLst>
            <a:ext uri="{FF2B5EF4-FFF2-40B4-BE49-F238E27FC236}">
              <a16:creationId xmlns:a16="http://schemas.microsoft.com/office/drawing/2014/main" id="{12DE232B-D4DB-4C8C-8366-927BDF48EB0E}"/>
            </a:ext>
          </a:extLst>
        </xdr:cNvPr>
        <xdr:cNvSpPr txBox="1"/>
      </xdr:nvSpPr>
      <xdr:spPr>
        <a:xfrm>
          <a:off x="18228310" y="11423015"/>
          <a:ext cx="75882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101</xdr:col>
      <xdr:colOff>114300</xdr:colOff>
      <xdr:row>66</xdr:row>
      <xdr:rowOff>109220</xdr:rowOff>
    </xdr:from>
    <xdr:ext cx="762000" cy="250190"/>
    <xdr:sp macro="" textlink="">
      <xdr:nvSpPr>
        <xdr:cNvPr id="604" name="テキスト ボックス 603">
          <a:extLst>
            <a:ext uri="{FF2B5EF4-FFF2-40B4-BE49-F238E27FC236}">
              <a16:creationId xmlns:a16="http://schemas.microsoft.com/office/drawing/2014/main" id="{35511439-9B2F-46A3-803C-076B10BDD750}"/>
            </a:ext>
          </a:extLst>
        </xdr:cNvPr>
        <xdr:cNvSpPr txBox="1"/>
      </xdr:nvSpPr>
      <xdr:spPr>
        <a:xfrm>
          <a:off x="17430750" y="11423015"/>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dr:col>96</xdr:col>
      <xdr:colOff>171450</xdr:colOff>
      <xdr:row>66</xdr:row>
      <xdr:rowOff>109220</xdr:rowOff>
    </xdr:from>
    <xdr:ext cx="762000" cy="250190"/>
    <xdr:sp macro="" textlink="">
      <xdr:nvSpPr>
        <xdr:cNvPr id="605" name="テキスト ボックス 604">
          <a:extLst>
            <a:ext uri="{FF2B5EF4-FFF2-40B4-BE49-F238E27FC236}">
              <a16:creationId xmlns:a16="http://schemas.microsoft.com/office/drawing/2014/main" id="{72CF42A9-4195-4F54-A794-A4DABF67804F}"/>
            </a:ext>
          </a:extLst>
        </xdr:cNvPr>
        <xdr:cNvSpPr txBox="1"/>
      </xdr:nvSpPr>
      <xdr:spPr>
        <a:xfrm>
          <a:off x="16626840" y="11423015"/>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twoCellAnchor>
    <xdr:from>
      <xdr:col>116</xdr:col>
      <xdr:colOff>12700</xdr:colOff>
      <xdr:row>61</xdr:row>
      <xdr:rowOff>104140</xdr:rowOff>
    </xdr:from>
    <xdr:to>
      <xdr:col>116</xdr:col>
      <xdr:colOff>114300</xdr:colOff>
      <xdr:row>62</xdr:row>
      <xdr:rowOff>35560</xdr:rowOff>
    </xdr:to>
    <xdr:sp macro="" textlink="">
      <xdr:nvSpPr>
        <xdr:cNvPr id="606" name="楕円 605">
          <a:extLst>
            <a:ext uri="{FF2B5EF4-FFF2-40B4-BE49-F238E27FC236}">
              <a16:creationId xmlns:a16="http://schemas.microsoft.com/office/drawing/2014/main" id="{F9BB3D71-B27B-4A06-BE34-92258C9BF85D}"/>
            </a:ext>
          </a:extLst>
        </xdr:cNvPr>
        <xdr:cNvSpPr/>
      </xdr:nvSpPr>
      <xdr:spPr>
        <a:xfrm>
          <a:off x="19904710" y="10560685"/>
          <a:ext cx="9779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61</xdr:row>
      <xdr:rowOff>82550</xdr:rowOff>
    </xdr:from>
    <xdr:ext cx="466725" cy="253365"/>
    <xdr:sp macro="" textlink="">
      <xdr:nvSpPr>
        <xdr:cNvPr id="607" name="【学校施設】&#10;一人当たり面積該当値テキスト">
          <a:extLst>
            <a:ext uri="{FF2B5EF4-FFF2-40B4-BE49-F238E27FC236}">
              <a16:creationId xmlns:a16="http://schemas.microsoft.com/office/drawing/2014/main" id="{613824DA-600E-4009-8028-C7C207512FB8}"/>
            </a:ext>
          </a:extLst>
        </xdr:cNvPr>
        <xdr:cNvSpPr txBox="1"/>
      </xdr:nvSpPr>
      <xdr:spPr>
        <a:xfrm>
          <a:off x="19985990" y="10542905"/>
          <a:ext cx="4667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2.278</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61</xdr:row>
      <xdr:rowOff>109855</xdr:rowOff>
    </xdr:from>
    <xdr:to>
      <xdr:col>112</xdr:col>
      <xdr:colOff>38100</xdr:colOff>
      <xdr:row>62</xdr:row>
      <xdr:rowOff>41275</xdr:rowOff>
    </xdr:to>
    <xdr:sp macro="" textlink="">
      <xdr:nvSpPr>
        <xdr:cNvPr id="608" name="楕円 607">
          <a:extLst>
            <a:ext uri="{FF2B5EF4-FFF2-40B4-BE49-F238E27FC236}">
              <a16:creationId xmlns:a16="http://schemas.microsoft.com/office/drawing/2014/main" id="{DB724A30-53B7-4331-AC12-AE178A363FE7}"/>
            </a:ext>
          </a:extLst>
        </xdr:cNvPr>
        <xdr:cNvSpPr/>
      </xdr:nvSpPr>
      <xdr:spPr>
        <a:xfrm>
          <a:off x="19161760" y="10566400"/>
          <a:ext cx="7874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171450</xdr:colOff>
      <xdr:row>61</xdr:row>
      <xdr:rowOff>153035</xdr:rowOff>
    </xdr:from>
    <xdr:to>
      <xdr:col>116</xdr:col>
      <xdr:colOff>63500</xdr:colOff>
      <xdr:row>61</xdr:row>
      <xdr:rowOff>160020</xdr:rowOff>
    </xdr:to>
    <xdr:cxnSp macro="">
      <xdr:nvCxnSpPr>
        <xdr:cNvPr id="609" name="直線コネクタ 608">
          <a:extLst>
            <a:ext uri="{FF2B5EF4-FFF2-40B4-BE49-F238E27FC236}">
              <a16:creationId xmlns:a16="http://schemas.microsoft.com/office/drawing/2014/main" id="{3D492037-9B49-4A2F-ACA9-4CB67095A656}"/>
            </a:ext>
          </a:extLst>
        </xdr:cNvPr>
        <xdr:cNvCxnSpPr/>
      </xdr:nvCxnSpPr>
      <xdr:spPr>
        <a:xfrm flipV="1">
          <a:off x="19198590" y="10611485"/>
          <a:ext cx="749300" cy="88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61</xdr:row>
      <xdr:rowOff>117475</xdr:rowOff>
    </xdr:from>
    <xdr:to>
      <xdr:col>107</xdr:col>
      <xdr:colOff>101600</xdr:colOff>
      <xdr:row>62</xdr:row>
      <xdr:rowOff>49530</xdr:rowOff>
    </xdr:to>
    <xdr:sp macro="" textlink="">
      <xdr:nvSpPr>
        <xdr:cNvPr id="610" name="楕円 609">
          <a:extLst>
            <a:ext uri="{FF2B5EF4-FFF2-40B4-BE49-F238E27FC236}">
              <a16:creationId xmlns:a16="http://schemas.microsoft.com/office/drawing/2014/main" id="{24606E4E-527C-4136-9FCE-A101402254A8}"/>
            </a:ext>
          </a:extLst>
        </xdr:cNvPr>
        <xdr:cNvSpPr/>
      </xdr:nvSpPr>
      <xdr:spPr>
        <a:xfrm>
          <a:off x="18345150" y="10575925"/>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61</xdr:row>
      <xdr:rowOff>160020</xdr:rowOff>
    </xdr:from>
    <xdr:to>
      <xdr:col>111</xdr:col>
      <xdr:colOff>171450</xdr:colOff>
      <xdr:row>61</xdr:row>
      <xdr:rowOff>167005</xdr:rowOff>
    </xdr:to>
    <xdr:cxnSp macro="">
      <xdr:nvCxnSpPr>
        <xdr:cNvPr id="611" name="直線コネクタ 610">
          <a:extLst>
            <a:ext uri="{FF2B5EF4-FFF2-40B4-BE49-F238E27FC236}">
              <a16:creationId xmlns:a16="http://schemas.microsoft.com/office/drawing/2014/main" id="{1E5812D2-09C9-4C7B-A691-22C4500E8D1C}"/>
            </a:ext>
          </a:extLst>
        </xdr:cNvPr>
        <xdr:cNvCxnSpPr/>
      </xdr:nvCxnSpPr>
      <xdr:spPr>
        <a:xfrm flipV="1">
          <a:off x="18399760" y="10620375"/>
          <a:ext cx="798830" cy="88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61</xdr:row>
      <xdr:rowOff>124460</xdr:rowOff>
    </xdr:from>
    <xdr:to>
      <xdr:col>102</xdr:col>
      <xdr:colOff>165100</xdr:colOff>
      <xdr:row>62</xdr:row>
      <xdr:rowOff>55880</xdr:rowOff>
    </xdr:to>
    <xdr:sp macro="" textlink="">
      <xdr:nvSpPr>
        <xdr:cNvPr id="612" name="楕円 611">
          <a:extLst>
            <a:ext uri="{FF2B5EF4-FFF2-40B4-BE49-F238E27FC236}">
              <a16:creationId xmlns:a16="http://schemas.microsoft.com/office/drawing/2014/main" id="{0058B16F-52AC-414E-A128-41765FE564C6}"/>
            </a:ext>
          </a:extLst>
        </xdr:cNvPr>
        <xdr:cNvSpPr/>
      </xdr:nvSpPr>
      <xdr:spPr>
        <a:xfrm>
          <a:off x="17547590" y="10584815"/>
          <a:ext cx="10922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61</xdr:row>
      <xdr:rowOff>167005</xdr:rowOff>
    </xdr:from>
    <xdr:to>
      <xdr:col>107</xdr:col>
      <xdr:colOff>50800</xdr:colOff>
      <xdr:row>62</xdr:row>
      <xdr:rowOff>5715</xdr:rowOff>
    </xdr:to>
    <xdr:cxnSp macro="">
      <xdr:nvCxnSpPr>
        <xdr:cNvPr id="613" name="直線コネクタ 612">
          <a:extLst>
            <a:ext uri="{FF2B5EF4-FFF2-40B4-BE49-F238E27FC236}">
              <a16:creationId xmlns:a16="http://schemas.microsoft.com/office/drawing/2014/main" id="{EBE1475F-E4D2-4851-8201-7B6354D2D43E}"/>
            </a:ext>
          </a:extLst>
        </xdr:cNvPr>
        <xdr:cNvCxnSpPr/>
      </xdr:nvCxnSpPr>
      <xdr:spPr>
        <a:xfrm flipV="1">
          <a:off x="17602200" y="10629265"/>
          <a:ext cx="797560" cy="82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61</xdr:row>
      <xdr:rowOff>130810</xdr:rowOff>
    </xdr:from>
    <xdr:to>
      <xdr:col>98</xdr:col>
      <xdr:colOff>38100</xdr:colOff>
      <xdr:row>62</xdr:row>
      <xdr:rowOff>62230</xdr:rowOff>
    </xdr:to>
    <xdr:sp macro="" textlink="">
      <xdr:nvSpPr>
        <xdr:cNvPr id="614" name="楕円 613">
          <a:extLst>
            <a:ext uri="{FF2B5EF4-FFF2-40B4-BE49-F238E27FC236}">
              <a16:creationId xmlns:a16="http://schemas.microsoft.com/office/drawing/2014/main" id="{255C4066-C2F8-4FE2-AE32-8709F5AD8A1E}"/>
            </a:ext>
          </a:extLst>
        </xdr:cNvPr>
        <xdr:cNvSpPr/>
      </xdr:nvSpPr>
      <xdr:spPr>
        <a:xfrm>
          <a:off x="16761460" y="10593070"/>
          <a:ext cx="7874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171450</xdr:colOff>
      <xdr:row>62</xdr:row>
      <xdr:rowOff>5715</xdr:rowOff>
    </xdr:from>
    <xdr:to>
      <xdr:col>102</xdr:col>
      <xdr:colOff>114300</xdr:colOff>
      <xdr:row>62</xdr:row>
      <xdr:rowOff>13335</xdr:rowOff>
    </xdr:to>
    <xdr:cxnSp macro="">
      <xdr:nvCxnSpPr>
        <xdr:cNvPr id="615" name="直線コネクタ 614">
          <a:extLst>
            <a:ext uri="{FF2B5EF4-FFF2-40B4-BE49-F238E27FC236}">
              <a16:creationId xmlns:a16="http://schemas.microsoft.com/office/drawing/2014/main" id="{11205ED9-A7DA-490B-85B2-1F57692ADAB9}"/>
            </a:ext>
          </a:extLst>
        </xdr:cNvPr>
        <xdr:cNvCxnSpPr/>
      </xdr:nvCxnSpPr>
      <xdr:spPr>
        <a:xfrm flipV="1">
          <a:off x="16798290" y="10637520"/>
          <a:ext cx="803910" cy="95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120650</xdr:colOff>
      <xdr:row>60</xdr:row>
      <xdr:rowOff>44450</xdr:rowOff>
    </xdr:from>
    <xdr:ext cx="469900" cy="253365"/>
    <xdr:sp macro="" textlink="">
      <xdr:nvSpPr>
        <xdr:cNvPr id="616" name="n_1aveValue【学校施設】&#10;一人当たり面積">
          <a:extLst>
            <a:ext uri="{FF2B5EF4-FFF2-40B4-BE49-F238E27FC236}">
              <a16:creationId xmlns:a16="http://schemas.microsoft.com/office/drawing/2014/main" id="{09EB8AB6-0367-48DA-87A8-A9A4C2C99145}"/>
            </a:ext>
          </a:extLst>
        </xdr:cNvPr>
        <xdr:cNvSpPr txBox="1"/>
      </xdr:nvSpPr>
      <xdr:spPr>
        <a:xfrm>
          <a:off x="18982055" y="1033335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2.313</a:t>
          </a:r>
          <a:endParaRPr kumimoji="1" lang="ja-JP" altLang="en-US" sz="1000" b="1">
            <a:solidFill>
              <a:srgbClr val="000080"/>
            </a:solidFill>
            <a:latin typeface="ＭＳ Ｐゴシック"/>
            <a:ea typeface="ＭＳ Ｐゴシック"/>
          </a:endParaRPr>
        </a:p>
      </xdr:txBody>
    </xdr:sp>
    <xdr:clientData/>
  </xdr:oneCellAnchor>
  <xdr:oneCellAnchor>
    <xdr:from>
      <xdr:col>106</xdr:col>
      <xdr:colOff>6350</xdr:colOff>
      <xdr:row>60</xdr:row>
      <xdr:rowOff>45085</xdr:rowOff>
    </xdr:from>
    <xdr:ext cx="469900" cy="253365"/>
    <xdr:sp macro="" textlink="">
      <xdr:nvSpPr>
        <xdr:cNvPr id="617" name="n_2aveValue【学校施設】&#10;一人当たり面積">
          <a:extLst>
            <a:ext uri="{FF2B5EF4-FFF2-40B4-BE49-F238E27FC236}">
              <a16:creationId xmlns:a16="http://schemas.microsoft.com/office/drawing/2014/main" id="{2309C735-3C35-434F-8D8C-96BA2D36DB51}"/>
            </a:ext>
          </a:extLst>
        </xdr:cNvPr>
        <xdr:cNvSpPr txBox="1"/>
      </xdr:nvSpPr>
      <xdr:spPr>
        <a:xfrm>
          <a:off x="18181955" y="1033399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2.310</a:t>
          </a:r>
          <a:endParaRPr kumimoji="1" lang="ja-JP" altLang="en-US" sz="1000" b="1">
            <a:solidFill>
              <a:srgbClr val="000080"/>
            </a:solidFill>
            <a:latin typeface="ＭＳ Ｐゴシック"/>
            <a:ea typeface="ＭＳ Ｐゴシック"/>
          </a:endParaRPr>
        </a:p>
      </xdr:txBody>
    </xdr:sp>
    <xdr:clientData/>
  </xdr:oneCellAnchor>
  <xdr:oneCellAnchor>
    <xdr:from>
      <xdr:col>101</xdr:col>
      <xdr:colOff>69850</xdr:colOff>
      <xdr:row>60</xdr:row>
      <xdr:rowOff>44450</xdr:rowOff>
    </xdr:from>
    <xdr:ext cx="469900" cy="253365"/>
    <xdr:sp macro="" textlink="">
      <xdr:nvSpPr>
        <xdr:cNvPr id="618" name="n_3aveValue【学校施設】&#10;一人当たり面積">
          <a:extLst>
            <a:ext uri="{FF2B5EF4-FFF2-40B4-BE49-F238E27FC236}">
              <a16:creationId xmlns:a16="http://schemas.microsoft.com/office/drawing/2014/main" id="{2843E23D-0DA9-4742-BC7E-00408ECBB97E}"/>
            </a:ext>
          </a:extLst>
        </xdr:cNvPr>
        <xdr:cNvSpPr txBox="1"/>
      </xdr:nvSpPr>
      <xdr:spPr>
        <a:xfrm>
          <a:off x="17384395" y="1033335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2.312</a:t>
          </a:r>
          <a:endParaRPr kumimoji="1" lang="ja-JP" altLang="en-US" sz="1000" b="1">
            <a:solidFill>
              <a:srgbClr val="000080"/>
            </a:solidFill>
            <a:latin typeface="ＭＳ Ｐゴシック"/>
            <a:ea typeface="ＭＳ Ｐゴシック"/>
          </a:endParaRPr>
        </a:p>
      </xdr:txBody>
    </xdr:sp>
    <xdr:clientData/>
  </xdr:oneCellAnchor>
  <xdr:oneCellAnchor>
    <xdr:from>
      <xdr:col>96</xdr:col>
      <xdr:colOff>133350</xdr:colOff>
      <xdr:row>60</xdr:row>
      <xdr:rowOff>52070</xdr:rowOff>
    </xdr:from>
    <xdr:ext cx="469900" cy="250190"/>
    <xdr:sp macro="" textlink="">
      <xdr:nvSpPr>
        <xdr:cNvPr id="619" name="n_4aveValue【学校施設】&#10;一人当たり面積">
          <a:extLst>
            <a:ext uri="{FF2B5EF4-FFF2-40B4-BE49-F238E27FC236}">
              <a16:creationId xmlns:a16="http://schemas.microsoft.com/office/drawing/2014/main" id="{E1453ABA-0C3D-4990-9C6C-33B86728F5D4}"/>
            </a:ext>
          </a:extLst>
        </xdr:cNvPr>
        <xdr:cNvSpPr txBox="1"/>
      </xdr:nvSpPr>
      <xdr:spPr>
        <a:xfrm>
          <a:off x="16588740" y="10342880"/>
          <a:ext cx="4699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2.274</a:t>
          </a:r>
          <a:endParaRPr kumimoji="1" lang="ja-JP" altLang="en-US" sz="1000" b="1">
            <a:solidFill>
              <a:srgbClr val="000080"/>
            </a:solidFill>
            <a:latin typeface="ＭＳ Ｐゴシック"/>
            <a:ea typeface="ＭＳ Ｐゴシック"/>
          </a:endParaRPr>
        </a:p>
      </xdr:txBody>
    </xdr:sp>
    <xdr:clientData/>
  </xdr:oneCellAnchor>
  <xdr:oneCellAnchor>
    <xdr:from>
      <xdr:col>110</xdr:col>
      <xdr:colOff>120650</xdr:colOff>
      <xdr:row>62</xdr:row>
      <xdr:rowOff>33020</xdr:rowOff>
    </xdr:from>
    <xdr:ext cx="469900" cy="249555"/>
    <xdr:sp macro="" textlink="">
      <xdr:nvSpPr>
        <xdr:cNvPr id="620" name="n_1mainValue【学校施設】&#10;一人当たり面積">
          <a:extLst>
            <a:ext uri="{FF2B5EF4-FFF2-40B4-BE49-F238E27FC236}">
              <a16:creationId xmlns:a16="http://schemas.microsoft.com/office/drawing/2014/main" id="{96756161-DB64-45CF-931A-CD5870461B1A}"/>
            </a:ext>
          </a:extLst>
        </xdr:cNvPr>
        <xdr:cNvSpPr txBox="1"/>
      </xdr:nvSpPr>
      <xdr:spPr>
        <a:xfrm>
          <a:off x="18982055" y="10661015"/>
          <a:ext cx="4699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2.242</a:t>
          </a:r>
          <a:endParaRPr kumimoji="1" lang="ja-JP" altLang="en-US" sz="1000" b="1">
            <a:solidFill>
              <a:srgbClr val="FF0000"/>
            </a:solidFill>
            <a:latin typeface="ＭＳ Ｐゴシック"/>
            <a:ea typeface="ＭＳ Ｐゴシック"/>
          </a:endParaRPr>
        </a:p>
      </xdr:txBody>
    </xdr:sp>
    <xdr:clientData/>
  </xdr:oneCellAnchor>
  <xdr:oneCellAnchor>
    <xdr:from>
      <xdr:col>106</xdr:col>
      <xdr:colOff>6350</xdr:colOff>
      <xdr:row>62</xdr:row>
      <xdr:rowOff>40005</xdr:rowOff>
    </xdr:from>
    <xdr:ext cx="469900" cy="253365"/>
    <xdr:sp macro="" textlink="">
      <xdr:nvSpPr>
        <xdr:cNvPr id="621" name="n_2mainValue【学校施設】&#10;一人当たり面積">
          <a:extLst>
            <a:ext uri="{FF2B5EF4-FFF2-40B4-BE49-F238E27FC236}">
              <a16:creationId xmlns:a16="http://schemas.microsoft.com/office/drawing/2014/main" id="{33543C7A-A94D-4DE1-A8F8-2195227F59E5}"/>
            </a:ext>
          </a:extLst>
        </xdr:cNvPr>
        <xdr:cNvSpPr txBox="1"/>
      </xdr:nvSpPr>
      <xdr:spPr>
        <a:xfrm>
          <a:off x="18181955" y="1066990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2.204</a:t>
          </a:r>
          <a:endParaRPr kumimoji="1" lang="ja-JP" altLang="en-US" sz="1000" b="1">
            <a:solidFill>
              <a:srgbClr val="FF0000"/>
            </a:solidFill>
            <a:latin typeface="ＭＳ Ｐゴシック"/>
            <a:ea typeface="ＭＳ Ｐゴシック"/>
          </a:endParaRPr>
        </a:p>
      </xdr:txBody>
    </xdr:sp>
    <xdr:clientData/>
  </xdr:oneCellAnchor>
  <xdr:oneCellAnchor>
    <xdr:from>
      <xdr:col>101</xdr:col>
      <xdr:colOff>69850</xdr:colOff>
      <xdr:row>62</xdr:row>
      <xdr:rowOff>47625</xdr:rowOff>
    </xdr:from>
    <xdr:ext cx="469900" cy="250190"/>
    <xdr:sp macro="" textlink="">
      <xdr:nvSpPr>
        <xdr:cNvPr id="622" name="n_3mainValue【学校施設】&#10;一人当たり面積">
          <a:extLst>
            <a:ext uri="{FF2B5EF4-FFF2-40B4-BE49-F238E27FC236}">
              <a16:creationId xmlns:a16="http://schemas.microsoft.com/office/drawing/2014/main" id="{8058D14F-BBC9-4653-89BB-F9599DA87719}"/>
            </a:ext>
          </a:extLst>
        </xdr:cNvPr>
        <xdr:cNvSpPr txBox="1"/>
      </xdr:nvSpPr>
      <xdr:spPr>
        <a:xfrm>
          <a:off x="17384395" y="10679430"/>
          <a:ext cx="4699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2.166</a:t>
          </a:r>
          <a:endParaRPr kumimoji="1" lang="ja-JP" altLang="en-US" sz="1000" b="1">
            <a:solidFill>
              <a:srgbClr val="FF0000"/>
            </a:solidFill>
            <a:latin typeface="ＭＳ Ｐゴシック"/>
            <a:ea typeface="ＭＳ Ｐゴシック"/>
          </a:endParaRPr>
        </a:p>
      </xdr:txBody>
    </xdr:sp>
    <xdr:clientData/>
  </xdr:oneCellAnchor>
  <xdr:oneCellAnchor>
    <xdr:from>
      <xdr:col>96</xdr:col>
      <xdr:colOff>133350</xdr:colOff>
      <xdr:row>62</xdr:row>
      <xdr:rowOff>53975</xdr:rowOff>
    </xdr:from>
    <xdr:ext cx="469900" cy="250190"/>
    <xdr:sp macro="" textlink="">
      <xdr:nvSpPr>
        <xdr:cNvPr id="623" name="n_4mainValue【学校施設】&#10;一人当たり面積">
          <a:extLst>
            <a:ext uri="{FF2B5EF4-FFF2-40B4-BE49-F238E27FC236}">
              <a16:creationId xmlns:a16="http://schemas.microsoft.com/office/drawing/2014/main" id="{BDF2E07C-2808-4E47-9FF0-FAB045391DAB}"/>
            </a:ext>
          </a:extLst>
        </xdr:cNvPr>
        <xdr:cNvSpPr txBox="1"/>
      </xdr:nvSpPr>
      <xdr:spPr>
        <a:xfrm>
          <a:off x="16588740" y="10687685"/>
          <a:ext cx="4699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2.131</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68</xdr:row>
      <xdr:rowOff>149225</xdr:rowOff>
    </xdr:from>
    <xdr:to>
      <xdr:col>90</xdr:col>
      <xdr:colOff>25400</xdr:colOff>
      <xdr:row>72</xdr:row>
      <xdr:rowOff>99060</xdr:rowOff>
    </xdr:to>
    <xdr:sp macro="" textlink="">
      <xdr:nvSpPr>
        <xdr:cNvPr id="624" name="正方形/長方形 623">
          <a:extLst>
            <a:ext uri="{FF2B5EF4-FFF2-40B4-BE49-F238E27FC236}">
              <a16:creationId xmlns:a16="http://schemas.microsoft.com/office/drawing/2014/main" id="{ADA1366A-BE7C-4E23-965C-9B8FE36711BB}"/>
            </a:ext>
          </a:extLst>
        </xdr:cNvPr>
        <xdr:cNvSpPr/>
      </xdr:nvSpPr>
      <xdr:spPr>
        <a:xfrm>
          <a:off x="11203940" y="11807825"/>
          <a:ext cx="4248150" cy="63182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児童館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72</xdr:row>
      <xdr:rowOff>124460</xdr:rowOff>
    </xdr:from>
    <xdr:to>
      <xdr:col>74</xdr:col>
      <xdr:colOff>0</xdr:colOff>
      <xdr:row>74</xdr:row>
      <xdr:rowOff>37465</xdr:rowOff>
    </xdr:to>
    <xdr:sp macro="" textlink="">
      <xdr:nvSpPr>
        <xdr:cNvPr id="625" name="正方形/長方形 624">
          <a:extLst>
            <a:ext uri="{FF2B5EF4-FFF2-40B4-BE49-F238E27FC236}">
              <a16:creationId xmlns:a16="http://schemas.microsoft.com/office/drawing/2014/main" id="{830DF129-8D19-47A5-8195-ECCE7FA9991E}"/>
            </a:ext>
          </a:extLst>
        </xdr:cNvPr>
        <xdr:cNvSpPr/>
      </xdr:nvSpPr>
      <xdr:spPr>
        <a:xfrm>
          <a:off x="11315700" y="12470765"/>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73</xdr:row>
      <xdr:rowOff>154940</xdr:rowOff>
    </xdr:from>
    <xdr:to>
      <xdr:col>74</xdr:col>
      <xdr:colOff>0</xdr:colOff>
      <xdr:row>75</xdr:row>
      <xdr:rowOff>68580</xdr:rowOff>
    </xdr:to>
    <xdr:sp macro="" textlink="">
      <xdr:nvSpPr>
        <xdr:cNvPr id="626" name="正方形/長方形 625">
          <a:extLst>
            <a:ext uri="{FF2B5EF4-FFF2-40B4-BE49-F238E27FC236}">
              <a16:creationId xmlns:a16="http://schemas.microsoft.com/office/drawing/2014/main" id="{9290DC24-31F9-471B-AE05-818132DDC8C5}"/>
            </a:ext>
          </a:extLst>
        </xdr:cNvPr>
        <xdr:cNvSpPr/>
      </xdr:nvSpPr>
      <xdr:spPr>
        <a:xfrm>
          <a:off x="11315700" y="12670790"/>
          <a:ext cx="1371600" cy="25463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72</xdr:row>
      <xdr:rowOff>124460</xdr:rowOff>
    </xdr:from>
    <xdr:to>
      <xdr:col>79</xdr:col>
      <xdr:colOff>63500</xdr:colOff>
      <xdr:row>74</xdr:row>
      <xdr:rowOff>37465</xdr:rowOff>
    </xdr:to>
    <xdr:sp macro="" textlink="">
      <xdr:nvSpPr>
        <xdr:cNvPr id="627" name="正方形/長方形 626">
          <a:extLst>
            <a:ext uri="{FF2B5EF4-FFF2-40B4-BE49-F238E27FC236}">
              <a16:creationId xmlns:a16="http://schemas.microsoft.com/office/drawing/2014/main" id="{0319F50B-0738-4D82-8C7E-46E3901BC96A}"/>
            </a:ext>
          </a:extLst>
        </xdr:cNvPr>
        <xdr:cNvSpPr/>
      </xdr:nvSpPr>
      <xdr:spPr>
        <a:xfrm>
          <a:off x="12232640" y="12470765"/>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73</xdr:row>
      <xdr:rowOff>154940</xdr:rowOff>
    </xdr:from>
    <xdr:to>
      <xdr:col>79</xdr:col>
      <xdr:colOff>63500</xdr:colOff>
      <xdr:row>75</xdr:row>
      <xdr:rowOff>68580</xdr:rowOff>
    </xdr:to>
    <xdr:sp macro="" textlink="">
      <xdr:nvSpPr>
        <xdr:cNvPr id="628" name="正方形/長方形 627">
          <a:extLst>
            <a:ext uri="{FF2B5EF4-FFF2-40B4-BE49-F238E27FC236}">
              <a16:creationId xmlns:a16="http://schemas.microsoft.com/office/drawing/2014/main" id="{3CE294FA-D453-416E-AA73-DC0D301F0482}"/>
            </a:ext>
          </a:extLst>
        </xdr:cNvPr>
        <xdr:cNvSpPr/>
      </xdr:nvSpPr>
      <xdr:spPr>
        <a:xfrm>
          <a:off x="12232640" y="12670790"/>
          <a:ext cx="1371600" cy="25463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59.4</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72</xdr:row>
      <xdr:rowOff>124460</xdr:rowOff>
    </xdr:from>
    <xdr:to>
      <xdr:col>85</xdr:col>
      <xdr:colOff>63500</xdr:colOff>
      <xdr:row>74</xdr:row>
      <xdr:rowOff>37465</xdr:rowOff>
    </xdr:to>
    <xdr:sp macro="" textlink="">
      <xdr:nvSpPr>
        <xdr:cNvPr id="629" name="正方形/長方形 628">
          <a:extLst>
            <a:ext uri="{FF2B5EF4-FFF2-40B4-BE49-F238E27FC236}">
              <a16:creationId xmlns:a16="http://schemas.microsoft.com/office/drawing/2014/main" id="{CB17CC65-85AC-4A09-B1AB-890DA4D326FD}"/>
            </a:ext>
          </a:extLst>
        </xdr:cNvPr>
        <xdr:cNvSpPr/>
      </xdr:nvSpPr>
      <xdr:spPr>
        <a:xfrm>
          <a:off x="13261340" y="12470765"/>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千葉県平均</a:t>
          </a:r>
        </a:p>
      </xdr:txBody>
    </xdr:sp>
    <xdr:clientData/>
  </xdr:twoCellAnchor>
  <xdr:twoCellAnchor>
    <xdr:from>
      <xdr:col>77</xdr:col>
      <xdr:colOff>63500</xdr:colOff>
      <xdr:row>73</xdr:row>
      <xdr:rowOff>154940</xdr:rowOff>
    </xdr:from>
    <xdr:to>
      <xdr:col>85</xdr:col>
      <xdr:colOff>63500</xdr:colOff>
      <xdr:row>75</xdr:row>
      <xdr:rowOff>68580</xdr:rowOff>
    </xdr:to>
    <xdr:sp macro="" textlink="">
      <xdr:nvSpPr>
        <xdr:cNvPr id="630" name="正方形/長方形 629">
          <a:extLst>
            <a:ext uri="{FF2B5EF4-FFF2-40B4-BE49-F238E27FC236}">
              <a16:creationId xmlns:a16="http://schemas.microsoft.com/office/drawing/2014/main" id="{ACAFAD13-8D96-406D-961D-2D0339A40A1B}"/>
            </a:ext>
          </a:extLst>
        </xdr:cNvPr>
        <xdr:cNvSpPr/>
      </xdr:nvSpPr>
      <xdr:spPr>
        <a:xfrm>
          <a:off x="13261340" y="12670790"/>
          <a:ext cx="1371600" cy="25463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54.2</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75</xdr:row>
      <xdr:rowOff>93345</xdr:rowOff>
    </xdr:from>
    <xdr:to>
      <xdr:col>90</xdr:col>
      <xdr:colOff>25400</xdr:colOff>
      <xdr:row>88</xdr:row>
      <xdr:rowOff>149225</xdr:rowOff>
    </xdr:to>
    <xdr:sp macro="" textlink="">
      <xdr:nvSpPr>
        <xdr:cNvPr id="631" name="正方形/長方形 630">
          <a:extLst>
            <a:ext uri="{FF2B5EF4-FFF2-40B4-BE49-F238E27FC236}">
              <a16:creationId xmlns:a16="http://schemas.microsoft.com/office/drawing/2014/main" id="{2B4D82C9-42F0-4ED0-88AE-6873EFED8089}"/>
            </a:ext>
          </a:extLst>
        </xdr:cNvPr>
        <xdr:cNvSpPr/>
      </xdr:nvSpPr>
      <xdr:spPr>
        <a:xfrm>
          <a:off x="11203940" y="12955905"/>
          <a:ext cx="4248150" cy="228092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dr:col>96</xdr:col>
      <xdr:colOff>0</xdr:colOff>
      <xdr:row>68</xdr:row>
      <xdr:rowOff>149225</xdr:rowOff>
    </xdr:from>
    <xdr:to>
      <xdr:col>120</xdr:col>
      <xdr:colOff>152400</xdr:colOff>
      <xdr:row>72</xdr:row>
      <xdr:rowOff>99060</xdr:rowOff>
    </xdr:to>
    <xdr:sp macro="" textlink="">
      <xdr:nvSpPr>
        <xdr:cNvPr id="632" name="正方形/長方形 631">
          <a:extLst>
            <a:ext uri="{FF2B5EF4-FFF2-40B4-BE49-F238E27FC236}">
              <a16:creationId xmlns:a16="http://schemas.microsoft.com/office/drawing/2014/main" id="{3054F0E5-6D3F-4554-A07D-B0D7D7E9739C}"/>
            </a:ext>
          </a:extLst>
        </xdr:cNvPr>
        <xdr:cNvSpPr/>
      </xdr:nvSpPr>
      <xdr:spPr>
        <a:xfrm>
          <a:off x="16459200" y="11807825"/>
          <a:ext cx="4267200" cy="63182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児童館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96</xdr:col>
      <xdr:colOff>127000</xdr:colOff>
      <xdr:row>72</xdr:row>
      <xdr:rowOff>124460</xdr:rowOff>
    </xdr:from>
    <xdr:to>
      <xdr:col>104</xdr:col>
      <xdr:colOff>127000</xdr:colOff>
      <xdr:row>74</xdr:row>
      <xdr:rowOff>37465</xdr:rowOff>
    </xdr:to>
    <xdr:sp macro="" textlink="">
      <xdr:nvSpPr>
        <xdr:cNvPr id="633" name="正方形/長方形 632">
          <a:extLst>
            <a:ext uri="{FF2B5EF4-FFF2-40B4-BE49-F238E27FC236}">
              <a16:creationId xmlns:a16="http://schemas.microsoft.com/office/drawing/2014/main" id="{D6D47C24-FFB5-4A94-A788-5A2EFB11A3AC}"/>
            </a:ext>
          </a:extLst>
        </xdr:cNvPr>
        <xdr:cNvSpPr/>
      </xdr:nvSpPr>
      <xdr:spPr>
        <a:xfrm>
          <a:off x="16590010" y="12470765"/>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73</xdr:row>
      <xdr:rowOff>154940</xdr:rowOff>
    </xdr:from>
    <xdr:to>
      <xdr:col>104</xdr:col>
      <xdr:colOff>127000</xdr:colOff>
      <xdr:row>75</xdr:row>
      <xdr:rowOff>68580</xdr:rowOff>
    </xdr:to>
    <xdr:sp macro="" textlink="">
      <xdr:nvSpPr>
        <xdr:cNvPr id="634" name="正方形/長方形 633">
          <a:extLst>
            <a:ext uri="{FF2B5EF4-FFF2-40B4-BE49-F238E27FC236}">
              <a16:creationId xmlns:a16="http://schemas.microsoft.com/office/drawing/2014/main" id="{54EC9F02-A2B8-497D-88AC-E5008075A798}"/>
            </a:ext>
          </a:extLst>
        </xdr:cNvPr>
        <xdr:cNvSpPr/>
      </xdr:nvSpPr>
      <xdr:spPr>
        <a:xfrm>
          <a:off x="16590010" y="12670790"/>
          <a:ext cx="1371600" cy="25463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72</xdr:row>
      <xdr:rowOff>124460</xdr:rowOff>
    </xdr:from>
    <xdr:to>
      <xdr:col>110</xdr:col>
      <xdr:colOff>0</xdr:colOff>
      <xdr:row>74</xdr:row>
      <xdr:rowOff>37465</xdr:rowOff>
    </xdr:to>
    <xdr:sp macro="" textlink="">
      <xdr:nvSpPr>
        <xdr:cNvPr id="635" name="正方形/長方形 634">
          <a:extLst>
            <a:ext uri="{FF2B5EF4-FFF2-40B4-BE49-F238E27FC236}">
              <a16:creationId xmlns:a16="http://schemas.microsoft.com/office/drawing/2014/main" id="{399094F1-B7AD-4313-9FCE-12A05D77BEF9}"/>
            </a:ext>
          </a:extLst>
        </xdr:cNvPr>
        <xdr:cNvSpPr/>
      </xdr:nvSpPr>
      <xdr:spPr>
        <a:xfrm>
          <a:off x="17487900" y="12470765"/>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73</xdr:row>
      <xdr:rowOff>154940</xdr:rowOff>
    </xdr:from>
    <xdr:to>
      <xdr:col>110</xdr:col>
      <xdr:colOff>0</xdr:colOff>
      <xdr:row>75</xdr:row>
      <xdr:rowOff>68580</xdr:rowOff>
    </xdr:to>
    <xdr:sp macro="" textlink="">
      <xdr:nvSpPr>
        <xdr:cNvPr id="636" name="正方形/長方形 635">
          <a:extLst>
            <a:ext uri="{FF2B5EF4-FFF2-40B4-BE49-F238E27FC236}">
              <a16:creationId xmlns:a16="http://schemas.microsoft.com/office/drawing/2014/main" id="{6222FB4F-FC3B-4C76-AD0D-5DC3FE1DE3BE}"/>
            </a:ext>
          </a:extLst>
        </xdr:cNvPr>
        <xdr:cNvSpPr/>
      </xdr:nvSpPr>
      <xdr:spPr>
        <a:xfrm>
          <a:off x="17487900" y="12670790"/>
          <a:ext cx="1371600" cy="25463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0.021</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72</xdr:row>
      <xdr:rowOff>124460</xdr:rowOff>
    </xdr:from>
    <xdr:to>
      <xdr:col>116</xdr:col>
      <xdr:colOff>0</xdr:colOff>
      <xdr:row>74</xdr:row>
      <xdr:rowOff>37465</xdr:rowOff>
    </xdr:to>
    <xdr:sp macro="" textlink="">
      <xdr:nvSpPr>
        <xdr:cNvPr id="637" name="正方形/長方形 636">
          <a:extLst>
            <a:ext uri="{FF2B5EF4-FFF2-40B4-BE49-F238E27FC236}">
              <a16:creationId xmlns:a16="http://schemas.microsoft.com/office/drawing/2014/main" id="{50BA932D-366A-4AF5-B47D-1F440F7A644A}"/>
            </a:ext>
          </a:extLst>
        </xdr:cNvPr>
        <xdr:cNvSpPr/>
      </xdr:nvSpPr>
      <xdr:spPr>
        <a:xfrm>
          <a:off x="18516600" y="12470765"/>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千葉県平均</a:t>
          </a:r>
        </a:p>
      </xdr:txBody>
    </xdr:sp>
    <xdr:clientData/>
  </xdr:twoCellAnchor>
  <xdr:twoCellAnchor>
    <xdr:from>
      <xdr:col>108</xdr:col>
      <xdr:colOff>0</xdr:colOff>
      <xdr:row>73</xdr:row>
      <xdr:rowOff>154940</xdr:rowOff>
    </xdr:from>
    <xdr:to>
      <xdr:col>116</xdr:col>
      <xdr:colOff>0</xdr:colOff>
      <xdr:row>75</xdr:row>
      <xdr:rowOff>68580</xdr:rowOff>
    </xdr:to>
    <xdr:sp macro="" textlink="">
      <xdr:nvSpPr>
        <xdr:cNvPr id="638" name="正方形/長方形 637">
          <a:extLst>
            <a:ext uri="{FF2B5EF4-FFF2-40B4-BE49-F238E27FC236}">
              <a16:creationId xmlns:a16="http://schemas.microsoft.com/office/drawing/2014/main" id="{6C5D3A8D-E8AB-4E5B-9CB2-3F45CCAD6AEF}"/>
            </a:ext>
          </a:extLst>
        </xdr:cNvPr>
        <xdr:cNvSpPr/>
      </xdr:nvSpPr>
      <xdr:spPr>
        <a:xfrm>
          <a:off x="18516600" y="12670790"/>
          <a:ext cx="1371600" cy="25463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0.012</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75</xdr:row>
      <xdr:rowOff>93345</xdr:rowOff>
    </xdr:from>
    <xdr:to>
      <xdr:col>120</xdr:col>
      <xdr:colOff>152400</xdr:colOff>
      <xdr:row>88</xdr:row>
      <xdr:rowOff>149225</xdr:rowOff>
    </xdr:to>
    <xdr:sp macro="" textlink="">
      <xdr:nvSpPr>
        <xdr:cNvPr id="639" name="正方形/長方形 638">
          <a:extLst>
            <a:ext uri="{FF2B5EF4-FFF2-40B4-BE49-F238E27FC236}">
              <a16:creationId xmlns:a16="http://schemas.microsoft.com/office/drawing/2014/main" id="{88A5EB6A-596B-4027-B204-1C4149C728B4}"/>
            </a:ext>
          </a:extLst>
        </xdr:cNvPr>
        <xdr:cNvSpPr/>
      </xdr:nvSpPr>
      <xdr:spPr>
        <a:xfrm>
          <a:off x="16459200" y="12955905"/>
          <a:ext cx="4267200" cy="228092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640" name="正方形/長方形 639">
          <a:extLst>
            <a:ext uri="{FF2B5EF4-FFF2-40B4-BE49-F238E27FC236}">
              <a16:creationId xmlns:a16="http://schemas.microsoft.com/office/drawing/2014/main" id="{543FF233-A69B-48E1-9858-A06FE2BCA798}"/>
            </a:ext>
          </a:extLst>
        </xdr:cNvPr>
        <xdr:cNvSpPr/>
      </xdr:nvSpPr>
      <xdr:spPr>
        <a:xfrm>
          <a:off x="11203940" y="1561719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公民館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41" name="正方形/長方形 640">
          <a:extLst>
            <a:ext uri="{FF2B5EF4-FFF2-40B4-BE49-F238E27FC236}">
              <a16:creationId xmlns:a16="http://schemas.microsoft.com/office/drawing/2014/main" id="{9A7F31F1-90D4-43FB-BBFD-A020A1E595C1}"/>
            </a:ext>
          </a:extLst>
        </xdr:cNvPr>
        <xdr:cNvSpPr/>
      </xdr:nvSpPr>
      <xdr:spPr>
        <a:xfrm>
          <a:off x="11315700" y="16285210"/>
          <a:ext cx="13716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42" name="正方形/長方形 641">
          <a:extLst>
            <a:ext uri="{FF2B5EF4-FFF2-40B4-BE49-F238E27FC236}">
              <a16:creationId xmlns:a16="http://schemas.microsoft.com/office/drawing/2014/main" id="{3D4EF958-30F5-4EE8-82DB-27EB8B196FE8}"/>
            </a:ext>
          </a:extLst>
        </xdr:cNvPr>
        <xdr:cNvSpPr/>
      </xdr:nvSpPr>
      <xdr:spPr>
        <a:xfrm>
          <a:off x="11315700" y="16480790"/>
          <a:ext cx="13716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15/117</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43" name="正方形/長方形 642">
          <a:extLst>
            <a:ext uri="{FF2B5EF4-FFF2-40B4-BE49-F238E27FC236}">
              <a16:creationId xmlns:a16="http://schemas.microsoft.com/office/drawing/2014/main" id="{97161C6F-754D-4B48-A4EA-36E78535484A}"/>
            </a:ext>
          </a:extLst>
        </xdr:cNvPr>
        <xdr:cNvSpPr/>
      </xdr:nvSpPr>
      <xdr:spPr>
        <a:xfrm>
          <a:off x="12232640" y="16285210"/>
          <a:ext cx="13716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44" name="正方形/長方形 643">
          <a:extLst>
            <a:ext uri="{FF2B5EF4-FFF2-40B4-BE49-F238E27FC236}">
              <a16:creationId xmlns:a16="http://schemas.microsoft.com/office/drawing/2014/main" id="{39778EDE-4243-45ED-9D3B-012F066342DD}"/>
            </a:ext>
          </a:extLst>
        </xdr:cNvPr>
        <xdr:cNvSpPr/>
      </xdr:nvSpPr>
      <xdr:spPr>
        <a:xfrm>
          <a:off x="12232640" y="16480790"/>
          <a:ext cx="13716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63.0</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45" name="正方形/長方形 644">
          <a:extLst>
            <a:ext uri="{FF2B5EF4-FFF2-40B4-BE49-F238E27FC236}">
              <a16:creationId xmlns:a16="http://schemas.microsoft.com/office/drawing/2014/main" id="{13C6AC29-A4AF-4BCE-ACA8-FA6D795549EC}"/>
            </a:ext>
          </a:extLst>
        </xdr:cNvPr>
        <xdr:cNvSpPr/>
      </xdr:nvSpPr>
      <xdr:spPr>
        <a:xfrm>
          <a:off x="13261340" y="16285210"/>
          <a:ext cx="13716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千葉県平均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46" name="正方形/長方形 645">
          <a:extLst>
            <a:ext uri="{FF2B5EF4-FFF2-40B4-BE49-F238E27FC236}">
              <a16:creationId xmlns:a16="http://schemas.microsoft.com/office/drawing/2014/main" id="{9D97E133-DBD1-4EAB-BD8C-75B2290B4733}"/>
            </a:ext>
          </a:extLst>
        </xdr:cNvPr>
        <xdr:cNvSpPr/>
      </xdr:nvSpPr>
      <xdr:spPr>
        <a:xfrm>
          <a:off x="13261340" y="16480790"/>
          <a:ext cx="13716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61.2</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47" name="正方形/長方形 646">
          <a:extLst>
            <a:ext uri="{FF2B5EF4-FFF2-40B4-BE49-F238E27FC236}">
              <a16:creationId xmlns:a16="http://schemas.microsoft.com/office/drawing/2014/main" id="{C942D1C6-F210-4DE6-9490-CD563CC73398}"/>
            </a:ext>
          </a:extLst>
        </xdr:cNvPr>
        <xdr:cNvSpPr/>
      </xdr:nvSpPr>
      <xdr:spPr>
        <a:xfrm>
          <a:off x="11203940" y="16760190"/>
          <a:ext cx="424815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450" cy="225425"/>
    <xdr:sp macro="" textlink="">
      <xdr:nvSpPr>
        <xdr:cNvPr id="648" name="テキスト ボックス 647">
          <a:extLst>
            <a:ext uri="{FF2B5EF4-FFF2-40B4-BE49-F238E27FC236}">
              <a16:creationId xmlns:a16="http://schemas.microsoft.com/office/drawing/2014/main" id="{6238B07E-88E8-405E-B027-3C3A15E8EF0E}"/>
            </a:ext>
          </a:extLst>
        </xdr:cNvPr>
        <xdr:cNvSpPr txBox="1"/>
      </xdr:nvSpPr>
      <xdr:spPr>
        <a:xfrm>
          <a:off x="11165840" y="16573500"/>
          <a:ext cx="2984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111</xdr:row>
      <xdr:rowOff>19050</xdr:rowOff>
    </xdr:from>
    <xdr:to>
      <xdr:col>89</xdr:col>
      <xdr:colOff>171450</xdr:colOff>
      <xdr:row>111</xdr:row>
      <xdr:rowOff>19050</xdr:rowOff>
    </xdr:to>
    <xdr:cxnSp macro="">
      <xdr:nvCxnSpPr>
        <xdr:cNvPr id="649" name="直線コネクタ 648">
          <a:extLst>
            <a:ext uri="{FF2B5EF4-FFF2-40B4-BE49-F238E27FC236}">
              <a16:creationId xmlns:a16="http://schemas.microsoft.com/office/drawing/2014/main" id="{0246E7D3-E2B0-4FBD-86BF-3D64AB5712E5}"/>
            </a:ext>
          </a:extLst>
        </xdr:cNvPr>
        <xdr:cNvCxnSpPr/>
      </xdr:nvCxnSpPr>
      <xdr:spPr>
        <a:xfrm>
          <a:off x="11203940" y="1904619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110</xdr:row>
      <xdr:rowOff>48260</xdr:rowOff>
    </xdr:from>
    <xdr:ext cx="464185" cy="259080"/>
    <xdr:sp macro="" textlink="">
      <xdr:nvSpPr>
        <xdr:cNvPr id="650" name="テキスト ボックス 649">
          <a:extLst>
            <a:ext uri="{FF2B5EF4-FFF2-40B4-BE49-F238E27FC236}">
              <a16:creationId xmlns:a16="http://schemas.microsoft.com/office/drawing/2014/main" id="{E64BFD1D-71F6-4DCE-BCC0-0D21EE4C960D}"/>
            </a:ext>
          </a:extLst>
        </xdr:cNvPr>
        <xdr:cNvSpPr txBox="1"/>
      </xdr:nvSpPr>
      <xdr:spPr>
        <a:xfrm>
          <a:off x="10801350" y="18909665"/>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65</xdr:col>
      <xdr:colOff>63500</xdr:colOff>
      <xdr:row>108</xdr:row>
      <xdr:rowOff>152400</xdr:rowOff>
    </xdr:from>
    <xdr:to>
      <xdr:col>89</xdr:col>
      <xdr:colOff>171450</xdr:colOff>
      <xdr:row>108</xdr:row>
      <xdr:rowOff>152400</xdr:rowOff>
    </xdr:to>
    <xdr:cxnSp macro="">
      <xdr:nvCxnSpPr>
        <xdr:cNvPr id="651" name="直線コネクタ 650">
          <a:extLst>
            <a:ext uri="{FF2B5EF4-FFF2-40B4-BE49-F238E27FC236}">
              <a16:creationId xmlns:a16="http://schemas.microsoft.com/office/drawing/2014/main" id="{B071009B-13CA-4B2E-AAB5-E7F2DD9BBF06}"/>
            </a:ext>
          </a:extLst>
        </xdr:cNvPr>
        <xdr:cNvCxnSpPr/>
      </xdr:nvCxnSpPr>
      <xdr:spPr>
        <a:xfrm>
          <a:off x="11203940" y="186690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108</xdr:row>
      <xdr:rowOff>10160</xdr:rowOff>
    </xdr:from>
    <xdr:ext cx="464185" cy="259080"/>
    <xdr:sp macro="" textlink="">
      <xdr:nvSpPr>
        <xdr:cNvPr id="652" name="テキスト ボックス 651">
          <a:extLst>
            <a:ext uri="{FF2B5EF4-FFF2-40B4-BE49-F238E27FC236}">
              <a16:creationId xmlns:a16="http://schemas.microsoft.com/office/drawing/2014/main" id="{0182B227-946C-40EB-8C92-15A67C95FA9B}"/>
            </a:ext>
          </a:extLst>
        </xdr:cNvPr>
        <xdr:cNvSpPr txBox="1"/>
      </xdr:nvSpPr>
      <xdr:spPr>
        <a:xfrm>
          <a:off x="10801350" y="18528665"/>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65</xdr:col>
      <xdr:colOff>63500</xdr:colOff>
      <xdr:row>106</xdr:row>
      <xdr:rowOff>114300</xdr:rowOff>
    </xdr:from>
    <xdr:to>
      <xdr:col>89</xdr:col>
      <xdr:colOff>171450</xdr:colOff>
      <xdr:row>106</xdr:row>
      <xdr:rowOff>114300</xdr:rowOff>
    </xdr:to>
    <xdr:cxnSp macro="">
      <xdr:nvCxnSpPr>
        <xdr:cNvPr id="653" name="直線コネクタ 652">
          <a:extLst>
            <a:ext uri="{FF2B5EF4-FFF2-40B4-BE49-F238E27FC236}">
              <a16:creationId xmlns:a16="http://schemas.microsoft.com/office/drawing/2014/main" id="{ADFC391E-9812-4C9C-A680-4A3789C24C95}"/>
            </a:ext>
          </a:extLst>
        </xdr:cNvPr>
        <xdr:cNvCxnSpPr/>
      </xdr:nvCxnSpPr>
      <xdr:spPr>
        <a:xfrm>
          <a:off x="11203940" y="182880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105</xdr:row>
      <xdr:rowOff>143510</xdr:rowOff>
    </xdr:from>
    <xdr:ext cx="400050" cy="255905"/>
    <xdr:sp macro="" textlink="">
      <xdr:nvSpPr>
        <xdr:cNvPr id="654" name="テキスト ボックス 653">
          <a:extLst>
            <a:ext uri="{FF2B5EF4-FFF2-40B4-BE49-F238E27FC236}">
              <a16:creationId xmlns:a16="http://schemas.microsoft.com/office/drawing/2014/main" id="{BA52DE62-FE69-4137-8E7A-0B28F1E6A6C7}"/>
            </a:ext>
          </a:extLst>
        </xdr:cNvPr>
        <xdr:cNvSpPr txBox="1"/>
      </xdr:nvSpPr>
      <xdr:spPr>
        <a:xfrm>
          <a:off x="10842625" y="18143855"/>
          <a:ext cx="40005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65</xdr:col>
      <xdr:colOff>63500</xdr:colOff>
      <xdr:row>104</xdr:row>
      <xdr:rowOff>76200</xdr:rowOff>
    </xdr:from>
    <xdr:to>
      <xdr:col>89</xdr:col>
      <xdr:colOff>171450</xdr:colOff>
      <xdr:row>104</xdr:row>
      <xdr:rowOff>76200</xdr:rowOff>
    </xdr:to>
    <xdr:cxnSp macro="">
      <xdr:nvCxnSpPr>
        <xdr:cNvPr id="655" name="直線コネクタ 654">
          <a:extLst>
            <a:ext uri="{FF2B5EF4-FFF2-40B4-BE49-F238E27FC236}">
              <a16:creationId xmlns:a16="http://schemas.microsoft.com/office/drawing/2014/main" id="{A9E1423F-DBB8-4F3C-9859-F99C74B65655}"/>
            </a:ext>
          </a:extLst>
        </xdr:cNvPr>
        <xdr:cNvCxnSpPr/>
      </xdr:nvCxnSpPr>
      <xdr:spPr>
        <a:xfrm>
          <a:off x="11203940" y="179070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103</xdr:row>
      <xdr:rowOff>105410</xdr:rowOff>
    </xdr:from>
    <xdr:ext cx="400050" cy="259080"/>
    <xdr:sp macro="" textlink="">
      <xdr:nvSpPr>
        <xdr:cNvPr id="656" name="テキスト ボックス 655">
          <a:extLst>
            <a:ext uri="{FF2B5EF4-FFF2-40B4-BE49-F238E27FC236}">
              <a16:creationId xmlns:a16="http://schemas.microsoft.com/office/drawing/2014/main" id="{7707EAC0-4E45-4484-BF4E-0C33E6ACE71B}"/>
            </a:ext>
          </a:extLst>
        </xdr:cNvPr>
        <xdr:cNvSpPr txBox="1"/>
      </xdr:nvSpPr>
      <xdr:spPr>
        <a:xfrm>
          <a:off x="10842625" y="17762855"/>
          <a:ext cx="4000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65</xdr:col>
      <xdr:colOff>63500</xdr:colOff>
      <xdr:row>102</xdr:row>
      <xdr:rowOff>38100</xdr:rowOff>
    </xdr:from>
    <xdr:to>
      <xdr:col>89</xdr:col>
      <xdr:colOff>171450</xdr:colOff>
      <xdr:row>102</xdr:row>
      <xdr:rowOff>38100</xdr:rowOff>
    </xdr:to>
    <xdr:cxnSp macro="">
      <xdr:nvCxnSpPr>
        <xdr:cNvPr id="657" name="直線コネクタ 656">
          <a:extLst>
            <a:ext uri="{FF2B5EF4-FFF2-40B4-BE49-F238E27FC236}">
              <a16:creationId xmlns:a16="http://schemas.microsoft.com/office/drawing/2014/main" id="{E655345F-E933-4C92-97CB-9AAFC0149925}"/>
            </a:ext>
          </a:extLst>
        </xdr:cNvPr>
        <xdr:cNvCxnSpPr/>
      </xdr:nvCxnSpPr>
      <xdr:spPr>
        <a:xfrm>
          <a:off x="11203940" y="175260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101</xdr:row>
      <xdr:rowOff>67310</xdr:rowOff>
    </xdr:from>
    <xdr:ext cx="400050" cy="259080"/>
    <xdr:sp macro="" textlink="">
      <xdr:nvSpPr>
        <xdr:cNvPr id="658" name="テキスト ボックス 657">
          <a:extLst>
            <a:ext uri="{FF2B5EF4-FFF2-40B4-BE49-F238E27FC236}">
              <a16:creationId xmlns:a16="http://schemas.microsoft.com/office/drawing/2014/main" id="{0E2E83ED-4DC3-4284-A579-2CF5C42D2F36}"/>
            </a:ext>
          </a:extLst>
        </xdr:cNvPr>
        <xdr:cNvSpPr txBox="1"/>
      </xdr:nvSpPr>
      <xdr:spPr>
        <a:xfrm>
          <a:off x="10842625" y="17381855"/>
          <a:ext cx="4000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65</xdr:col>
      <xdr:colOff>63500</xdr:colOff>
      <xdr:row>100</xdr:row>
      <xdr:rowOff>0</xdr:rowOff>
    </xdr:from>
    <xdr:to>
      <xdr:col>89</xdr:col>
      <xdr:colOff>171450</xdr:colOff>
      <xdr:row>100</xdr:row>
      <xdr:rowOff>0</xdr:rowOff>
    </xdr:to>
    <xdr:cxnSp macro="">
      <xdr:nvCxnSpPr>
        <xdr:cNvPr id="659" name="直線コネクタ 658">
          <a:extLst>
            <a:ext uri="{FF2B5EF4-FFF2-40B4-BE49-F238E27FC236}">
              <a16:creationId xmlns:a16="http://schemas.microsoft.com/office/drawing/2014/main" id="{CBF3305A-EEEF-436B-B006-B381188389D4}"/>
            </a:ext>
          </a:extLst>
        </xdr:cNvPr>
        <xdr:cNvCxnSpPr/>
      </xdr:nvCxnSpPr>
      <xdr:spPr>
        <a:xfrm>
          <a:off x="11203940" y="171450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99</xdr:row>
      <xdr:rowOff>29210</xdr:rowOff>
    </xdr:from>
    <xdr:ext cx="400050" cy="255905"/>
    <xdr:sp macro="" textlink="">
      <xdr:nvSpPr>
        <xdr:cNvPr id="660" name="テキスト ボックス 659">
          <a:extLst>
            <a:ext uri="{FF2B5EF4-FFF2-40B4-BE49-F238E27FC236}">
              <a16:creationId xmlns:a16="http://schemas.microsoft.com/office/drawing/2014/main" id="{D70B8B1A-6161-4A3D-935D-4F5B3FB2AD83}"/>
            </a:ext>
          </a:extLst>
        </xdr:cNvPr>
        <xdr:cNvSpPr txBox="1"/>
      </xdr:nvSpPr>
      <xdr:spPr>
        <a:xfrm>
          <a:off x="10842625" y="17000855"/>
          <a:ext cx="40005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65</xdr:col>
      <xdr:colOff>63500</xdr:colOff>
      <xdr:row>97</xdr:row>
      <xdr:rowOff>133350</xdr:rowOff>
    </xdr:from>
    <xdr:to>
      <xdr:col>89</xdr:col>
      <xdr:colOff>171450</xdr:colOff>
      <xdr:row>97</xdr:row>
      <xdr:rowOff>133350</xdr:rowOff>
    </xdr:to>
    <xdr:cxnSp macro="">
      <xdr:nvCxnSpPr>
        <xdr:cNvPr id="661" name="直線コネクタ 660">
          <a:extLst>
            <a:ext uri="{FF2B5EF4-FFF2-40B4-BE49-F238E27FC236}">
              <a16:creationId xmlns:a16="http://schemas.microsoft.com/office/drawing/2014/main" id="{953827C2-0EF8-41A7-8543-6F68AD37F9DB}"/>
            </a:ext>
          </a:extLst>
        </xdr:cNvPr>
        <xdr:cNvCxnSpPr/>
      </xdr:nvCxnSpPr>
      <xdr:spPr>
        <a:xfrm>
          <a:off x="11203940" y="1676019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105410</xdr:colOff>
      <xdr:row>96</xdr:row>
      <xdr:rowOff>162560</xdr:rowOff>
    </xdr:from>
    <xdr:ext cx="339090" cy="259080"/>
    <xdr:sp macro="" textlink="">
      <xdr:nvSpPr>
        <xdr:cNvPr id="662" name="テキスト ボックス 661">
          <a:extLst>
            <a:ext uri="{FF2B5EF4-FFF2-40B4-BE49-F238E27FC236}">
              <a16:creationId xmlns:a16="http://schemas.microsoft.com/office/drawing/2014/main" id="{A59B5243-884D-4952-90F7-B90B85D9A756}"/>
            </a:ext>
          </a:extLst>
        </xdr:cNvPr>
        <xdr:cNvSpPr txBox="1"/>
      </xdr:nvSpPr>
      <xdr:spPr>
        <a:xfrm>
          <a:off x="10904855" y="16623665"/>
          <a:ext cx="339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663" name="【公民館】&#10;有形固定資産減価償却率グラフ枠">
          <a:extLst>
            <a:ext uri="{FF2B5EF4-FFF2-40B4-BE49-F238E27FC236}">
              <a16:creationId xmlns:a16="http://schemas.microsoft.com/office/drawing/2014/main" id="{E8A724D2-06DD-4C00-9710-12E93AE9EAE5}"/>
            </a:ext>
          </a:extLst>
        </xdr:cNvPr>
        <xdr:cNvSpPr/>
      </xdr:nvSpPr>
      <xdr:spPr>
        <a:xfrm>
          <a:off x="11203940" y="16760190"/>
          <a:ext cx="424815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126365</xdr:colOff>
      <xdr:row>100</xdr:row>
      <xdr:rowOff>19050</xdr:rowOff>
    </xdr:from>
    <xdr:to>
      <xdr:col>85</xdr:col>
      <xdr:colOff>126365</xdr:colOff>
      <xdr:row>108</xdr:row>
      <xdr:rowOff>152400</xdr:rowOff>
    </xdr:to>
    <xdr:cxnSp macro="">
      <xdr:nvCxnSpPr>
        <xdr:cNvPr id="664" name="直線コネクタ 663">
          <a:extLst>
            <a:ext uri="{FF2B5EF4-FFF2-40B4-BE49-F238E27FC236}">
              <a16:creationId xmlns:a16="http://schemas.microsoft.com/office/drawing/2014/main" id="{3E57A0A5-058B-4143-8826-A270A3AC3F21}"/>
            </a:ext>
          </a:extLst>
        </xdr:cNvPr>
        <xdr:cNvCxnSpPr/>
      </xdr:nvCxnSpPr>
      <xdr:spPr>
        <a:xfrm flipV="1">
          <a:off x="14703425" y="17160240"/>
          <a:ext cx="0" cy="15087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156210</xdr:rowOff>
    </xdr:from>
    <xdr:ext cx="466725" cy="255905"/>
    <xdr:sp macro="" textlink="">
      <xdr:nvSpPr>
        <xdr:cNvPr id="665" name="【公民館】&#10;有形固定資産減価償却率最小値テキスト">
          <a:extLst>
            <a:ext uri="{FF2B5EF4-FFF2-40B4-BE49-F238E27FC236}">
              <a16:creationId xmlns:a16="http://schemas.microsoft.com/office/drawing/2014/main" id="{A9BECC61-9944-43E1-9DD0-B9E399122901}"/>
            </a:ext>
          </a:extLst>
        </xdr:cNvPr>
        <xdr:cNvSpPr txBox="1"/>
      </xdr:nvSpPr>
      <xdr:spPr>
        <a:xfrm>
          <a:off x="14742160" y="18674715"/>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dr:col>85</xdr:col>
      <xdr:colOff>38100</xdr:colOff>
      <xdr:row>108</xdr:row>
      <xdr:rowOff>152400</xdr:rowOff>
    </xdr:from>
    <xdr:to>
      <xdr:col>86</xdr:col>
      <xdr:colOff>25400</xdr:colOff>
      <xdr:row>108</xdr:row>
      <xdr:rowOff>152400</xdr:rowOff>
    </xdr:to>
    <xdr:cxnSp macro="">
      <xdr:nvCxnSpPr>
        <xdr:cNvPr id="666" name="直線コネクタ 665">
          <a:extLst>
            <a:ext uri="{FF2B5EF4-FFF2-40B4-BE49-F238E27FC236}">
              <a16:creationId xmlns:a16="http://schemas.microsoft.com/office/drawing/2014/main" id="{7666CFB0-A2FA-45DE-91AD-196371269B60}"/>
            </a:ext>
          </a:extLst>
        </xdr:cNvPr>
        <xdr:cNvCxnSpPr/>
      </xdr:nvCxnSpPr>
      <xdr:spPr>
        <a:xfrm>
          <a:off x="14611350" y="18669000"/>
          <a:ext cx="15494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137160</xdr:rowOff>
    </xdr:from>
    <xdr:ext cx="401955" cy="259080"/>
    <xdr:sp macro="" textlink="">
      <xdr:nvSpPr>
        <xdr:cNvPr id="667" name="【公民館】&#10;有形固定資産減価償却率最大値テキスト">
          <a:extLst>
            <a:ext uri="{FF2B5EF4-FFF2-40B4-BE49-F238E27FC236}">
              <a16:creationId xmlns:a16="http://schemas.microsoft.com/office/drawing/2014/main" id="{7D148A2D-000B-44B3-A523-AEF17D675029}"/>
            </a:ext>
          </a:extLst>
        </xdr:cNvPr>
        <xdr:cNvSpPr txBox="1"/>
      </xdr:nvSpPr>
      <xdr:spPr>
        <a:xfrm>
          <a:off x="14742160" y="1693545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21.0</a:t>
          </a:r>
          <a:endParaRPr kumimoji="1" lang="ja-JP" altLang="en-US" sz="1000" b="1">
            <a:latin typeface="ＭＳ Ｐゴシック"/>
            <a:ea typeface="ＭＳ Ｐゴシック"/>
          </a:endParaRPr>
        </a:p>
      </xdr:txBody>
    </xdr:sp>
    <xdr:clientData/>
  </xdr:oneCellAnchor>
  <xdr:twoCellAnchor>
    <xdr:from>
      <xdr:col>85</xdr:col>
      <xdr:colOff>38100</xdr:colOff>
      <xdr:row>100</xdr:row>
      <xdr:rowOff>19050</xdr:rowOff>
    </xdr:from>
    <xdr:to>
      <xdr:col>86</xdr:col>
      <xdr:colOff>25400</xdr:colOff>
      <xdr:row>100</xdr:row>
      <xdr:rowOff>19050</xdr:rowOff>
    </xdr:to>
    <xdr:cxnSp macro="">
      <xdr:nvCxnSpPr>
        <xdr:cNvPr id="668" name="直線コネクタ 667">
          <a:extLst>
            <a:ext uri="{FF2B5EF4-FFF2-40B4-BE49-F238E27FC236}">
              <a16:creationId xmlns:a16="http://schemas.microsoft.com/office/drawing/2014/main" id="{EDA509AD-0436-4F58-B560-4D31A252F07E}"/>
            </a:ext>
          </a:extLst>
        </xdr:cNvPr>
        <xdr:cNvCxnSpPr/>
      </xdr:nvCxnSpPr>
      <xdr:spPr>
        <a:xfrm>
          <a:off x="14611350" y="17160240"/>
          <a:ext cx="15494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102870</xdr:rowOff>
    </xdr:from>
    <xdr:ext cx="401955" cy="259080"/>
    <xdr:sp macro="" textlink="">
      <xdr:nvSpPr>
        <xdr:cNvPr id="669" name="【公民館】&#10;有形固定資産減価償却率平均値テキスト">
          <a:extLst>
            <a:ext uri="{FF2B5EF4-FFF2-40B4-BE49-F238E27FC236}">
              <a16:creationId xmlns:a16="http://schemas.microsoft.com/office/drawing/2014/main" id="{E5200CB3-FC39-48A2-8895-8E110FFBF573}"/>
            </a:ext>
          </a:extLst>
        </xdr:cNvPr>
        <xdr:cNvSpPr txBox="1"/>
      </xdr:nvSpPr>
      <xdr:spPr>
        <a:xfrm>
          <a:off x="14742160" y="17931765"/>
          <a:ext cx="40195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65.2</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104</xdr:row>
      <xdr:rowOff>124460</xdr:rowOff>
    </xdr:from>
    <xdr:to>
      <xdr:col>85</xdr:col>
      <xdr:colOff>171450</xdr:colOff>
      <xdr:row>105</xdr:row>
      <xdr:rowOff>54610</xdr:rowOff>
    </xdr:to>
    <xdr:sp macro="" textlink="">
      <xdr:nvSpPr>
        <xdr:cNvPr id="670" name="フローチャート: 判断 669">
          <a:extLst>
            <a:ext uri="{FF2B5EF4-FFF2-40B4-BE49-F238E27FC236}">
              <a16:creationId xmlns:a16="http://schemas.microsoft.com/office/drawing/2014/main" id="{169CD04C-8F36-4B63-BCC8-80C9688F2F2D}"/>
            </a:ext>
          </a:extLst>
        </xdr:cNvPr>
        <xdr:cNvSpPr/>
      </xdr:nvSpPr>
      <xdr:spPr>
        <a:xfrm>
          <a:off x="14649450" y="17957165"/>
          <a:ext cx="914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109220</xdr:rowOff>
    </xdr:from>
    <xdr:to>
      <xdr:col>81</xdr:col>
      <xdr:colOff>101600</xdr:colOff>
      <xdr:row>105</xdr:row>
      <xdr:rowOff>39370</xdr:rowOff>
    </xdr:to>
    <xdr:sp macro="" textlink="">
      <xdr:nvSpPr>
        <xdr:cNvPr id="671" name="フローチャート: 判断 670">
          <a:extLst>
            <a:ext uri="{FF2B5EF4-FFF2-40B4-BE49-F238E27FC236}">
              <a16:creationId xmlns:a16="http://schemas.microsoft.com/office/drawing/2014/main" id="{5E65943E-EB26-40DA-8147-61FFB7FE03AA}"/>
            </a:ext>
          </a:extLst>
        </xdr:cNvPr>
        <xdr:cNvSpPr/>
      </xdr:nvSpPr>
      <xdr:spPr>
        <a:xfrm>
          <a:off x="13887450" y="17938115"/>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90170</xdr:rowOff>
    </xdr:from>
    <xdr:to>
      <xdr:col>76</xdr:col>
      <xdr:colOff>165100</xdr:colOff>
      <xdr:row>105</xdr:row>
      <xdr:rowOff>20320</xdr:rowOff>
    </xdr:to>
    <xdr:sp macro="" textlink="">
      <xdr:nvSpPr>
        <xdr:cNvPr id="672" name="フローチャート: 判断 671">
          <a:extLst>
            <a:ext uri="{FF2B5EF4-FFF2-40B4-BE49-F238E27FC236}">
              <a16:creationId xmlns:a16="http://schemas.microsoft.com/office/drawing/2014/main" id="{79EB5B81-FD5B-43E8-AA30-D9069E1801E8}"/>
            </a:ext>
          </a:extLst>
        </xdr:cNvPr>
        <xdr:cNvSpPr/>
      </xdr:nvSpPr>
      <xdr:spPr>
        <a:xfrm>
          <a:off x="13089890" y="17924780"/>
          <a:ext cx="10922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120650</xdr:rowOff>
    </xdr:from>
    <xdr:to>
      <xdr:col>72</xdr:col>
      <xdr:colOff>38100</xdr:colOff>
      <xdr:row>105</xdr:row>
      <xdr:rowOff>50800</xdr:rowOff>
    </xdr:to>
    <xdr:sp macro="" textlink="">
      <xdr:nvSpPr>
        <xdr:cNvPr id="673" name="フローチャート: 判断 672">
          <a:extLst>
            <a:ext uri="{FF2B5EF4-FFF2-40B4-BE49-F238E27FC236}">
              <a16:creationId xmlns:a16="http://schemas.microsoft.com/office/drawing/2014/main" id="{6B3C43AB-8E7F-4F0B-A3A6-048180616205}"/>
            </a:ext>
          </a:extLst>
        </xdr:cNvPr>
        <xdr:cNvSpPr/>
      </xdr:nvSpPr>
      <xdr:spPr>
        <a:xfrm>
          <a:off x="12303760" y="17953355"/>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120650</xdr:rowOff>
    </xdr:from>
    <xdr:to>
      <xdr:col>67</xdr:col>
      <xdr:colOff>101600</xdr:colOff>
      <xdr:row>105</xdr:row>
      <xdr:rowOff>50800</xdr:rowOff>
    </xdr:to>
    <xdr:sp macro="" textlink="">
      <xdr:nvSpPr>
        <xdr:cNvPr id="674" name="フローチャート: 判断 673">
          <a:extLst>
            <a:ext uri="{FF2B5EF4-FFF2-40B4-BE49-F238E27FC236}">
              <a16:creationId xmlns:a16="http://schemas.microsoft.com/office/drawing/2014/main" id="{36B4CDBB-B431-4F76-ABC8-BFF1B88E4EBB}"/>
            </a:ext>
          </a:extLst>
        </xdr:cNvPr>
        <xdr:cNvSpPr/>
      </xdr:nvSpPr>
      <xdr:spPr>
        <a:xfrm>
          <a:off x="11487150" y="17953355"/>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16510</xdr:rowOff>
    </xdr:from>
    <xdr:ext cx="762000" cy="259080"/>
    <xdr:sp macro="" textlink="">
      <xdr:nvSpPr>
        <xdr:cNvPr id="675" name="テキスト ボックス 674">
          <a:extLst>
            <a:ext uri="{FF2B5EF4-FFF2-40B4-BE49-F238E27FC236}">
              <a16:creationId xmlns:a16="http://schemas.microsoft.com/office/drawing/2014/main" id="{B16E2403-2457-490C-BDA2-B47FA07B4182}"/>
            </a:ext>
          </a:extLst>
        </xdr:cNvPr>
        <xdr:cNvSpPr txBox="1"/>
      </xdr:nvSpPr>
      <xdr:spPr>
        <a:xfrm>
          <a:off x="14532610" y="190512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80</xdr:col>
      <xdr:colOff>50800</xdr:colOff>
      <xdr:row>111</xdr:row>
      <xdr:rowOff>16510</xdr:rowOff>
    </xdr:from>
    <xdr:ext cx="758825" cy="259080"/>
    <xdr:sp macro="" textlink="">
      <xdr:nvSpPr>
        <xdr:cNvPr id="676" name="テキスト ボックス 675">
          <a:extLst>
            <a:ext uri="{FF2B5EF4-FFF2-40B4-BE49-F238E27FC236}">
              <a16:creationId xmlns:a16="http://schemas.microsoft.com/office/drawing/2014/main" id="{BDEB5124-6F8D-4BFB-9E35-CD3F1694C5EE}"/>
            </a:ext>
          </a:extLst>
        </xdr:cNvPr>
        <xdr:cNvSpPr txBox="1"/>
      </xdr:nvSpPr>
      <xdr:spPr>
        <a:xfrm>
          <a:off x="13770610" y="1905127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75</xdr:col>
      <xdr:colOff>114300</xdr:colOff>
      <xdr:row>111</xdr:row>
      <xdr:rowOff>16510</xdr:rowOff>
    </xdr:from>
    <xdr:ext cx="762000" cy="259080"/>
    <xdr:sp macro="" textlink="">
      <xdr:nvSpPr>
        <xdr:cNvPr id="677" name="テキスト ボックス 676">
          <a:extLst>
            <a:ext uri="{FF2B5EF4-FFF2-40B4-BE49-F238E27FC236}">
              <a16:creationId xmlns:a16="http://schemas.microsoft.com/office/drawing/2014/main" id="{8C800C1E-A395-4AB8-8150-27AA964DC882}"/>
            </a:ext>
          </a:extLst>
        </xdr:cNvPr>
        <xdr:cNvSpPr txBox="1"/>
      </xdr:nvSpPr>
      <xdr:spPr>
        <a:xfrm>
          <a:off x="12973050" y="190512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70</xdr:col>
      <xdr:colOff>171450</xdr:colOff>
      <xdr:row>111</xdr:row>
      <xdr:rowOff>16510</xdr:rowOff>
    </xdr:from>
    <xdr:ext cx="762000" cy="259080"/>
    <xdr:sp macro="" textlink="">
      <xdr:nvSpPr>
        <xdr:cNvPr id="678" name="テキスト ボックス 677">
          <a:extLst>
            <a:ext uri="{FF2B5EF4-FFF2-40B4-BE49-F238E27FC236}">
              <a16:creationId xmlns:a16="http://schemas.microsoft.com/office/drawing/2014/main" id="{B6820940-9449-418B-95F4-F5F69A53B79B}"/>
            </a:ext>
          </a:extLst>
        </xdr:cNvPr>
        <xdr:cNvSpPr txBox="1"/>
      </xdr:nvSpPr>
      <xdr:spPr>
        <a:xfrm>
          <a:off x="12169140" y="190512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dr:col>66</xdr:col>
      <xdr:colOff>50800</xdr:colOff>
      <xdr:row>111</xdr:row>
      <xdr:rowOff>16510</xdr:rowOff>
    </xdr:from>
    <xdr:ext cx="758825" cy="259080"/>
    <xdr:sp macro="" textlink="">
      <xdr:nvSpPr>
        <xdr:cNvPr id="679" name="テキスト ボックス 678">
          <a:extLst>
            <a:ext uri="{FF2B5EF4-FFF2-40B4-BE49-F238E27FC236}">
              <a16:creationId xmlns:a16="http://schemas.microsoft.com/office/drawing/2014/main" id="{36DECC3C-DC41-4018-B7E4-3844E135FBB3}"/>
            </a:ext>
          </a:extLst>
        </xdr:cNvPr>
        <xdr:cNvSpPr txBox="1"/>
      </xdr:nvSpPr>
      <xdr:spPr>
        <a:xfrm>
          <a:off x="11370310" y="1905127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twoCellAnchor>
    <xdr:from>
      <xdr:col>85</xdr:col>
      <xdr:colOff>76200</xdr:colOff>
      <xdr:row>102</xdr:row>
      <xdr:rowOff>141605</xdr:rowOff>
    </xdr:from>
    <xdr:to>
      <xdr:col>85</xdr:col>
      <xdr:colOff>171450</xdr:colOff>
      <xdr:row>103</xdr:row>
      <xdr:rowOff>71755</xdr:rowOff>
    </xdr:to>
    <xdr:sp macro="" textlink="">
      <xdr:nvSpPr>
        <xdr:cNvPr id="680" name="楕円 679">
          <a:extLst>
            <a:ext uri="{FF2B5EF4-FFF2-40B4-BE49-F238E27FC236}">
              <a16:creationId xmlns:a16="http://schemas.microsoft.com/office/drawing/2014/main" id="{123AE1E8-1BC8-41D6-B92B-BD113EA5F894}"/>
            </a:ext>
          </a:extLst>
        </xdr:cNvPr>
        <xdr:cNvSpPr/>
      </xdr:nvSpPr>
      <xdr:spPr>
        <a:xfrm>
          <a:off x="14649450" y="17627600"/>
          <a:ext cx="914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101</xdr:row>
      <xdr:rowOff>164465</xdr:rowOff>
    </xdr:from>
    <xdr:ext cx="401955" cy="259080"/>
    <xdr:sp macro="" textlink="">
      <xdr:nvSpPr>
        <xdr:cNvPr id="681" name="【公民館】&#10;有形固定資産減価償却率該当値テキスト">
          <a:extLst>
            <a:ext uri="{FF2B5EF4-FFF2-40B4-BE49-F238E27FC236}">
              <a16:creationId xmlns:a16="http://schemas.microsoft.com/office/drawing/2014/main" id="{E1E4DAAB-9586-4A32-992B-B65825A3C39E}"/>
            </a:ext>
          </a:extLst>
        </xdr:cNvPr>
        <xdr:cNvSpPr txBox="1"/>
      </xdr:nvSpPr>
      <xdr:spPr>
        <a:xfrm>
          <a:off x="14742160" y="17484725"/>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48.1</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102</xdr:row>
      <xdr:rowOff>92075</xdr:rowOff>
    </xdr:from>
    <xdr:to>
      <xdr:col>81</xdr:col>
      <xdr:colOff>101600</xdr:colOff>
      <xdr:row>103</xdr:row>
      <xdr:rowOff>22225</xdr:rowOff>
    </xdr:to>
    <xdr:sp macro="" textlink="">
      <xdr:nvSpPr>
        <xdr:cNvPr id="682" name="楕円 681">
          <a:extLst>
            <a:ext uri="{FF2B5EF4-FFF2-40B4-BE49-F238E27FC236}">
              <a16:creationId xmlns:a16="http://schemas.microsoft.com/office/drawing/2014/main" id="{C8FB7926-E025-4758-B1A3-0622A7BDAD6F}"/>
            </a:ext>
          </a:extLst>
        </xdr:cNvPr>
        <xdr:cNvSpPr/>
      </xdr:nvSpPr>
      <xdr:spPr>
        <a:xfrm>
          <a:off x="13887450" y="17583785"/>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102</xdr:row>
      <xdr:rowOff>143510</xdr:rowOff>
    </xdr:from>
    <xdr:to>
      <xdr:col>85</xdr:col>
      <xdr:colOff>127000</xdr:colOff>
      <xdr:row>103</xdr:row>
      <xdr:rowOff>20955</xdr:rowOff>
    </xdr:to>
    <xdr:cxnSp macro="">
      <xdr:nvCxnSpPr>
        <xdr:cNvPr id="683" name="直線コネクタ 682">
          <a:extLst>
            <a:ext uri="{FF2B5EF4-FFF2-40B4-BE49-F238E27FC236}">
              <a16:creationId xmlns:a16="http://schemas.microsoft.com/office/drawing/2014/main" id="{EF397C85-4B6B-4B99-BAD2-E55C9A50E177}"/>
            </a:ext>
          </a:extLst>
        </xdr:cNvPr>
        <xdr:cNvCxnSpPr/>
      </xdr:nvCxnSpPr>
      <xdr:spPr>
        <a:xfrm>
          <a:off x="13942060" y="17629505"/>
          <a:ext cx="762000" cy="469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102</xdr:row>
      <xdr:rowOff>44450</xdr:rowOff>
    </xdr:from>
    <xdr:to>
      <xdr:col>76</xdr:col>
      <xdr:colOff>165100</xdr:colOff>
      <xdr:row>102</xdr:row>
      <xdr:rowOff>146050</xdr:rowOff>
    </xdr:to>
    <xdr:sp macro="" textlink="">
      <xdr:nvSpPr>
        <xdr:cNvPr id="684" name="楕円 683">
          <a:extLst>
            <a:ext uri="{FF2B5EF4-FFF2-40B4-BE49-F238E27FC236}">
              <a16:creationId xmlns:a16="http://schemas.microsoft.com/office/drawing/2014/main" id="{B347B907-7ADB-4ACF-9F14-CA57951E7866}"/>
            </a:ext>
          </a:extLst>
        </xdr:cNvPr>
        <xdr:cNvSpPr/>
      </xdr:nvSpPr>
      <xdr:spPr>
        <a:xfrm>
          <a:off x="13089890" y="17534255"/>
          <a:ext cx="1092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102</xdr:row>
      <xdr:rowOff>95250</xdr:rowOff>
    </xdr:from>
    <xdr:to>
      <xdr:col>81</xdr:col>
      <xdr:colOff>50800</xdr:colOff>
      <xdr:row>102</xdr:row>
      <xdr:rowOff>143510</xdr:rowOff>
    </xdr:to>
    <xdr:cxnSp macro="">
      <xdr:nvCxnSpPr>
        <xdr:cNvPr id="685" name="直線コネクタ 684">
          <a:extLst>
            <a:ext uri="{FF2B5EF4-FFF2-40B4-BE49-F238E27FC236}">
              <a16:creationId xmlns:a16="http://schemas.microsoft.com/office/drawing/2014/main" id="{96289D35-2A3B-4A20-A123-2E42F2E01BAB}"/>
            </a:ext>
          </a:extLst>
        </xdr:cNvPr>
        <xdr:cNvCxnSpPr/>
      </xdr:nvCxnSpPr>
      <xdr:spPr>
        <a:xfrm>
          <a:off x="13144500" y="17579340"/>
          <a:ext cx="797560" cy="501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101</xdr:row>
      <xdr:rowOff>170180</xdr:rowOff>
    </xdr:from>
    <xdr:to>
      <xdr:col>72</xdr:col>
      <xdr:colOff>38100</xdr:colOff>
      <xdr:row>102</xdr:row>
      <xdr:rowOff>100330</xdr:rowOff>
    </xdr:to>
    <xdr:sp macro="" textlink="">
      <xdr:nvSpPr>
        <xdr:cNvPr id="686" name="楕円 685">
          <a:extLst>
            <a:ext uri="{FF2B5EF4-FFF2-40B4-BE49-F238E27FC236}">
              <a16:creationId xmlns:a16="http://schemas.microsoft.com/office/drawing/2014/main" id="{3F8A1542-E15C-4B03-9325-98433CF884B7}"/>
            </a:ext>
          </a:extLst>
        </xdr:cNvPr>
        <xdr:cNvSpPr/>
      </xdr:nvSpPr>
      <xdr:spPr>
        <a:xfrm>
          <a:off x="12303760" y="17490440"/>
          <a:ext cx="7874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171450</xdr:colOff>
      <xdr:row>102</xdr:row>
      <xdr:rowOff>49530</xdr:rowOff>
    </xdr:from>
    <xdr:to>
      <xdr:col>76</xdr:col>
      <xdr:colOff>114300</xdr:colOff>
      <xdr:row>102</xdr:row>
      <xdr:rowOff>95250</xdr:rowOff>
    </xdr:to>
    <xdr:cxnSp macro="">
      <xdr:nvCxnSpPr>
        <xdr:cNvPr id="687" name="直線コネクタ 686">
          <a:extLst>
            <a:ext uri="{FF2B5EF4-FFF2-40B4-BE49-F238E27FC236}">
              <a16:creationId xmlns:a16="http://schemas.microsoft.com/office/drawing/2014/main" id="{3BA835C4-E9F8-4E8C-9497-D5CA0D05E40D}"/>
            </a:ext>
          </a:extLst>
        </xdr:cNvPr>
        <xdr:cNvCxnSpPr/>
      </xdr:nvCxnSpPr>
      <xdr:spPr>
        <a:xfrm>
          <a:off x="12340590" y="17541240"/>
          <a:ext cx="803910" cy="381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101</xdr:row>
      <xdr:rowOff>122555</xdr:rowOff>
    </xdr:from>
    <xdr:to>
      <xdr:col>67</xdr:col>
      <xdr:colOff>101600</xdr:colOff>
      <xdr:row>102</xdr:row>
      <xdr:rowOff>52705</xdr:rowOff>
    </xdr:to>
    <xdr:sp macro="" textlink="">
      <xdr:nvSpPr>
        <xdr:cNvPr id="688" name="楕円 687">
          <a:extLst>
            <a:ext uri="{FF2B5EF4-FFF2-40B4-BE49-F238E27FC236}">
              <a16:creationId xmlns:a16="http://schemas.microsoft.com/office/drawing/2014/main" id="{1DF32677-1907-4263-8EBF-39BDD924C4DB}"/>
            </a:ext>
          </a:extLst>
        </xdr:cNvPr>
        <xdr:cNvSpPr/>
      </xdr:nvSpPr>
      <xdr:spPr>
        <a:xfrm>
          <a:off x="11487150" y="17440910"/>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102</xdr:row>
      <xdr:rowOff>1905</xdr:rowOff>
    </xdr:from>
    <xdr:to>
      <xdr:col>71</xdr:col>
      <xdr:colOff>171450</xdr:colOff>
      <xdr:row>102</xdr:row>
      <xdr:rowOff>49530</xdr:rowOff>
    </xdr:to>
    <xdr:cxnSp macro="">
      <xdr:nvCxnSpPr>
        <xdr:cNvPr id="689" name="直線コネクタ 688">
          <a:extLst>
            <a:ext uri="{FF2B5EF4-FFF2-40B4-BE49-F238E27FC236}">
              <a16:creationId xmlns:a16="http://schemas.microsoft.com/office/drawing/2014/main" id="{ABC3316A-34FC-4FDC-B3A6-892E744F22B8}"/>
            </a:ext>
          </a:extLst>
        </xdr:cNvPr>
        <xdr:cNvCxnSpPr/>
      </xdr:nvCxnSpPr>
      <xdr:spPr>
        <a:xfrm>
          <a:off x="11541760" y="17489805"/>
          <a:ext cx="798830" cy="514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26035</xdr:colOff>
      <xdr:row>105</xdr:row>
      <xdr:rowOff>30480</xdr:rowOff>
    </xdr:from>
    <xdr:ext cx="401955" cy="255905"/>
    <xdr:sp macro="" textlink="">
      <xdr:nvSpPr>
        <xdr:cNvPr id="690" name="n_1aveValue【公民館】&#10;有形固定資産減価償却率">
          <a:extLst>
            <a:ext uri="{FF2B5EF4-FFF2-40B4-BE49-F238E27FC236}">
              <a16:creationId xmlns:a16="http://schemas.microsoft.com/office/drawing/2014/main" id="{F269F1AE-66E7-4556-AE3C-9515981AE9C6}"/>
            </a:ext>
          </a:extLst>
        </xdr:cNvPr>
        <xdr:cNvSpPr txBox="1"/>
      </xdr:nvSpPr>
      <xdr:spPr>
        <a:xfrm>
          <a:off x="13738225" y="18030825"/>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64.4</a:t>
          </a:r>
          <a:endParaRPr kumimoji="1" lang="ja-JP" altLang="en-US" sz="1000" b="1">
            <a:solidFill>
              <a:srgbClr val="000080"/>
            </a:solidFill>
            <a:latin typeface="ＭＳ Ｐゴシック"/>
            <a:ea typeface="ＭＳ Ｐゴシック"/>
          </a:endParaRPr>
        </a:p>
      </xdr:txBody>
    </xdr:sp>
    <xdr:clientData/>
  </xdr:oneCellAnchor>
  <xdr:oneCellAnchor>
    <xdr:from>
      <xdr:col>75</xdr:col>
      <xdr:colOff>102235</xdr:colOff>
      <xdr:row>105</xdr:row>
      <xdr:rowOff>11430</xdr:rowOff>
    </xdr:from>
    <xdr:ext cx="401955" cy="259080"/>
    <xdr:sp macro="" textlink="">
      <xdr:nvSpPr>
        <xdr:cNvPr id="691" name="n_2aveValue【公民館】&#10;有形固定資産減価償却率">
          <a:extLst>
            <a:ext uri="{FF2B5EF4-FFF2-40B4-BE49-F238E27FC236}">
              <a16:creationId xmlns:a16="http://schemas.microsoft.com/office/drawing/2014/main" id="{5D61FFBD-DECA-4811-A63F-2E64A5AE29CF}"/>
            </a:ext>
          </a:extLst>
        </xdr:cNvPr>
        <xdr:cNvSpPr txBox="1"/>
      </xdr:nvSpPr>
      <xdr:spPr>
        <a:xfrm>
          <a:off x="12957175" y="1801749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63.4</a:t>
          </a:r>
          <a:endParaRPr kumimoji="1" lang="ja-JP" altLang="en-US" sz="1000" b="1">
            <a:solidFill>
              <a:srgbClr val="000080"/>
            </a:solidFill>
            <a:latin typeface="ＭＳ Ｐゴシック"/>
            <a:ea typeface="ＭＳ Ｐゴシック"/>
          </a:endParaRPr>
        </a:p>
      </xdr:txBody>
    </xdr:sp>
    <xdr:clientData/>
  </xdr:oneCellAnchor>
  <xdr:oneCellAnchor>
    <xdr:from>
      <xdr:col>70</xdr:col>
      <xdr:colOff>165735</xdr:colOff>
      <xdr:row>105</xdr:row>
      <xdr:rowOff>41910</xdr:rowOff>
    </xdr:from>
    <xdr:ext cx="405130" cy="255905"/>
    <xdr:sp macro="" textlink="">
      <xdr:nvSpPr>
        <xdr:cNvPr id="692" name="n_3aveValue【公民館】&#10;有形固定資産減価償却率">
          <a:extLst>
            <a:ext uri="{FF2B5EF4-FFF2-40B4-BE49-F238E27FC236}">
              <a16:creationId xmlns:a16="http://schemas.microsoft.com/office/drawing/2014/main" id="{DBD242DA-41BB-4D1C-9908-50A8119D4D1C}"/>
            </a:ext>
          </a:extLst>
        </xdr:cNvPr>
        <xdr:cNvSpPr txBox="1"/>
      </xdr:nvSpPr>
      <xdr:spPr>
        <a:xfrm>
          <a:off x="12171045" y="18046065"/>
          <a:ext cx="4051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65.0</a:t>
          </a:r>
          <a:endParaRPr kumimoji="1" lang="ja-JP" altLang="en-US" sz="1000" b="1">
            <a:solidFill>
              <a:srgbClr val="000080"/>
            </a:solidFill>
            <a:latin typeface="ＭＳ Ｐゴシック"/>
            <a:ea typeface="ＭＳ Ｐゴシック"/>
          </a:endParaRPr>
        </a:p>
      </xdr:txBody>
    </xdr:sp>
    <xdr:clientData/>
  </xdr:oneCellAnchor>
  <xdr:oneCellAnchor>
    <xdr:from>
      <xdr:col>66</xdr:col>
      <xdr:colOff>38735</xdr:colOff>
      <xdr:row>105</xdr:row>
      <xdr:rowOff>41910</xdr:rowOff>
    </xdr:from>
    <xdr:ext cx="401955" cy="255905"/>
    <xdr:sp macro="" textlink="">
      <xdr:nvSpPr>
        <xdr:cNvPr id="693" name="n_4aveValue【公民館】&#10;有形固定資産減価償却率">
          <a:extLst>
            <a:ext uri="{FF2B5EF4-FFF2-40B4-BE49-F238E27FC236}">
              <a16:creationId xmlns:a16="http://schemas.microsoft.com/office/drawing/2014/main" id="{2969C68E-84BA-49E3-AC33-9F3DF1DAA223}"/>
            </a:ext>
          </a:extLst>
        </xdr:cNvPr>
        <xdr:cNvSpPr txBox="1"/>
      </xdr:nvSpPr>
      <xdr:spPr>
        <a:xfrm>
          <a:off x="11354435" y="18046065"/>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65.0</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26035</xdr:colOff>
      <xdr:row>101</xdr:row>
      <xdr:rowOff>38735</xdr:rowOff>
    </xdr:from>
    <xdr:ext cx="401955" cy="259080"/>
    <xdr:sp macro="" textlink="">
      <xdr:nvSpPr>
        <xdr:cNvPr id="694" name="n_1mainValue【公民館】&#10;有形固定資産減価償却率">
          <a:extLst>
            <a:ext uri="{FF2B5EF4-FFF2-40B4-BE49-F238E27FC236}">
              <a16:creationId xmlns:a16="http://schemas.microsoft.com/office/drawing/2014/main" id="{734F7182-2C15-4660-AD6A-0B033D168577}"/>
            </a:ext>
          </a:extLst>
        </xdr:cNvPr>
        <xdr:cNvSpPr txBox="1"/>
      </xdr:nvSpPr>
      <xdr:spPr>
        <a:xfrm>
          <a:off x="13738225" y="17355185"/>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45.5</a:t>
          </a:r>
          <a:endParaRPr kumimoji="1" lang="ja-JP" altLang="en-US" sz="1000" b="1">
            <a:solidFill>
              <a:srgbClr val="FF0000"/>
            </a:solidFill>
            <a:latin typeface="ＭＳ Ｐゴシック"/>
            <a:ea typeface="ＭＳ Ｐゴシック"/>
          </a:endParaRPr>
        </a:p>
      </xdr:txBody>
    </xdr:sp>
    <xdr:clientData/>
  </xdr:oneCellAnchor>
  <xdr:oneCellAnchor>
    <xdr:from>
      <xdr:col>75</xdr:col>
      <xdr:colOff>102235</xdr:colOff>
      <xdr:row>100</xdr:row>
      <xdr:rowOff>162560</xdr:rowOff>
    </xdr:from>
    <xdr:ext cx="401955" cy="259080"/>
    <xdr:sp macro="" textlink="">
      <xdr:nvSpPr>
        <xdr:cNvPr id="695" name="n_2mainValue【公民館】&#10;有形固定資産減価償却率">
          <a:extLst>
            <a:ext uri="{FF2B5EF4-FFF2-40B4-BE49-F238E27FC236}">
              <a16:creationId xmlns:a16="http://schemas.microsoft.com/office/drawing/2014/main" id="{E3C32804-76EE-4FC5-978C-4E3E2FF9D254}"/>
            </a:ext>
          </a:extLst>
        </xdr:cNvPr>
        <xdr:cNvSpPr txBox="1"/>
      </xdr:nvSpPr>
      <xdr:spPr>
        <a:xfrm>
          <a:off x="12957175" y="17309465"/>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43.0</a:t>
          </a:r>
          <a:endParaRPr kumimoji="1" lang="ja-JP" altLang="en-US" sz="1000" b="1">
            <a:solidFill>
              <a:srgbClr val="FF0000"/>
            </a:solidFill>
            <a:latin typeface="ＭＳ Ｐゴシック"/>
            <a:ea typeface="ＭＳ Ｐゴシック"/>
          </a:endParaRPr>
        </a:p>
      </xdr:txBody>
    </xdr:sp>
    <xdr:clientData/>
  </xdr:oneCellAnchor>
  <xdr:oneCellAnchor>
    <xdr:from>
      <xdr:col>70</xdr:col>
      <xdr:colOff>165735</xdr:colOff>
      <xdr:row>100</xdr:row>
      <xdr:rowOff>116840</xdr:rowOff>
    </xdr:from>
    <xdr:ext cx="405130" cy="259080"/>
    <xdr:sp macro="" textlink="">
      <xdr:nvSpPr>
        <xdr:cNvPr id="696" name="n_3mainValue【公民館】&#10;有形固定資産減価償却率">
          <a:extLst>
            <a:ext uri="{FF2B5EF4-FFF2-40B4-BE49-F238E27FC236}">
              <a16:creationId xmlns:a16="http://schemas.microsoft.com/office/drawing/2014/main" id="{B6F9B012-3F1D-4030-8C5A-7A29469BEFD4}"/>
            </a:ext>
          </a:extLst>
        </xdr:cNvPr>
        <xdr:cNvSpPr txBox="1"/>
      </xdr:nvSpPr>
      <xdr:spPr>
        <a:xfrm>
          <a:off x="12171045" y="1726184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40.6</a:t>
          </a:r>
          <a:endParaRPr kumimoji="1" lang="ja-JP" altLang="en-US" sz="1000" b="1">
            <a:solidFill>
              <a:srgbClr val="FF0000"/>
            </a:solidFill>
            <a:latin typeface="ＭＳ Ｐゴシック"/>
            <a:ea typeface="ＭＳ Ｐゴシック"/>
          </a:endParaRPr>
        </a:p>
      </xdr:txBody>
    </xdr:sp>
    <xdr:clientData/>
  </xdr:oneCellAnchor>
  <xdr:oneCellAnchor>
    <xdr:from>
      <xdr:col>66</xdr:col>
      <xdr:colOff>38735</xdr:colOff>
      <xdr:row>100</xdr:row>
      <xdr:rowOff>69215</xdr:rowOff>
    </xdr:from>
    <xdr:ext cx="401955" cy="259080"/>
    <xdr:sp macro="" textlink="">
      <xdr:nvSpPr>
        <xdr:cNvPr id="697" name="n_4mainValue【公民館】&#10;有形固定資産減価償却率">
          <a:extLst>
            <a:ext uri="{FF2B5EF4-FFF2-40B4-BE49-F238E27FC236}">
              <a16:creationId xmlns:a16="http://schemas.microsoft.com/office/drawing/2014/main" id="{0A939ABB-5DC2-46E9-A39F-3A105C5896EF}"/>
            </a:ext>
          </a:extLst>
        </xdr:cNvPr>
        <xdr:cNvSpPr txBox="1"/>
      </xdr:nvSpPr>
      <xdr:spPr>
        <a:xfrm>
          <a:off x="11354435" y="1721231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38.1</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698" name="正方形/長方形 697">
          <a:extLst>
            <a:ext uri="{FF2B5EF4-FFF2-40B4-BE49-F238E27FC236}">
              <a16:creationId xmlns:a16="http://schemas.microsoft.com/office/drawing/2014/main" id="{5987E948-5C6B-4C77-9195-CED280ABDF7A}"/>
            </a:ext>
          </a:extLst>
        </xdr:cNvPr>
        <xdr:cNvSpPr/>
      </xdr:nvSpPr>
      <xdr:spPr>
        <a:xfrm>
          <a:off x="16459200" y="1561719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公民館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699" name="正方形/長方形 698">
          <a:extLst>
            <a:ext uri="{FF2B5EF4-FFF2-40B4-BE49-F238E27FC236}">
              <a16:creationId xmlns:a16="http://schemas.microsoft.com/office/drawing/2014/main" id="{45FEB320-9766-46D4-B76A-E88E009E8B33}"/>
            </a:ext>
          </a:extLst>
        </xdr:cNvPr>
        <xdr:cNvSpPr/>
      </xdr:nvSpPr>
      <xdr:spPr>
        <a:xfrm>
          <a:off x="16590010" y="16285210"/>
          <a:ext cx="13716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00" name="正方形/長方形 699">
          <a:extLst>
            <a:ext uri="{FF2B5EF4-FFF2-40B4-BE49-F238E27FC236}">
              <a16:creationId xmlns:a16="http://schemas.microsoft.com/office/drawing/2014/main" id="{EDFC111C-1FB5-4B4B-A325-562EDC4067FF}"/>
            </a:ext>
          </a:extLst>
        </xdr:cNvPr>
        <xdr:cNvSpPr/>
      </xdr:nvSpPr>
      <xdr:spPr>
        <a:xfrm>
          <a:off x="16590010" y="16480790"/>
          <a:ext cx="13716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106/117</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01" name="正方形/長方形 700">
          <a:extLst>
            <a:ext uri="{FF2B5EF4-FFF2-40B4-BE49-F238E27FC236}">
              <a16:creationId xmlns:a16="http://schemas.microsoft.com/office/drawing/2014/main" id="{19608B30-CB82-4584-8864-0ACBD6DB6290}"/>
            </a:ext>
          </a:extLst>
        </xdr:cNvPr>
        <xdr:cNvSpPr/>
      </xdr:nvSpPr>
      <xdr:spPr>
        <a:xfrm>
          <a:off x="17487900" y="16285210"/>
          <a:ext cx="13716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02" name="正方形/長方形 701">
          <a:extLst>
            <a:ext uri="{FF2B5EF4-FFF2-40B4-BE49-F238E27FC236}">
              <a16:creationId xmlns:a16="http://schemas.microsoft.com/office/drawing/2014/main" id="{613B89EB-E991-4800-B199-0EEECE211275}"/>
            </a:ext>
          </a:extLst>
        </xdr:cNvPr>
        <xdr:cNvSpPr/>
      </xdr:nvSpPr>
      <xdr:spPr>
        <a:xfrm>
          <a:off x="17487900" y="16480790"/>
          <a:ext cx="13716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0.107</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03" name="正方形/長方形 702">
          <a:extLst>
            <a:ext uri="{FF2B5EF4-FFF2-40B4-BE49-F238E27FC236}">
              <a16:creationId xmlns:a16="http://schemas.microsoft.com/office/drawing/2014/main" id="{F6408EBE-5A42-4757-A763-54857B8C423E}"/>
            </a:ext>
          </a:extLst>
        </xdr:cNvPr>
        <xdr:cNvSpPr/>
      </xdr:nvSpPr>
      <xdr:spPr>
        <a:xfrm>
          <a:off x="18516600" y="16285210"/>
          <a:ext cx="13716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千葉県平均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04" name="正方形/長方形 703">
          <a:extLst>
            <a:ext uri="{FF2B5EF4-FFF2-40B4-BE49-F238E27FC236}">
              <a16:creationId xmlns:a16="http://schemas.microsoft.com/office/drawing/2014/main" id="{24E46BB0-9075-4A6C-8A44-5A0465FEC953}"/>
            </a:ext>
          </a:extLst>
        </xdr:cNvPr>
        <xdr:cNvSpPr/>
      </xdr:nvSpPr>
      <xdr:spPr>
        <a:xfrm>
          <a:off x="18516600" y="16480790"/>
          <a:ext cx="13716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0.058</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05" name="正方形/長方形 704">
          <a:extLst>
            <a:ext uri="{FF2B5EF4-FFF2-40B4-BE49-F238E27FC236}">
              <a16:creationId xmlns:a16="http://schemas.microsoft.com/office/drawing/2014/main" id="{8EFB3FC2-9A75-4889-A525-4BA0594AAA08}"/>
            </a:ext>
          </a:extLst>
        </xdr:cNvPr>
        <xdr:cNvSpPr/>
      </xdr:nvSpPr>
      <xdr:spPr>
        <a:xfrm>
          <a:off x="16459200" y="16760190"/>
          <a:ext cx="42672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6710" cy="225425"/>
    <xdr:sp macro="" textlink="">
      <xdr:nvSpPr>
        <xdr:cNvPr id="706" name="テキスト ボックス 705">
          <a:extLst>
            <a:ext uri="{FF2B5EF4-FFF2-40B4-BE49-F238E27FC236}">
              <a16:creationId xmlns:a16="http://schemas.microsoft.com/office/drawing/2014/main" id="{5DA7BE45-1BF1-41CC-A469-25BE608FDA66}"/>
            </a:ext>
          </a:extLst>
        </xdr:cNvPr>
        <xdr:cNvSpPr txBox="1"/>
      </xdr:nvSpPr>
      <xdr:spPr>
        <a:xfrm>
          <a:off x="16440150" y="16573500"/>
          <a:ext cx="34671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07" name="直線コネクタ 706">
          <a:extLst>
            <a:ext uri="{FF2B5EF4-FFF2-40B4-BE49-F238E27FC236}">
              <a16:creationId xmlns:a16="http://schemas.microsoft.com/office/drawing/2014/main" id="{1AEC3E29-6B9E-4FBD-A0B4-F39EEB65FD3D}"/>
            </a:ext>
          </a:extLst>
        </xdr:cNvPr>
        <xdr:cNvCxnSpPr/>
      </xdr:nvCxnSpPr>
      <xdr:spPr>
        <a:xfrm>
          <a:off x="16459200" y="1904619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35560</xdr:rowOff>
    </xdr:from>
    <xdr:to>
      <xdr:col>120</xdr:col>
      <xdr:colOff>114300</xdr:colOff>
      <xdr:row>109</xdr:row>
      <xdr:rowOff>35560</xdr:rowOff>
    </xdr:to>
    <xdr:cxnSp macro="">
      <xdr:nvCxnSpPr>
        <xdr:cNvPr id="708" name="直線コネクタ 707">
          <a:extLst>
            <a:ext uri="{FF2B5EF4-FFF2-40B4-BE49-F238E27FC236}">
              <a16:creationId xmlns:a16="http://schemas.microsoft.com/office/drawing/2014/main" id="{CF4D2D58-5677-49ED-AC09-D43F47521BE6}"/>
            </a:ext>
          </a:extLst>
        </xdr:cNvPr>
        <xdr:cNvCxnSpPr/>
      </xdr:nvCxnSpPr>
      <xdr:spPr>
        <a:xfrm>
          <a:off x="16459200" y="1872361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108</xdr:row>
      <xdr:rowOff>64770</xdr:rowOff>
    </xdr:from>
    <xdr:ext cx="464185" cy="255905"/>
    <xdr:sp macro="" textlink="">
      <xdr:nvSpPr>
        <xdr:cNvPr id="709" name="テキスト ボックス 708">
          <a:extLst>
            <a:ext uri="{FF2B5EF4-FFF2-40B4-BE49-F238E27FC236}">
              <a16:creationId xmlns:a16="http://schemas.microsoft.com/office/drawing/2014/main" id="{E4EC265E-C67F-414D-90AD-66429FAD5C1C}"/>
            </a:ext>
          </a:extLst>
        </xdr:cNvPr>
        <xdr:cNvSpPr txBox="1"/>
      </xdr:nvSpPr>
      <xdr:spPr>
        <a:xfrm>
          <a:off x="16047085" y="18579465"/>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96</xdr:col>
      <xdr:colOff>0</xdr:colOff>
      <xdr:row>107</xdr:row>
      <xdr:rowOff>52070</xdr:rowOff>
    </xdr:from>
    <xdr:to>
      <xdr:col>120</xdr:col>
      <xdr:colOff>114300</xdr:colOff>
      <xdr:row>107</xdr:row>
      <xdr:rowOff>52070</xdr:rowOff>
    </xdr:to>
    <xdr:cxnSp macro="">
      <xdr:nvCxnSpPr>
        <xdr:cNvPr id="710" name="直線コネクタ 709">
          <a:extLst>
            <a:ext uri="{FF2B5EF4-FFF2-40B4-BE49-F238E27FC236}">
              <a16:creationId xmlns:a16="http://schemas.microsoft.com/office/drawing/2014/main" id="{5E934E51-8E0F-4358-A2E6-D4DBC0D2415D}"/>
            </a:ext>
          </a:extLst>
        </xdr:cNvPr>
        <xdr:cNvCxnSpPr/>
      </xdr:nvCxnSpPr>
      <xdr:spPr>
        <a:xfrm>
          <a:off x="16459200" y="1840103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106</xdr:row>
      <xdr:rowOff>80645</xdr:rowOff>
    </xdr:from>
    <xdr:ext cx="464185" cy="259080"/>
    <xdr:sp macro="" textlink="">
      <xdr:nvSpPr>
        <xdr:cNvPr id="711" name="テキスト ボックス 710">
          <a:extLst>
            <a:ext uri="{FF2B5EF4-FFF2-40B4-BE49-F238E27FC236}">
              <a16:creationId xmlns:a16="http://schemas.microsoft.com/office/drawing/2014/main" id="{0A2C9063-ECA2-42F9-8D3D-11240CC967DE}"/>
            </a:ext>
          </a:extLst>
        </xdr:cNvPr>
        <xdr:cNvSpPr txBox="1"/>
      </xdr:nvSpPr>
      <xdr:spPr>
        <a:xfrm>
          <a:off x="16047085" y="1825625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dr:col>96</xdr:col>
      <xdr:colOff>0</xdr:colOff>
      <xdr:row>105</xdr:row>
      <xdr:rowOff>67945</xdr:rowOff>
    </xdr:from>
    <xdr:to>
      <xdr:col>120</xdr:col>
      <xdr:colOff>114300</xdr:colOff>
      <xdr:row>105</xdr:row>
      <xdr:rowOff>67945</xdr:rowOff>
    </xdr:to>
    <xdr:cxnSp macro="">
      <xdr:nvCxnSpPr>
        <xdr:cNvPr id="712" name="直線コネクタ 711">
          <a:extLst>
            <a:ext uri="{FF2B5EF4-FFF2-40B4-BE49-F238E27FC236}">
              <a16:creationId xmlns:a16="http://schemas.microsoft.com/office/drawing/2014/main" id="{E333EDBC-EABA-45BE-BD30-B410E5DEEBFC}"/>
            </a:ext>
          </a:extLst>
        </xdr:cNvPr>
        <xdr:cNvCxnSpPr/>
      </xdr:nvCxnSpPr>
      <xdr:spPr>
        <a:xfrm>
          <a:off x="16459200" y="1806829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104</xdr:row>
      <xdr:rowOff>97790</xdr:rowOff>
    </xdr:from>
    <xdr:ext cx="464185" cy="255905"/>
    <xdr:sp macro="" textlink="">
      <xdr:nvSpPr>
        <xdr:cNvPr id="713" name="テキスト ボックス 712">
          <a:extLst>
            <a:ext uri="{FF2B5EF4-FFF2-40B4-BE49-F238E27FC236}">
              <a16:creationId xmlns:a16="http://schemas.microsoft.com/office/drawing/2014/main" id="{C6CB2EB6-02D3-4FB1-AB8A-BB6BACC64A67}"/>
            </a:ext>
          </a:extLst>
        </xdr:cNvPr>
        <xdr:cNvSpPr txBox="1"/>
      </xdr:nvSpPr>
      <xdr:spPr>
        <a:xfrm>
          <a:off x="16047085" y="17924780"/>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dr:col>96</xdr:col>
      <xdr:colOff>0</xdr:colOff>
      <xdr:row>103</xdr:row>
      <xdr:rowOff>84455</xdr:rowOff>
    </xdr:from>
    <xdr:to>
      <xdr:col>120</xdr:col>
      <xdr:colOff>114300</xdr:colOff>
      <xdr:row>103</xdr:row>
      <xdr:rowOff>84455</xdr:rowOff>
    </xdr:to>
    <xdr:cxnSp macro="">
      <xdr:nvCxnSpPr>
        <xdr:cNvPr id="714" name="直線コネクタ 713">
          <a:extLst>
            <a:ext uri="{FF2B5EF4-FFF2-40B4-BE49-F238E27FC236}">
              <a16:creationId xmlns:a16="http://schemas.microsoft.com/office/drawing/2014/main" id="{8DBC81E6-F500-4382-8D64-DACB16EFBDAF}"/>
            </a:ext>
          </a:extLst>
        </xdr:cNvPr>
        <xdr:cNvCxnSpPr/>
      </xdr:nvCxnSpPr>
      <xdr:spPr>
        <a:xfrm>
          <a:off x="16459200" y="1774571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102</xdr:row>
      <xdr:rowOff>113665</xdr:rowOff>
    </xdr:from>
    <xdr:ext cx="464185" cy="258445"/>
    <xdr:sp macro="" textlink="">
      <xdr:nvSpPr>
        <xdr:cNvPr id="715" name="テキスト ボックス 714">
          <a:extLst>
            <a:ext uri="{FF2B5EF4-FFF2-40B4-BE49-F238E27FC236}">
              <a16:creationId xmlns:a16="http://schemas.microsoft.com/office/drawing/2014/main" id="{22029355-7EA4-4C43-91E8-23034CF2FE15}"/>
            </a:ext>
          </a:extLst>
        </xdr:cNvPr>
        <xdr:cNvSpPr txBox="1"/>
      </xdr:nvSpPr>
      <xdr:spPr>
        <a:xfrm>
          <a:off x="16047085" y="17601565"/>
          <a:ext cx="4641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dr:col>96</xdr:col>
      <xdr:colOff>0</xdr:colOff>
      <xdr:row>101</xdr:row>
      <xdr:rowOff>100965</xdr:rowOff>
    </xdr:from>
    <xdr:to>
      <xdr:col>120</xdr:col>
      <xdr:colOff>114300</xdr:colOff>
      <xdr:row>101</xdr:row>
      <xdr:rowOff>100965</xdr:rowOff>
    </xdr:to>
    <xdr:cxnSp macro="">
      <xdr:nvCxnSpPr>
        <xdr:cNvPr id="716" name="直線コネクタ 715">
          <a:extLst>
            <a:ext uri="{FF2B5EF4-FFF2-40B4-BE49-F238E27FC236}">
              <a16:creationId xmlns:a16="http://schemas.microsoft.com/office/drawing/2014/main" id="{8698241A-7FB6-4298-BEF2-017D80846E8F}"/>
            </a:ext>
          </a:extLst>
        </xdr:cNvPr>
        <xdr:cNvCxnSpPr/>
      </xdr:nvCxnSpPr>
      <xdr:spPr>
        <a:xfrm>
          <a:off x="16459200" y="1741360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100</xdr:row>
      <xdr:rowOff>130175</xdr:rowOff>
    </xdr:from>
    <xdr:ext cx="464185" cy="259080"/>
    <xdr:sp macro="" textlink="">
      <xdr:nvSpPr>
        <xdr:cNvPr id="717" name="テキスト ボックス 716">
          <a:extLst>
            <a:ext uri="{FF2B5EF4-FFF2-40B4-BE49-F238E27FC236}">
              <a16:creationId xmlns:a16="http://schemas.microsoft.com/office/drawing/2014/main" id="{1DDB81D1-30EB-4E78-9364-2C150FA99348}"/>
            </a:ext>
          </a:extLst>
        </xdr:cNvPr>
        <xdr:cNvSpPr txBox="1"/>
      </xdr:nvSpPr>
      <xdr:spPr>
        <a:xfrm>
          <a:off x="16047085" y="17278985"/>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0.800</a:t>
          </a:r>
          <a:endParaRPr kumimoji="1" lang="ja-JP" altLang="en-US" sz="1000">
            <a:latin typeface="ＭＳ Ｐゴシック"/>
            <a:ea typeface="ＭＳ Ｐゴシック"/>
          </a:endParaRPr>
        </a:p>
      </xdr:txBody>
    </xdr:sp>
    <xdr:clientData/>
  </xdr:oneCellAnchor>
  <xdr:twoCellAnchor>
    <xdr:from>
      <xdr:col>96</xdr:col>
      <xdr:colOff>0</xdr:colOff>
      <xdr:row>99</xdr:row>
      <xdr:rowOff>116840</xdr:rowOff>
    </xdr:from>
    <xdr:to>
      <xdr:col>120</xdr:col>
      <xdr:colOff>114300</xdr:colOff>
      <xdr:row>99</xdr:row>
      <xdr:rowOff>116840</xdr:rowOff>
    </xdr:to>
    <xdr:cxnSp macro="">
      <xdr:nvCxnSpPr>
        <xdr:cNvPr id="718" name="直線コネクタ 717">
          <a:extLst>
            <a:ext uri="{FF2B5EF4-FFF2-40B4-BE49-F238E27FC236}">
              <a16:creationId xmlns:a16="http://schemas.microsoft.com/office/drawing/2014/main" id="{A3EBC039-75F5-43FE-AB94-7EB59E123973}"/>
            </a:ext>
          </a:extLst>
        </xdr:cNvPr>
        <xdr:cNvCxnSpPr/>
      </xdr:nvCxnSpPr>
      <xdr:spPr>
        <a:xfrm>
          <a:off x="16459200" y="1709039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98</xdr:row>
      <xdr:rowOff>146050</xdr:rowOff>
    </xdr:from>
    <xdr:ext cx="464185" cy="255905"/>
    <xdr:sp macro="" textlink="">
      <xdr:nvSpPr>
        <xdr:cNvPr id="719" name="テキスト ボックス 718">
          <a:extLst>
            <a:ext uri="{FF2B5EF4-FFF2-40B4-BE49-F238E27FC236}">
              <a16:creationId xmlns:a16="http://schemas.microsoft.com/office/drawing/2014/main" id="{B0CD28D2-F34A-4B59-85CA-F8680664C77F}"/>
            </a:ext>
          </a:extLst>
        </xdr:cNvPr>
        <xdr:cNvSpPr txBox="1"/>
      </xdr:nvSpPr>
      <xdr:spPr>
        <a:xfrm>
          <a:off x="16047085" y="16946245"/>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20" name="直線コネクタ 719">
          <a:extLst>
            <a:ext uri="{FF2B5EF4-FFF2-40B4-BE49-F238E27FC236}">
              <a16:creationId xmlns:a16="http://schemas.microsoft.com/office/drawing/2014/main" id="{F05671F2-832E-46F2-B867-860B9061BB59}"/>
            </a:ext>
          </a:extLst>
        </xdr:cNvPr>
        <xdr:cNvCxnSpPr/>
      </xdr:nvCxnSpPr>
      <xdr:spPr>
        <a:xfrm>
          <a:off x="16459200" y="1676019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96</xdr:row>
      <xdr:rowOff>162560</xdr:rowOff>
    </xdr:from>
    <xdr:ext cx="464185" cy="259080"/>
    <xdr:sp macro="" textlink="">
      <xdr:nvSpPr>
        <xdr:cNvPr id="721" name="テキスト ボックス 720">
          <a:extLst>
            <a:ext uri="{FF2B5EF4-FFF2-40B4-BE49-F238E27FC236}">
              <a16:creationId xmlns:a16="http://schemas.microsoft.com/office/drawing/2014/main" id="{ADB6F7CD-A90C-4D70-948A-9D9FBBF7BB2E}"/>
            </a:ext>
          </a:extLst>
        </xdr:cNvPr>
        <xdr:cNvSpPr txBox="1"/>
      </xdr:nvSpPr>
      <xdr:spPr>
        <a:xfrm>
          <a:off x="16047085" y="16623665"/>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22" name="【公民館】&#10;一人当たり面積グラフ枠">
          <a:extLst>
            <a:ext uri="{FF2B5EF4-FFF2-40B4-BE49-F238E27FC236}">
              <a16:creationId xmlns:a16="http://schemas.microsoft.com/office/drawing/2014/main" id="{4F0C351E-E3F8-4AF5-876E-BEE4BEFA3B78}"/>
            </a:ext>
          </a:extLst>
        </xdr:cNvPr>
        <xdr:cNvSpPr/>
      </xdr:nvSpPr>
      <xdr:spPr>
        <a:xfrm>
          <a:off x="16459200" y="16760190"/>
          <a:ext cx="42672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62865</xdr:colOff>
      <xdr:row>100</xdr:row>
      <xdr:rowOff>125095</xdr:rowOff>
    </xdr:from>
    <xdr:to>
      <xdr:col>116</xdr:col>
      <xdr:colOff>62865</xdr:colOff>
      <xdr:row>109</xdr:row>
      <xdr:rowOff>20955</xdr:rowOff>
    </xdr:to>
    <xdr:cxnSp macro="">
      <xdr:nvCxnSpPr>
        <xdr:cNvPr id="723" name="直線コネクタ 722">
          <a:extLst>
            <a:ext uri="{FF2B5EF4-FFF2-40B4-BE49-F238E27FC236}">
              <a16:creationId xmlns:a16="http://schemas.microsoft.com/office/drawing/2014/main" id="{E854AEB9-C754-4C81-B9E2-054DE85CFC66}"/>
            </a:ext>
          </a:extLst>
        </xdr:cNvPr>
        <xdr:cNvCxnSpPr/>
      </xdr:nvCxnSpPr>
      <xdr:spPr>
        <a:xfrm flipV="1">
          <a:off x="19947255" y="17272000"/>
          <a:ext cx="0" cy="143319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109</xdr:row>
      <xdr:rowOff>24765</xdr:rowOff>
    </xdr:from>
    <xdr:ext cx="466725" cy="259080"/>
    <xdr:sp macro="" textlink="">
      <xdr:nvSpPr>
        <xdr:cNvPr id="724" name="【公民館】&#10;一人当たり面積最小値テキスト">
          <a:extLst>
            <a:ext uri="{FF2B5EF4-FFF2-40B4-BE49-F238E27FC236}">
              <a16:creationId xmlns:a16="http://schemas.microsoft.com/office/drawing/2014/main" id="{D06C306E-AB7B-4D5D-8066-61195FD4292B}"/>
            </a:ext>
          </a:extLst>
        </xdr:cNvPr>
        <xdr:cNvSpPr txBox="1"/>
      </xdr:nvSpPr>
      <xdr:spPr>
        <a:xfrm>
          <a:off x="19985990" y="18709005"/>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0.009</a:t>
          </a:r>
          <a:endParaRPr kumimoji="1" lang="ja-JP" altLang="en-US" sz="1000" b="1">
            <a:latin typeface="ＭＳ Ｐゴシック"/>
            <a:ea typeface="ＭＳ Ｐゴシック"/>
          </a:endParaRPr>
        </a:p>
      </xdr:txBody>
    </xdr:sp>
    <xdr:clientData/>
  </xdr:oneCellAnchor>
  <xdr:twoCellAnchor>
    <xdr:from>
      <xdr:col>115</xdr:col>
      <xdr:colOff>165100</xdr:colOff>
      <xdr:row>109</xdr:row>
      <xdr:rowOff>20955</xdr:rowOff>
    </xdr:from>
    <xdr:to>
      <xdr:col>116</xdr:col>
      <xdr:colOff>152400</xdr:colOff>
      <xdr:row>109</xdr:row>
      <xdr:rowOff>20955</xdr:rowOff>
    </xdr:to>
    <xdr:cxnSp macro="">
      <xdr:nvCxnSpPr>
        <xdr:cNvPr id="725" name="直線コネクタ 724">
          <a:extLst>
            <a:ext uri="{FF2B5EF4-FFF2-40B4-BE49-F238E27FC236}">
              <a16:creationId xmlns:a16="http://schemas.microsoft.com/office/drawing/2014/main" id="{19E92439-5376-454E-8DB7-099C20D934C3}"/>
            </a:ext>
          </a:extLst>
        </xdr:cNvPr>
        <xdr:cNvCxnSpPr/>
      </xdr:nvCxnSpPr>
      <xdr:spPr>
        <a:xfrm>
          <a:off x="19885660" y="18705195"/>
          <a:ext cx="15494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71755</xdr:rowOff>
    </xdr:from>
    <xdr:ext cx="466725" cy="259080"/>
    <xdr:sp macro="" textlink="">
      <xdr:nvSpPr>
        <xdr:cNvPr id="726" name="【公民館】&#10;一人当たり面積最大値テキスト">
          <a:extLst>
            <a:ext uri="{FF2B5EF4-FFF2-40B4-BE49-F238E27FC236}">
              <a16:creationId xmlns:a16="http://schemas.microsoft.com/office/drawing/2014/main" id="{EB78A092-B35F-4303-8A52-50BDC3A0BD97}"/>
            </a:ext>
          </a:extLst>
        </xdr:cNvPr>
        <xdr:cNvSpPr txBox="1"/>
      </xdr:nvSpPr>
      <xdr:spPr>
        <a:xfrm>
          <a:off x="19985990" y="1704340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0.890</a:t>
          </a:r>
          <a:endParaRPr kumimoji="1" lang="ja-JP" altLang="en-US" sz="1000" b="1">
            <a:latin typeface="ＭＳ Ｐゴシック"/>
            <a:ea typeface="ＭＳ Ｐゴシック"/>
          </a:endParaRPr>
        </a:p>
      </xdr:txBody>
    </xdr:sp>
    <xdr:clientData/>
  </xdr:oneCellAnchor>
  <xdr:twoCellAnchor>
    <xdr:from>
      <xdr:col>115</xdr:col>
      <xdr:colOff>165100</xdr:colOff>
      <xdr:row>100</xdr:row>
      <xdr:rowOff>125095</xdr:rowOff>
    </xdr:from>
    <xdr:to>
      <xdr:col>116</xdr:col>
      <xdr:colOff>152400</xdr:colOff>
      <xdr:row>100</xdr:row>
      <xdr:rowOff>125095</xdr:rowOff>
    </xdr:to>
    <xdr:cxnSp macro="">
      <xdr:nvCxnSpPr>
        <xdr:cNvPr id="727" name="直線コネクタ 726">
          <a:extLst>
            <a:ext uri="{FF2B5EF4-FFF2-40B4-BE49-F238E27FC236}">
              <a16:creationId xmlns:a16="http://schemas.microsoft.com/office/drawing/2014/main" id="{0BB594A7-19A8-42B3-BA33-3D0ED46DBAA3}"/>
            </a:ext>
          </a:extLst>
        </xdr:cNvPr>
        <xdr:cNvCxnSpPr/>
      </xdr:nvCxnSpPr>
      <xdr:spPr>
        <a:xfrm>
          <a:off x="19885660" y="17272000"/>
          <a:ext cx="15494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6350</xdr:rowOff>
    </xdr:from>
    <xdr:ext cx="466725" cy="255905"/>
    <xdr:sp macro="" textlink="">
      <xdr:nvSpPr>
        <xdr:cNvPr id="728" name="【公民館】&#10;一人当たり面積平均値テキスト">
          <a:extLst>
            <a:ext uri="{FF2B5EF4-FFF2-40B4-BE49-F238E27FC236}">
              <a16:creationId xmlns:a16="http://schemas.microsoft.com/office/drawing/2014/main" id="{F3CED646-2B23-4F22-B5D0-903E0A4B0659}"/>
            </a:ext>
          </a:extLst>
        </xdr:cNvPr>
        <xdr:cNvSpPr txBox="1"/>
      </xdr:nvSpPr>
      <xdr:spPr>
        <a:xfrm>
          <a:off x="19985990" y="18181955"/>
          <a:ext cx="466725" cy="25590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0.211</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106</xdr:row>
      <xdr:rowOff>154940</xdr:rowOff>
    </xdr:from>
    <xdr:to>
      <xdr:col>116</xdr:col>
      <xdr:colOff>114300</xdr:colOff>
      <xdr:row>107</xdr:row>
      <xdr:rowOff>84455</xdr:rowOff>
    </xdr:to>
    <xdr:sp macro="" textlink="">
      <xdr:nvSpPr>
        <xdr:cNvPr id="729" name="フローチャート: 判断 728">
          <a:extLst>
            <a:ext uri="{FF2B5EF4-FFF2-40B4-BE49-F238E27FC236}">
              <a16:creationId xmlns:a16="http://schemas.microsoft.com/office/drawing/2014/main" id="{24249A11-518A-4D91-BC6A-2FF1449075F0}"/>
            </a:ext>
          </a:extLst>
        </xdr:cNvPr>
        <xdr:cNvSpPr/>
      </xdr:nvSpPr>
      <xdr:spPr>
        <a:xfrm>
          <a:off x="19904710" y="18328640"/>
          <a:ext cx="97790" cy="10287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160655</xdr:rowOff>
    </xdr:from>
    <xdr:to>
      <xdr:col>112</xdr:col>
      <xdr:colOff>38100</xdr:colOff>
      <xdr:row>107</xdr:row>
      <xdr:rowOff>90805</xdr:rowOff>
    </xdr:to>
    <xdr:sp macro="" textlink="">
      <xdr:nvSpPr>
        <xdr:cNvPr id="730" name="フローチャート: 判断 729">
          <a:extLst>
            <a:ext uri="{FF2B5EF4-FFF2-40B4-BE49-F238E27FC236}">
              <a16:creationId xmlns:a16="http://schemas.microsoft.com/office/drawing/2014/main" id="{65761E8F-ECD9-489F-9698-5FE942C68CCC}"/>
            </a:ext>
          </a:extLst>
        </xdr:cNvPr>
        <xdr:cNvSpPr/>
      </xdr:nvSpPr>
      <xdr:spPr>
        <a:xfrm>
          <a:off x="19161760" y="18336260"/>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143510</xdr:rowOff>
    </xdr:from>
    <xdr:to>
      <xdr:col>107</xdr:col>
      <xdr:colOff>101600</xdr:colOff>
      <xdr:row>107</xdr:row>
      <xdr:rowOff>73025</xdr:rowOff>
    </xdr:to>
    <xdr:sp macro="" textlink="">
      <xdr:nvSpPr>
        <xdr:cNvPr id="731" name="フローチャート: 判断 730">
          <a:extLst>
            <a:ext uri="{FF2B5EF4-FFF2-40B4-BE49-F238E27FC236}">
              <a16:creationId xmlns:a16="http://schemas.microsoft.com/office/drawing/2014/main" id="{D961444C-7F7C-4764-AC02-5EAC839527BF}"/>
            </a:ext>
          </a:extLst>
        </xdr:cNvPr>
        <xdr:cNvSpPr/>
      </xdr:nvSpPr>
      <xdr:spPr>
        <a:xfrm>
          <a:off x="18345150" y="18315305"/>
          <a:ext cx="97790" cy="10287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149225</xdr:rowOff>
    </xdr:from>
    <xdr:to>
      <xdr:col>102</xdr:col>
      <xdr:colOff>165100</xdr:colOff>
      <xdr:row>107</xdr:row>
      <xdr:rowOff>79375</xdr:rowOff>
    </xdr:to>
    <xdr:sp macro="" textlink="">
      <xdr:nvSpPr>
        <xdr:cNvPr id="732" name="フローチャート: 判断 731">
          <a:extLst>
            <a:ext uri="{FF2B5EF4-FFF2-40B4-BE49-F238E27FC236}">
              <a16:creationId xmlns:a16="http://schemas.microsoft.com/office/drawing/2014/main" id="{B65E3522-351D-4BF3-8B01-D2891EB29742}"/>
            </a:ext>
          </a:extLst>
        </xdr:cNvPr>
        <xdr:cNvSpPr/>
      </xdr:nvSpPr>
      <xdr:spPr>
        <a:xfrm>
          <a:off x="17547590" y="18322925"/>
          <a:ext cx="1092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141605</xdr:rowOff>
    </xdr:from>
    <xdr:to>
      <xdr:col>98</xdr:col>
      <xdr:colOff>38100</xdr:colOff>
      <xdr:row>107</xdr:row>
      <xdr:rowOff>71755</xdr:rowOff>
    </xdr:to>
    <xdr:sp macro="" textlink="">
      <xdr:nvSpPr>
        <xdr:cNvPr id="733" name="フローチャート: 判断 732">
          <a:extLst>
            <a:ext uri="{FF2B5EF4-FFF2-40B4-BE49-F238E27FC236}">
              <a16:creationId xmlns:a16="http://schemas.microsoft.com/office/drawing/2014/main" id="{498CB6A8-6C56-4796-9C90-B68FEFF9CC60}"/>
            </a:ext>
          </a:extLst>
        </xdr:cNvPr>
        <xdr:cNvSpPr/>
      </xdr:nvSpPr>
      <xdr:spPr>
        <a:xfrm>
          <a:off x="16761460" y="1831340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16510</xdr:rowOff>
    </xdr:from>
    <xdr:ext cx="762000" cy="259080"/>
    <xdr:sp macro="" textlink="">
      <xdr:nvSpPr>
        <xdr:cNvPr id="734" name="テキスト ボックス 733">
          <a:extLst>
            <a:ext uri="{FF2B5EF4-FFF2-40B4-BE49-F238E27FC236}">
              <a16:creationId xmlns:a16="http://schemas.microsoft.com/office/drawing/2014/main" id="{8F2E1023-EF30-4069-8954-AD3ABC3F6AFB}"/>
            </a:ext>
          </a:extLst>
        </xdr:cNvPr>
        <xdr:cNvSpPr txBox="1"/>
      </xdr:nvSpPr>
      <xdr:spPr>
        <a:xfrm>
          <a:off x="19776440" y="190512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110</xdr:col>
      <xdr:colOff>171450</xdr:colOff>
      <xdr:row>111</xdr:row>
      <xdr:rowOff>16510</xdr:rowOff>
    </xdr:from>
    <xdr:ext cx="762000" cy="259080"/>
    <xdr:sp macro="" textlink="">
      <xdr:nvSpPr>
        <xdr:cNvPr id="735" name="テキスト ボックス 734">
          <a:extLst>
            <a:ext uri="{FF2B5EF4-FFF2-40B4-BE49-F238E27FC236}">
              <a16:creationId xmlns:a16="http://schemas.microsoft.com/office/drawing/2014/main" id="{06B9F0A2-41F2-4F4A-9061-BB8037D1E4C0}"/>
            </a:ext>
          </a:extLst>
        </xdr:cNvPr>
        <xdr:cNvSpPr txBox="1"/>
      </xdr:nvSpPr>
      <xdr:spPr>
        <a:xfrm>
          <a:off x="19027140" y="190512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106</xdr:col>
      <xdr:colOff>50800</xdr:colOff>
      <xdr:row>111</xdr:row>
      <xdr:rowOff>16510</xdr:rowOff>
    </xdr:from>
    <xdr:ext cx="758825" cy="259080"/>
    <xdr:sp macro="" textlink="">
      <xdr:nvSpPr>
        <xdr:cNvPr id="736" name="テキスト ボックス 735">
          <a:extLst>
            <a:ext uri="{FF2B5EF4-FFF2-40B4-BE49-F238E27FC236}">
              <a16:creationId xmlns:a16="http://schemas.microsoft.com/office/drawing/2014/main" id="{3E50134A-B47E-4663-A00A-30DFBD536B8C}"/>
            </a:ext>
          </a:extLst>
        </xdr:cNvPr>
        <xdr:cNvSpPr txBox="1"/>
      </xdr:nvSpPr>
      <xdr:spPr>
        <a:xfrm>
          <a:off x="18228310" y="1905127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101</xdr:col>
      <xdr:colOff>114300</xdr:colOff>
      <xdr:row>111</xdr:row>
      <xdr:rowOff>16510</xdr:rowOff>
    </xdr:from>
    <xdr:ext cx="762000" cy="259080"/>
    <xdr:sp macro="" textlink="">
      <xdr:nvSpPr>
        <xdr:cNvPr id="737" name="テキスト ボックス 736">
          <a:extLst>
            <a:ext uri="{FF2B5EF4-FFF2-40B4-BE49-F238E27FC236}">
              <a16:creationId xmlns:a16="http://schemas.microsoft.com/office/drawing/2014/main" id="{3A781F63-3512-46BF-9503-FFAAFA8D7BFC}"/>
            </a:ext>
          </a:extLst>
        </xdr:cNvPr>
        <xdr:cNvSpPr txBox="1"/>
      </xdr:nvSpPr>
      <xdr:spPr>
        <a:xfrm>
          <a:off x="17430750" y="190512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dr:col>96</xdr:col>
      <xdr:colOff>171450</xdr:colOff>
      <xdr:row>111</xdr:row>
      <xdr:rowOff>16510</xdr:rowOff>
    </xdr:from>
    <xdr:ext cx="762000" cy="259080"/>
    <xdr:sp macro="" textlink="">
      <xdr:nvSpPr>
        <xdr:cNvPr id="738" name="テキスト ボックス 737">
          <a:extLst>
            <a:ext uri="{FF2B5EF4-FFF2-40B4-BE49-F238E27FC236}">
              <a16:creationId xmlns:a16="http://schemas.microsoft.com/office/drawing/2014/main" id="{178E3163-6953-4C72-933E-C16E1307CF1F}"/>
            </a:ext>
          </a:extLst>
        </xdr:cNvPr>
        <xdr:cNvSpPr txBox="1"/>
      </xdr:nvSpPr>
      <xdr:spPr>
        <a:xfrm>
          <a:off x="16626840" y="190512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twoCellAnchor>
    <xdr:from>
      <xdr:col>116</xdr:col>
      <xdr:colOff>12700</xdr:colOff>
      <xdr:row>108</xdr:row>
      <xdr:rowOff>80645</xdr:rowOff>
    </xdr:from>
    <xdr:to>
      <xdr:col>116</xdr:col>
      <xdr:colOff>114300</xdr:colOff>
      <xdr:row>109</xdr:row>
      <xdr:rowOff>10795</xdr:rowOff>
    </xdr:to>
    <xdr:sp macro="" textlink="">
      <xdr:nvSpPr>
        <xdr:cNvPr id="739" name="楕円 738">
          <a:extLst>
            <a:ext uri="{FF2B5EF4-FFF2-40B4-BE49-F238E27FC236}">
              <a16:creationId xmlns:a16="http://schemas.microsoft.com/office/drawing/2014/main" id="{A533FEB8-AFF1-4BA4-BECB-73AD73464FF6}"/>
            </a:ext>
          </a:extLst>
        </xdr:cNvPr>
        <xdr:cNvSpPr/>
      </xdr:nvSpPr>
      <xdr:spPr>
        <a:xfrm>
          <a:off x="19904710" y="18599150"/>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107</xdr:row>
      <xdr:rowOff>167005</xdr:rowOff>
    </xdr:from>
    <xdr:ext cx="466725" cy="255905"/>
    <xdr:sp macro="" textlink="">
      <xdr:nvSpPr>
        <xdr:cNvPr id="740" name="【公民館】&#10;一人当たり面積該当値テキスト">
          <a:extLst>
            <a:ext uri="{FF2B5EF4-FFF2-40B4-BE49-F238E27FC236}">
              <a16:creationId xmlns:a16="http://schemas.microsoft.com/office/drawing/2014/main" id="{C1FC8718-C700-4976-A20B-829128B3ED7E}"/>
            </a:ext>
          </a:extLst>
        </xdr:cNvPr>
        <xdr:cNvSpPr txBox="1"/>
      </xdr:nvSpPr>
      <xdr:spPr>
        <a:xfrm>
          <a:off x="19985990" y="18515965"/>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0.046</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108</xdr:row>
      <xdr:rowOff>82550</xdr:rowOff>
    </xdr:from>
    <xdr:to>
      <xdr:col>112</xdr:col>
      <xdr:colOff>38100</xdr:colOff>
      <xdr:row>109</xdr:row>
      <xdr:rowOff>12700</xdr:rowOff>
    </xdr:to>
    <xdr:sp macro="" textlink="">
      <xdr:nvSpPr>
        <xdr:cNvPr id="741" name="楕円 740">
          <a:extLst>
            <a:ext uri="{FF2B5EF4-FFF2-40B4-BE49-F238E27FC236}">
              <a16:creationId xmlns:a16="http://schemas.microsoft.com/office/drawing/2014/main" id="{2033E26B-2D95-459D-B4B0-2ECB62AD2633}"/>
            </a:ext>
          </a:extLst>
        </xdr:cNvPr>
        <xdr:cNvSpPr/>
      </xdr:nvSpPr>
      <xdr:spPr>
        <a:xfrm>
          <a:off x="19161760" y="18601055"/>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171450</xdr:colOff>
      <xdr:row>108</xdr:row>
      <xdr:rowOff>132080</xdr:rowOff>
    </xdr:from>
    <xdr:to>
      <xdr:col>116</xdr:col>
      <xdr:colOff>63500</xdr:colOff>
      <xdr:row>108</xdr:row>
      <xdr:rowOff>133350</xdr:rowOff>
    </xdr:to>
    <xdr:cxnSp macro="">
      <xdr:nvCxnSpPr>
        <xdr:cNvPr id="742" name="直線コネクタ 741">
          <a:extLst>
            <a:ext uri="{FF2B5EF4-FFF2-40B4-BE49-F238E27FC236}">
              <a16:creationId xmlns:a16="http://schemas.microsoft.com/office/drawing/2014/main" id="{C4FEC3D7-C19E-4AEE-8057-4EF490441E61}"/>
            </a:ext>
          </a:extLst>
        </xdr:cNvPr>
        <xdr:cNvCxnSpPr/>
      </xdr:nvCxnSpPr>
      <xdr:spPr>
        <a:xfrm flipV="1">
          <a:off x="19198590" y="18652490"/>
          <a:ext cx="7493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108</xdr:row>
      <xdr:rowOff>82550</xdr:rowOff>
    </xdr:from>
    <xdr:to>
      <xdr:col>107</xdr:col>
      <xdr:colOff>101600</xdr:colOff>
      <xdr:row>109</xdr:row>
      <xdr:rowOff>12700</xdr:rowOff>
    </xdr:to>
    <xdr:sp macro="" textlink="">
      <xdr:nvSpPr>
        <xdr:cNvPr id="743" name="楕円 742">
          <a:extLst>
            <a:ext uri="{FF2B5EF4-FFF2-40B4-BE49-F238E27FC236}">
              <a16:creationId xmlns:a16="http://schemas.microsoft.com/office/drawing/2014/main" id="{F27F8C0B-C8FD-4019-95E2-2E36FC1845A5}"/>
            </a:ext>
          </a:extLst>
        </xdr:cNvPr>
        <xdr:cNvSpPr/>
      </xdr:nvSpPr>
      <xdr:spPr>
        <a:xfrm>
          <a:off x="18345150" y="18601055"/>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108</xdr:row>
      <xdr:rowOff>133350</xdr:rowOff>
    </xdr:from>
    <xdr:to>
      <xdr:col>111</xdr:col>
      <xdr:colOff>171450</xdr:colOff>
      <xdr:row>108</xdr:row>
      <xdr:rowOff>133350</xdr:rowOff>
    </xdr:to>
    <xdr:cxnSp macro="">
      <xdr:nvCxnSpPr>
        <xdr:cNvPr id="744" name="直線コネクタ 743">
          <a:extLst>
            <a:ext uri="{FF2B5EF4-FFF2-40B4-BE49-F238E27FC236}">
              <a16:creationId xmlns:a16="http://schemas.microsoft.com/office/drawing/2014/main" id="{5262F46D-341C-4AAF-8546-047ED6AF6644}"/>
            </a:ext>
          </a:extLst>
        </xdr:cNvPr>
        <xdr:cNvCxnSpPr/>
      </xdr:nvCxnSpPr>
      <xdr:spPr>
        <a:xfrm>
          <a:off x="18399760" y="18646140"/>
          <a:ext cx="79883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108</xdr:row>
      <xdr:rowOff>84455</xdr:rowOff>
    </xdr:from>
    <xdr:to>
      <xdr:col>102</xdr:col>
      <xdr:colOff>165100</xdr:colOff>
      <xdr:row>109</xdr:row>
      <xdr:rowOff>14605</xdr:rowOff>
    </xdr:to>
    <xdr:sp macro="" textlink="">
      <xdr:nvSpPr>
        <xdr:cNvPr id="745" name="楕円 744">
          <a:extLst>
            <a:ext uri="{FF2B5EF4-FFF2-40B4-BE49-F238E27FC236}">
              <a16:creationId xmlns:a16="http://schemas.microsoft.com/office/drawing/2014/main" id="{002B363F-893A-452C-A743-648134972E2B}"/>
            </a:ext>
          </a:extLst>
        </xdr:cNvPr>
        <xdr:cNvSpPr/>
      </xdr:nvSpPr>
      <xdr:spPr>
        <a:xfrm>
          <a:off x="17547590" y="18602960"/>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108</xdr:row>
      <xdr:rowOff>133350</xdr:rowOff>
    </xdr:from>
    <xdr:to>
      <xdr:col>107</xdr:col>
      <xdr:colOff>50800</xdr:colOff>
      <xdr:row>108</xdr:row>
      <xdr:rowOff>135255</xdr:rowOff>
    </xdr:to>
    <xdr:cxnSp macro="">
      <xdr:nvCxnSpPr>
        <xdr:cNvPr id="746" name="直線コネクタ 745">
          <a:extLst>
            <a:ext uri="{FF2B5EF4-FFF2-40B4-BE49-F238E27FC236}">
              <a16:creationId xmlns:a16="http://schemas.microsoft.com/office/drawing/2014/main" id="{7A31CBD6-ADC8-48B5-A3FF-F60FDC6F8E16}"/>
            </a:ext>
          </a:extLst>
        </xdr:cNvPr>
        <xdr:cNvCxnSpPr/>
      </xdr:nvCxnSpPr>
      <xdr:spPr>
        <a:xfrm flipV="1">
          <a:off x="17602200" y="18646140"/>
          <a:ext cx="79756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108</xdr:row>
      <xdr:rowOff>86360</xdr:rowOff>
    </xdr:from>
    <xdr:to>
      <xdr:col>98</xdr:col>
      <xdr:colOff>38100</xdr:colOff>
      <xdr:row>109</xdr:row>
      <xdr:rowOff>15875</xdr:rowOff>
    </xdr:to>
    <xdr:sp macro="" textlink="">
      <xdr:nvSpPr>
        <xdr:cNvPr id="747" name="楕円 746">
          <a:extLst>
            <a:ext uri="{FF2B5EF4-FFF2-40B4-BE49-F238E27FC236}">
              <a16:creationId xmlns:a16="http://schemas.microsoft.com/office/drawing/2014/main" id="{EA035920-A94C-4D4F-93E0-7D56AB9451BB}"/>
            </a:ext>
          </a:extLst>
        </xdr:cNvPr>
        <xdr:cNvSpPr/>
      </xdr:nvSpPr>
      <xdr:spPr>
        <a:xfrm>
          <a:off x="16761460" y="18604865"/>
          <a:ext cx="78740" cy="10287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171450</xdr:colOff>
      <xdr:row>108</xdr:row>
      <xdr:rowOff>135255</xdr:rowOff>
    </xdr:from>
    <xdr:to>
      <xdr:col>102</xdr:col>
      <xdr:colOff>114300</xdr:colOff>
      <xdr:row>108</xdr:row>
      <xdr:rowOff>136525</xdr:rowOff>
    </xdr:to>
    <xdr:cxnSp macro="">
      <xdr:nvCxnSpPr>
        <xdr:cNvPr id="748" name="直線コネクタ 747">
          <a:extLst>
            <a:ext uri="{FF2B5EF4-FFF2-40B4-BE49-F238E27FC236}">
              <a16:creationId xmlns:a16="http://schemas.microsoft.com/office/drawing/2014/main" id="{F54B2D33-1FCB-4294-8486-86C5DFF0D3A2}"/>
            </a:ext>
          </a:extLst>
        </xdr:cNvPr>
        <xdr:cNvCxnSpPr/>
      </xdr:nvCxnSpPr>
      <xdr:spPr>
        <a:xfrm flipV="1">
          <a:off x="16798290" y="18648045"/>
          <a:ext cx="80391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120650</xdr:colOff>
      <xdr:row>105</xdr:row>
      <xdr:rowOff>107315</xdr:rowOff>
    </xdr:from>
    <xdr:ext cx="469900" cy="259080"/>
    <xdr:sp macro="" textlink="">
      <xdr:nvSpPr>
        <xdr:cNvPr id="749" name="n_1aveValue【公民館】&#10;一人当たり面積">
          <a:extLst>
            <a:ext uri="{FF2B5EF4-FFF2-40B4-BE49-F238E27FC236}">
              <a16:creationId xmlns:a16="http://schemas.microsoft.com/office/drawing/2014/main" id="{9649DED5-8F29-4066-8E4C-4D9C10A655B3}"/>
            </a:ext>
          </a:extLst>
        </xdr:cNvPr>
        <xdr:cNvSpPr txBox="1"/>
      </xdr:nvSpPr>
      <xdr:spPr>
        <a:xfrm>
          <a:off x="18982055" y="1810766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0.207</a:t>
          </a:r>
          <a:endParaRPr kumimoji="1" lang="ja-JP" altLang="en-US" sz="1000" b="1">
            <a:solidFill>
              <a:srgbClr val="000080"/>
            </a:solidFill>
            <a:latin typeface="ＭＳ Ｐゴシック"/>
            <a:ea typeface="ＭＳ Ｐゴシック"/>
          </a:endParaRPr>
        </a:p>
      </xdr:txBody>
    </xdr:sp>
    <xdr:clientData/>
  </xdr:oneCellAnchor>
  <xdr:oneCellAnchor>
    <xdr:from>
      <xdr:col>106</xdr:col>
      <xdr:colOff>6350</xdr:colOff>
      <xdr:row>105</xdr:row>
      <xdr:rowOff>89535</xdr:rowOff>
    </xdr:from>
    <xdr:ext cx="469900" cy="255905"/>
    <xdr:sp macro="" textlink="">
      <xdr:nvSpPr>
        <xdr:cNvPr id="750" name="n_2aveValue【公民館】&#10;一人当たり面積">
          <a:extLst>
            <a:ext uri="{FF2B5EF4-FFF2-40B4-BE49-F238E27FC236}">
              <a16:creationId xmlns:a16="http://schemas.microsoft.com/office/drawing/2014/main" id="{ABA6E762-C716-42F0-8EF8-A2E5174C3E07}"/>
            </a:ext>
          </a:extLst>
        </xdr:cNvPr>
        <xdr:cNvSpPr txBox="1"/>
      </xdr:nvSpPr>
      <xdr:spPr>
        <a:xfrm>
          <a:off x="18181955" y="18095595"/>
          <a:ext cx="4699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0.218</a:t>
          </a:r>
          <a:endParaRPr kumimoji="1" lang="ja-JP" altLang="en-US" sz="1000" b="1">
            <a:solidFill>
              <a:srgbClr val="000080"/>
            </a:solidFill>
            <a:latin typeface="ＭＳ Ｐゴシック"/>
            <a:ea typeface="ＭＳ Ｐゴシック"/>
          </a:endParaRPr>
        </a:p>
      </xdr:txBody>
    </xdr:sp>
    <xdr:clientData/>
  </xdr:oneCellAnchor>
  <xdr:oneCellAnchor>
    <xdr:from>
      <xdr:col>101</xdr:col>
      <xdr:colOff>69850</xdr:colOff>
      <xdr:row>105</xdr:row>
      <xdr:rowOff>95885</xdr:rowOff>
    </xdr:from>
    <xdr:ext cx="469900" cy="259080"/>
    <xdr:sp macro="" textlink="">
      <xdr:nvSpPr>
        <xdr:cNvPr id="751" name="n_3aveValue【公民館】&#10;一人当たり面積">
          <a:extLst>
            <a:ext uri="{FF2B5EF4-FFF2-40B4-BE49-F238E27FC236}">
              <a16:creationId xmlns:a16="http://schemas.microsoft.com/office/drawing/2014/main" id="{F45AA771-F22F-4D67-9DC3-74FD9DA3EC68}"/>
            </a:ext>
          </a:extLst>
        </xdr:cNvPr>
        <xdr:cNvSpPr txBox="1"/>
      </xdr:nvSpPr>
      <xdr:spPr>
        <a:xfrm>
          <a:off x="17384395" y="1809432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0.214</a:t>
          </a:r>
          <a:endParaRPr kumimoji="1" lang="ja-JP" altLang="en-US" sz="1000" b="1">
            <a:solidFill>
              <a:srgbClr val="000080"/>
            </a:solidFill>
            <a:latin typeface="ＭＳ Ｐゴシック"/>
            <a:ea typeface="ＭＳ Ｐゴシック"/>
          </a:endParaRPr>
        </a:p>
      </xdr:txBody>
    </xdr:sp>
    <xdr:clientData/>
  </xdr:oneCellAnchor>
  <xdr:oneCellAnchor>
    <xdr:from>
      <xdr:col>96</xdr:col>
      <xdr:colOff>133350</xdr:colOff>
      <xdr:row>105</xdr:row>
      <xdr:rowOff>88265</xdr:rowOff>
    </xdr:from>
    <xdr:ext cx="469900" cy="255905"/>
    <xdr:sp macro="" textlink="">
      <xdr:nvSpPr>
        <xdr:cNvPr id="752" name="n_4aveValue【公民館】&#10;一人当たり面積">
          <a:extLst>
            <a:ext uri="{FF2B5EF4-FFF2-40B4-BE49-F238E27FC236}">
              <a16:creationId xmlns:a16="http://schemas.microsoft.com/office/drawing/2014/main" id="{F47D969F-3D99-4110-913D-0F9178F2CE0A}"/>
            </a:ext>
          </a:extLst>
        </xdr:cNvPr>
        <xdr:cNvSpPr txBox="1"/>
      </xdr:nvSpPr>
      <xdr:spPr>
        <a:xfrm>
          <a:off x="16588740" y="18094325"/>
          <a:ext cx="4699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0.219</a:t>
          </a:r>
          <a:endParaRPr kumimoji="1" lang="ja-JP" altLang="en-US" sz="1000" b="1">
            <a:solidFill>
              <a:srgbClr val="000080"/>
            </a:solidFill>
            <a:latin typeface="ＭＳ Ｐゴシック"/>
            <a:ea typeface="ＭＳ Ｐゴシック"/>
          </a:endParaRPr>
        </a:p>
      </xdr:txBody>
    </xdr:sp>
    <xdr:clientData/>
  </xdr:oneCellAnchor>
  <xdr:oneCellAnchor>
    <xdr:from>
      <xdr:col>110</xdr:col>
      <xdr:colOff>120650</xdr:colOff>
      <xdr:row>109</xdr:row>
      <xdr:rowOff>3810</xdr:rowOff>
    </xdr:from>
    <xdr:ext cx="469900" cy="259080"/>
    <xdr:sp macro="" textlink="">
      <xdr:nvSpPr>
        <xdr:cNvPr id="753" name="n_1mainValue【公民館】&#10;一人当たり面積">
          <a:extLst>
            <a:ext uri="{FF2B5EF4-FFF2-40B4-BE49-F238E27FC236}">
              <a16:creationId xmlns:a16="http://schemas.microsoft.com/office/drawing/2014/main" id="{1B12FB5E-C9CD-4449-B60A-7C34AEF20958}"/>
            </a:ext>
          </a:extLst>
        </xdr:cNvPr>
        <xdr:cNvSpPr txBox="1"/>
      </xdr:nvSpPr>
      <xdr:spPr>
        <a:xfrm>
          <a:off x="18982055" y="1869376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0.045</a:t>
          </a:r>
          <a:endParaRPr kumimoji="1" lang="ja-JP" altLang="en-US" sz="1000" b="1">
            <a:solidFill>
              <a:srgbClr val="FF0000"/>
            </a:solidFill>
            <a:latin typeface="ＭＳ Ｐゴシック"/>
            <a:ea typeface="ＭＳ Ｐゴシック"/>
          </a:endParaRPr>
        </a:p>
      </xdr:txBody>
    </xdr:sp>
    <xdr:clientData/>
  </xdr:oneCellAnchor>
  <xdr:oneCellAnchor>
    <xdr:from>
      <xdr:col>106</xdr:col>
      <xdr:colOff>6350</xdr:colOff>
      <xdr:row>109</xdr:row>
      <xdr:rowOff>3810</xdr:rowOff>
    </xdr:from>
    <xdr:ext cx="469900" cy="259080"/>
    <xdr:sp macro="" textlink="">
      <xdr:nvSpPr>
        <xdr:cNvPr id="754" name="n_2mainValue【公民館】&#10;一人当たり面積">
          <a:extLst>
            <a:ext uri="{FF2B5EF4-FFF2-40B4-BE49-F238E27FC236}">
              <a16:creationId xmlns:a16="http://schemas.microsoft.com/office/drawing/2014/main" id="{AF73E8F3-8A43-4E80-B2EE-8F86B69249AF}"/>
            </a:ext>
          </a:extLst>
        </xdr:cNvPr>
        <xdr:cNvSpPr txBox="1"/>
      </xdr:nvSpPr>
      <xdr:spPr>
        <a:xfrm>
          <a:off x="18181955" y="1869376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0.045</a:t>
          </a:r>
          <a:endParaRPr kumimoji="1" lang="ja-JP" altLang="en-US" sz="1000" b="1">
            <a:solidFill>
              <a:srgbClr val="FF0000"/>
            </a:solidFill>
            <a:latin typeface="ＭＳ Ｐゴシック"/>
            <a:ea typeface="ＭＳ Ｐゴシック"/>
          </a:endParaRPr>
        </a:p>
      </xdr:txBody>
    </xdr:sp>
    <xdr:clientData/>
  </xdr:oneCellAnchor>
  <xdr:oneCellAnchor>
    <xdr:from>
      <xdr:col>101</xdr:col>
      <xdr:colOff>69850</xdr:colOff>
      <xdr:row>109</xdr:row>
      <xdr:rowOff>6350</xdr:rowOff>
    </xdr:from>
    <xdr:ext cx="469900" cy="255905"/>
    <xdr:sp macro="" textlink="">
      <xdr:nvSpPr>
        <xdr:cNvPr id="755" name="n_3mainValue【公民館】&#10;一人当たり面積">
          <a:extLst>
            <a:ext uri="{FF2B5EF4-FFF2-40B4-BE49-F238E27FC236}">
              <a16:creationId xmlns:a16="http://schemas.microsoft.com/office/drawing/2014/main" id="{2F20F075-DBED-4605-B8FB-740FEDF48F43}"/>
            </a:ext>
          </a:extLst>
        </xdr:cNvPr>
        <xdr:cNvSpPr txBox="1"/>
      </xdr:nvSpPr>
      <xdr:spPr>
        <a:xfrm>
          <a:off x="17384395" y="18696305"/>
          <a:ext cx="4699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0.044</a:t>
          </a:r>
          <a:endParaRPr kumimoji="1" lang="ja-JP" altLang="en-US" sz="1000" b="1">
            <a:solidFill>
              <a:srgbClr val="FF0000"/>
            </a:solidFill>
            <a:latin typeface="ＭＳ Ｐゴシック"/>
            <a:ea typeface="ＭＳ Ｐゴシック"/>
          </a:endParaRPr>
        </a:p>
      </xdr:txBody>
    </xdr:sp>
    <xdr:clientData/>
  </xdr:oneCellAnchor>
  <xdr:oneCellAnchor>
    <xdr:from>
      <xdr:col>96</xdr:col>
      <xdr:colOff>133350</xdr:colOff>
      <xdr:row>109</xdr:row>
      <xdr:rowOff>6985</xdr:rowOff>
    </xdr:from>
    <xdr:ext cx="469900" cy="255905"/>
    <xdr:sp macro="" textlink="">
      <xdr:nvSpPr>
        <xdr:cNvPr id="756" name="n_4mainValue【公民館】&#10;一人当たり面積">
          <a:extLst>
            <a:ext uri="{FF2B5EF4-FFF2-40B4-BE49-F238E27FC236}">
              <a16:creationId xmlns:a16="http://schemas.microsoft.com/office/drawing/2014/main" id="{8B465C25-28ED-4A28-9523-DA40AC24E144}"/>
            </a:ext>
          </a:extLst>
        </xdr:cNvPr>
        <xdr:cNvSpPr txBox="1"/>
      </xdr:nvSpPr>
      <xdr:spPr>
        <a:xfrm>
          <a:off x="16588740" y="18696940"/>
          <a:ext cx="4699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0.043</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57" name="正方形/長方形 756">
          <a:extLst>
            <a:ext uri="{FF2B5EF4-FFF2-40B4-BE49-F238E27FC236}">
              <a16:creationId xmlns:a16="http://schemas.microsoft.com/office/drawing/2014/main" id="{1070FCE8-DB95-4B9F-9A0E-BAB30A807D6A}"/>
            </a:ext>
          </a:extLst>
        </xdr:cNvPr>
        <xdr:cNvSpPr/>
      </xdr:nvSpPr>
      <xdr:spPr>
        <a:xfrm>
          <a:off x="685800" y="19427190"/>
          <a:ext cx="20040600" cy="190881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58" name="正方形/長方形 757">
          <a:extLst>
            <a:ext uri="{FF2B5EF4-FFF2-40B4-BE49-F238E27FC236}">
              <a16:creationId xmlns:a16="http://schemas.microsoft.com/office/drawing/2014/main" id="{1305B07E-62CE-492D-B7D4-7ADA787A2AED}"/>
            </a:ext>
          </a:extLst>
        </xdr:cNvPr>
        <xdr:cNvSpPr/>
      </xdr:nvSpPr>
      <xdr:spPr>
        <a:xfrm>
          <a:off x="685800" y="19496405"/>
          <a:ext cx="34671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59" name="テキスト ボックス 758">
          <a:extLst>
            <a:ext uri="{FF2B5EF4-FFF2-40B4-BE49-F238E27FC236}">
              <a16:creationId xmlns:a16="http://schemas.microsoft.com/office/drawing/2014/main" id="{D31C580F-68DB-496C-B67B-795310598DE7}"/>
            </a:ext>
          </a:extLst>
        </xdr:cNvPr>
        <xdr:cNvSpPr txBox="1"/>
      </xdr:nvSpPr>
      <xdr:spPr>
        <a:xfrm>
          <a:off x="762000" y="19746595"/>
          <a:ext cx="19871690" cy="14859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ja-JP" sz="1400">
              <a:solidFill>
                <a:schemeClr val="dk1"/>
              </a:solidFill>
              <a:effectLst/>
              <a:latin typeface="ＭＳ Ｐゴシック"/>
              <a:ea typeface="ＭＳ Ｐゴシック"/>
              <a:cs typeface="+mn-cs"/>
            </a:rPr>
            <a:t>類似団体と比較して有形固定資産減価償却率が高い施設は、認定こども園・幼稚園・保育所、橋りょう・トンネル、公営住宅である。道路は類似団体内平均とほぼ同水準で、学校施設と公民館は類似団体内平均や県内平均よりも低い水準である。</a:t>
          </a:r>
          <a:endParaRPr lang="ja-JP" altLang="ja-JP" sz="1400">
            <a:effectLst/>
            <a:latin typeface="ＭＳ Ｐゴシック"/>
            <a:ea typeface="ＭＳ Ｐゴシック"/>
          </a:endParaRPr>
        </a:p>
        <a:p>
          <a:r>
            <a:rPr kumimoji="1" lang="ja-JP" altLang="ja-JP" sz="1400">
              <a:solidFill>
                <a:schemeClr val="dk1"/>
              </a:solidFill>
              <a:effectLst/>
              <a:latin typeface="ＭＳ Ｐゴシック"/>
              <a:ea typeface="ＭＳ Ｐゴシック"/>
              <a:cs typeface="+mn-cs"/>
            </a:rPr>
            <a:t>幼稚園、保育所は昭和</a:t>
          </a:r>
          <a:r>
            <a:rPr kumimoji="1" lang="en-US" altLang="ja-JP" sz="1400">
              <a:solidFill>
                <a:schemeClr val="dk1"/>
              </a:solidFill>
              <a:effectLst/>
              <a:latin typeface="ＭＳ Ｐゴシック"/>
              <a:ea typeface="ＭＳ Ｐゴシック"/>
              <a:cs typeface="+mn-cs"/>
            </a:rPr>
            <a:t>50</a:t>
          </a:r>
          <a:r>
            <a:rPr kumimoji="1" lang="ja-JP" altLang="ja-JP" sz="1400">
              <a:solidFill>
                <a:schemeClr val="dk1"/>
              </a:solidFill>
              <a:effectLst/>
              <a:latin typeface="ＭＳ Ｐゴシック"/>
              <a:ea typeface="ＭＳ Ｐゴシック"/>
              <a:cs typeface="+mn-cs"/>
            </a:rPr>
            <a:t>年代～平成初期にかけて整備された施設があり、有形固定資産減価償却率が</a:t>
          </a:r>
          <a:r>
            <a:rPr kumimoji="1" lang="en-US" altLang="ja-JP" sz="1400">
              <a:solidFill>
                <a:schemeClr val="dk1"/>
              </a:solidFill>
              <a:effectLst/>
              <a:latin typeface="ＭＳ Ｐゴシック"/>
              <a:ea typeface="ＭＳ Ｐゴシック"/>
              <a:cs typeface="+mn-cs"/>
            </a:rPr>
            <a:t>78.9</a:t>
          </a:r>
          <a:r>
            <a:rPr kumimoji="1" lang="ja-JP" altLang="ja-JP" sz="1400">
              <a:solidFill>
                <a:schemeClr val="dk1"/>
              </a:solidFill>
              <a:effectLst/>
              <a:latin typeface="ＭＳ Ｐゴシック"/>
              <a:ea typeface="ＭＳ Ｐゴシック"/>
              <a:cs typeface="+mn-cs"/>
            </a:rPr>
            <a:t>％と高くなっている。</a:t>
          </a:r>
          <a:endParaRPr lang="ja-JP" altLang="ja-JP" sz="1400">
            <a:effectLst/>
            <a:latin typeface="ＭＳ Ｐゴシック"/>
            <a:ea typeface="ＭＳ Ｐゴシック"/>
          </a:endParaRPr>
        </a:p>
        <a:p>
          <a:r>
            <a:rPr kumimoji="1" lang="ja-JP" altLang="ja-JP" sz="1400">
              <a:solidFill>
                <a:schemeClr val="dk1"/>
              </a:solidFill>
              <a:effectLst/>
              <a:latin typeface="ＭＳ Ｐゴシック"/>
              <a:ea typeface="ＭＳ Ｐゴシック"/>
              <a:cs typeface="+mn-cs"/>
            </a:rPr>
            <a:t>橋りょう・トンネルは有形固定資産減価償却率が</a:t>
          </a:r>
          <a:r>
            <a:rPr kumimoji="1" lang="en-US" altLang="ja-JP" sz="1400">
              <a:solidFill>
                <a:schemeClr val="dk1"/>
              </a:solidFill>
              <a:effectLst/>
              <a:latin typeface="ＭＳ Ｐゴシック"/>
              <a:ea typeface="ＭＳ Ｐゴシック"/>
              <a:cs typeface="+mn-cs"/>
            </a:rPr>
            <a:t>86.1</a:t>
          </a:r>
          <a:r>
            <a:rPr kumimoji="1" lang="ja-JP" altLang="ja-JP" sz="1400">
              <a:solidFill>
                <a:schemeClr val="dk1"/>
              </a:solidFill>
              <a:effectLst/>
              <a:latin typeface="ＭＳ Ｐゴシック"/>
              <a:ea typeface="ＭＳ Ｐゴシック"/>
              <a:cs typeface="+mn-cs"/>
            </a:rPr>
            <a:t>％で、類似団体の中で</a:t>
          </a:r>
          <a:r>
            <a:rPr kumimoji="1" lang="en-US" altLang="ja-JP" sz="1400">
              <a:solidFill>
                <a:schemeClr val="dk1"/>
              </a:solidFill>
              <a:effectLst/>
              <a:latin typeface="ＭＳ Ｐゴシック"/>
              <a:ea typeface="ＭＳ Ｐゴシック"/>
              <a:cs typeface="+mn-cs"/>
            </a:rPr>
            <a:t>2</a:t>
          </a:r>
          <a:r>
            <a:rPr kumimoji="1" lang="ja-JP" altLang="en-US" sz="1400">
              <a:solidFill>
                <a:schemeClr val="dk1"/>
              </a:solidFill>
              <a:effectLst/>
              <a:latin typeface="ＭＳ Ｐゴシック"/>
              <a:ea typeface="ＭＳ Ｐゴシック"/>
              <a:cs typeface="+mn-cs"/>
            </a:rPr>
            <a:t>番目に</a:t>
          </a:r>
          <a:r>
            <a:rPr kumimoji="1" lang="ja-JP" altLang="ja-JP" sz="1400">
              <a:solidFill>
                <a:schemeClr val="dk1"/>
              </a:solidFill>
              <a:effectLst/>
              <a:latin typeface="ＭＳ Ｐゴシック"/>
              <a:ea typeface="ＭＳ Ｐゴシック"/>
              <a:cs typeface="+mn-cs"/>
            </a:rPr>
            <a:t>高い水準となった。市内橋りょう</a:t>
          </a:r>
          <a:r>
            <a:rPr kumimoji="1" lang="en-US" altLang="ja-JP" sz="1400">
              <a:solidFill>
                <a:schemeClr val="dk1"/>
              </a:solidFill>
              <a:effectLst/>
              <a:latin typeface="ＭＳ Ｐゴシック"/>
              <a:ea typeface="ＭＳ Ｐゴシック"/>
              <a:cs typeface="+mn-cs"/>
            </a:rPr>
            <a:t>200</a:t>
          </a:r>
          <a:r>
            <a:rPr kumimoji="1" lang="ja-JP" altLang="ja-JP" sz="1400">
              <a:solidFill>
                <a:schemeClr val="dk1"/>
              </a:solidFill>
              <a:effectLst/>
              <a:latin typeface="ＭＳ Ｐゴシック"/>
              <a:ea typeface="ＭＳ Ｐゴシック"/>
              <a:cs typeface="+mn-cs"/>
            </a:rPr>
            <a:t>橋については、橋りょう長寿命化修繕計画を策定し、計画的に点検や補修工事を行っているところである。</a:t>
          </a:r>
          <a:endParaRPr lang="ja-JP" altLang="ja-JP" sz="1400">
            <a:effectLst/>
            <a:latin typeface="ＭＳ Ｐゴシック"/>
            <a:ea typeface="ＭＳ Ｐゴシック"/>
          </a:endParaRPr>
        </a:p>
        <a:p>
          <a:r>
            <a:rPr kumimoji="1" lang="ja-JP" altLang="ja-JP" sz="1400">
              <a:solidFill>
                <a:schemeClr val="dk1"/>
              </a:solidFill>
              <a:effectLst/>
              <a:latin typeface="ＭＳ Ｐゴシック"/>
              <a:ea typeface="ＭＳ Ｐゴシック"/>
              <a:cs typeface="+mn-cs"/>
            </a:rPr>
            <a:t>公営住宅は昭和</a:t>
          </a:r>
          <a:r>
            <a:rPr kumimoji="1" lang="en-US" altLang="ja-JP" sz="1400">
              <a:solidFill>
                <a:schemeClr val="dk1"/>
              </a:solidFill>
              <a:effectLst/>
              <a:latin typeface="ＭＳ Ｐゴシック"/>
              <a:ea typeface="ＭＳ Ｐゴシック"/>
              <a:cs typeface="+mn-cs"/>
            </a:rPr>
            <a:t>40</a:t>
          </a:r>
          <a:r>
            <a:rPr kumimoji="1" lang="ja-JP" altLang="ja-JP" sz="1400">
              <a:solidFill>
                <a:schemeClr val="dk1"/>
              </a:solidFill>
              <a:effectLst/>
              <a:latin typeface="ＭＳ Ｐゴシック"/>
              <a:ea typeface="ＭＳ Ｐゴシック"/>
              <a:cs typeface="+mn-cs"/>
            </a:rPr>
            <a:t>年代～</a:t>
          </a:r>
          <a:r>
            <a:rPr kumimoji="1" lang="en-US" altLang="ja-JP" sz="1400">
              <a:solidFill>
                <a:schemeClr val="dk1"/>
              </a:solidFill>
              <a:effectLst/>
              <a:latin typeface="ＭＳ Ｐゴシック"/>
              <a:ea typeface="ＭＳ Ｐゴシック"/>
              <a:cs typeface="+mn-cs"/>
            </a:rPr>
            <a:t>50</a:t>
          </a:r>
          <a:r>
            <a:rPr kumimoji="1" lang="ja-JP" altLang="ja-JP" sz="1400">
              <a:solidFill>
                <a:schemeClr val="dk1"/>
              </a:solidFill>
              <a:effectLst/>
              <a:latin typeface="ＭＳ Ｐゴシック"/>
              <a:ea typeface="ＭＳ Ｐゴシック"/>
              <a:cs typeface="+mn-cs"/>
            </a:rPr>
            <a:t>年代にかけて整備されたものが多いため、有形固定資産減価償却率が</a:t>
          </a:r>
          <a:r>
            <a:rPr kumimoji="1" lang="en-US" altLang="ja-JP" sz="1400">
              <a:solidFill>
                <a:schemeClr val="dk1"/>
              </a:solidFill>
              <a:effectLst/>
              <a:latin typeface="ＭＳ Ｐゴシック"/>
              <a:ea typeface="ＭＳ Ｐゴシック"/>
              <a:cs typeface="+mn-cs"/>
            </a:rPr>
            <a:t>80.9</a:t>
          </a:r>
          <a:r>
            <a:rPr kumimoji="1" lang="ja-JP" altLang="ja-JP" sz="1400">
              <a:solidFill>
                <a:schemeClr val="dk1"/>
              </a:solidFill>
              <a:effectLst/>
              <a:latin typeface="ＭＳ Ｐゴシック"/>
              <a:ea typeface="ＭＳ Ｐゴシック"/>
              <a:cs typeface="+mn-cs"/>
            </a:rPr>
            <a:t>％と高くなっている。建物の改修や除却等を行っているところである。</a:t>
          </a:r>
          <a:endParaRPr lang="ja-JP" altLang="ja-JP" sz="1400">
            <a:effectLst/>
            <a:latin typeface="ＭＳ Ｐゴシック"/>
            <a:ea typeface="ＭＳ Ｐゴシック"/>
          </a:endParaRPr>
        </a:p>
        <a:p>
          <a:r>
            <a:rPr kumimoji="1" lang="ja-JP" altLang="ja-JP" sz="1400">
              <a:solidFill>
                <a:schemeClr val="dk1"/>
              </a:solidFill>
              <a:effectLst/>
              <a:latin typeface="ＭＳ Ｐゴシック"/>
              <a:ea typeface="ＭＳ Ｐゴシック"/>
              <a:cs typeface="+mn-cs"/>
            </a:rPr>
            <a:t>学校施設は耐震化事業が実施されたことにより、有形固定資産減価償却率が</a:t>
          </a:r>
          <a:r>
            <a:rPr kumimoji="1" lang="en-US" altLang="ja-JP" sz="1400">
              <a:solidFill>
                <a:schemeClr val="dk1"/>
              </a:solidFill>
              <a:effectLst/>
              <a:latin typeface="ＭＳ Ｐゴシック"/>
              <a:ea typeface="ＭＳ Ｐゴシック"/>
              <a:cs typeface="+mn-cs"/>
            </a:rPr>
            <a:t>55.1</a:t>
          </a:r>
          <a:r>
            <a:rPr kumimoji="1" lang="ja-JP" altLang="ja-JP" sz="1400">
              <a:solidFill>
                <a:schemeClr val="dk1"/>
              </a:solidFill>
              <a:effectLst/>
              <a:latin typeface="ＭＳ Ｐゴシック"/>
              <a:ea typeface="ＭＳ Ｐゴシック"/>
              <a:cs typeface="+mn-cs"/>
            </a:rPr>
            <a:t>％と類似団体内でも28番目に低い水準で、類似団体平均を下回った。今後も長寿命化計画等をもとに、引き続き施設整備を行っていく。</a:t>
          </a:r>
          <a:endParaRPr kumimoji="1" lang="ja-JP" altLang="en-US" sz="1300">
            <a:latin typeface="ＭＳ Ｐゴシック"/>
            <a:ea typeface="ＭＳ Ｐゴシック"/>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74295</xdr:rowOff>
    </xdr:to>
    <xdr:sp macro="" textlink="">
      <xdr:nvSpPr>
        <xdr:cNvPr id="2" name="正方形/長方形 1">
          <a:extLst>
            <a:ext uri="{FF2B5EF4-FFF2-40B4-BE49-F238E27FC236}">
              <a16:creationId xmlns:a16="http://schemas.microsoft.com/office/drawing/2014/main" id="{8C68BBF8-E25C-47D3-97F2-EE36469765B7}"/>
            </a:ext>
          </a:extLst>
        </xdr:cNvPr>
        <xdr:cNvSpPr/>
      </xdr:nvSpPr>
      <xdr:spPr>
        <a:xfrm>
          <a:off x="574040" y="130810"/>
          <a:ext cx="11427460" cy="629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a:ea typeface="ＭＳ Ｐゴシック"/>
            </a:rPr>
            <a:t>(13)-2</a:t>
          </a:r>
          <a:r>
            <a:rPr kumimoji="1" lang="ja-JP" altLang="en-US" sz="3200" b="1">
              <a:solidFill>
                <a:sysClr val="windowText" lastClr="000000"/>
              </a:solidFill>
              <a:latin typeface="ＭＳ Ｐゴシック"/>
              <a:ea typeface="ＭＳ Ｐゴシック"/>
            </a:rPr>
            <a:t>市町村施設類型別ストック情報分析表②</a:t>
          </a:r>
        </a:p>
      </xdr:txBody>
    </xdr:sp>
    <xdr:clientData/>
  </xdr:twoCellAnchor>
  <xdr:twoCellAnchor>
    <xdr:from>
      <xdr:col>100</xdr:col>
      <xdr:colOff>0</xdr:colOff>
      <xdr:row>1</xdr:row>
      <xdr:rowOff>18415</xdr:rowOff>
    </xdr:from>
    <xdr:to>
      <xdr:col>120</xdr:col>
      <xdr:colOff>152400</xdr:colOff>
      <xdr:row>4</xdr:row>
      <xdr:rowOff>61595</xdr:rowOff>
    </xdr:to>
    <xdr:sp macro="" textlink="">
      <xdr:nvSpPr>
        <xdr:cNvPr id="3" name="正方形/長方形 2">
          <a:extLst>
            <a:ext uri="{FF2B5EF4-FFF2-40B4-BE49-F238E27FC236}">
              <a16:creationId xmlns:a16="http://schemas.microsoft.com/office/drawing/2014/main" id="{8738F89F-AB26-4EC3-B3C8-009C257B9084}"/>
            </a:ext>
          </a:extLst>
        </xdr:cNvPr>
        <xdr:cNvSpPr/>
      </xdr:nvSpPr>
      <xdr:spPr>
        <a:xfrm>
          <a:off x="17145000" y="193675"/>
          <a:ext cx="3581400" cy="54991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43180</xdr:rowOff>
    </xdr:from>
    <xdr:to>
      <xdr:col>120</xdr:col>
      <xdr:colOff>127000</xdr:colOff>
      <xdr:row>4</xdr:row>
      <xdr:rowOff>37465</xdr:rowOff>
    </xdr:to>
    <xdr:sp macro="" textlink="">
      <xdr:nvSpPr>
        <xdr:cNvPr id="4" name="正方形/長方形 3">
          <a:extLst>
            <a:ext uri="{FF2B5EF4-FFF2-40B4-BE49-F238E27FC236}">
              <a16:creationId xmlns:a16="http://schemas.microsoft.com/office/drawing/2014/main" id="{0C78175A-1C9D-4A84-A5CA-BAA08B09F0ED}"/>
            </a:ext>
          </a:extLst>
        </xdr:cNvPr>
        <xdr:cNvSpPr/>
      </xdr:nvSpPr>
      <xdr:spPr>
        <a:xfrm>
          <a:off x="17160240" y="216535"/>
          <a:ext cx="3544570" cy="50673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68580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FC56C28F-7F93-480A-889F-86B363C6C19D}"/>
            </a:ext>
          </a:extLst>
        </xdr:cNvPr>
        <xdr:cNvSpPr/>
      </xdr:nvSpPr>
      <xdr:spPr>
        <a:xfrm>
          <a:off x="17191355" y="238125"/>
          <a:ext cx="3474085" cy="44767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千葉県匝瑳市</a:t>
          </a:r>
        </a:p>
      </xdr:txBody>
    </xdr:sp>
    <xdr:clientData/>
  </xdr:twoCellAnchor>
  <xdr:twoCellAnchor>
    <xdr:from>
      <xdr:col>85</xdr:col>
      <xdr:colOff>63500</xdr:colOff>
      <xdr:row>1</xdr:row>
      <xdr:rowOff>18415</xdr:rowOff>
    </xdr:from>
    <xdr:to>
      <xdr:col>99</xdr:col>
      <xdr:colOff>57150</xdr:colOff>
      <xdr:row>4</xdr:row>
      <xdr:rowOff>61595</xdr:rowOff>
    </xdr:to>
    <xdr:sp macro="" textlink="">
      <xdr:nvSpPr>
        <xdr:cNvPr id="6" name="正方形/長方形 5">
          <a:extLst>
            <a:ext uri="{FF2B5EF4-FFF2-40B4-BE49-F238E27FC236}">
              <a16:creationId xmlns:a16="http://schemas.microsoft.com/office/drawing/2014/main" id="{BD3FF78A-717E-4149-8624-2908FD3719F5}"/>
            </a:ext>
          </a:extLst>
        </xdr:cNvPr>
        <xdr:cNvSpPr/>
      </xdr:nvSpPr>
      <xdr:spPr>
        <a:xfrm>
          <a:off x="14632940" y="193675"/>
          <a:ext cx="2393950" cy="54991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43180</xdr:rowOff>
    </xdr:from>
    <xdr:to>
      <xdr:col>99</xdr:col>
      <xdr:colOff>38100</xdr:colOff>
      <xdr:row>4</xdr:row>
      <xdr:rowOff>37465</xdr:rowOff>
    </xdr:to>
    <xdr:sp macro="" textlink="">
      <xdr:nvSpPr>
        <xdr:cNvPr id="7" name="正方形/長方形 6">
          <a:extLst>
            <a:ext uri="{FF2B5EF4-FFF2-40B4-BE49-F238E27FC236}">
              <a16:creationId xmlns:a16="http://schemas.microsoft.com/office/drawing/2014/main" id="{DD9F7A6B-6457-42D1-90B0-1E6AF2D6D5ED}"/>
            </a:ext>
          </a:extLst>
        </xdr:cNvPr>
        <xdr:cNvSpPr/>
      </xdr:nvSpPr>
      <xdr:spPr>
        <a:xfrm>
          <a:off x="14665960" y="216535"/>
          <a:ext cx="2345690" cy="50673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68580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4FC1F525-3047-4B65-AB35-B67D01C7826F}"/>
            </a:ext>
          </a:extLst>
        </xdr:cNvPr>
        <xdr:cNvSpPr/>
      </xdr:nvSpPr>
      <xdr:spPr>
        <a:xfrm>
          <a:off x="14687550" y="238125"/>
          <a:ext cx="2294255" cy="46418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5</a:t>
          </a:r>
          <a:r>
            <a:rPr kumimoji="1" lang="ja-JP" altLang="en-US" sz="2000" b="1">
              <a:solidFill>
                <a:srgbClr val="FFFFFF"/>
              </a:solidFill>
              <a:latin typeface="ＭＳ ゴシック"/>
              <a:ea typeface="ＭＳ ゴシック"/>
            </a:rPr>
            <a:t>年度</a:t>
          </a:r>
        </a:p>
      </xdr:txBody>
    </xdr:sp>
    <xdr:clientData/>
  </xdr:twoCellAnchor>
  <xdr:twoCellAnchor>
    <xdr:from>
      <xdr:col>4</xdr:col>
      <xdr:colOff>0</xdr:colOff>
      <xdr:row>5</xdr:row>
      <xdr:rowOff>31115</xdr:rowOff>
    </xdr:from>
    <xdr:to>
      <xdr:col>57</xdr:col>
      <xdr:colOff>0</xdr:colOff>
      <xdr:row>15</xdr:row>
      <xdr:rowOff>93345</xdr:rowOff>
    </xdr:to>
    <xdr:sp macro="" textlink="">
      <xdr:nvSpPr>
        <xdr:cNvPr id="9" name="正方形/長方形 8">
          <a:extLst>
            <a:ext uri="{FF2B5EF4-FFF2-40B4-BE49-F238E27FC236}">
              <a16:creationId xmlns:a16="http://schemas.microsoft.com/office/drawing/2014/main" id="{6E30E0D0-6DC8-46D1-8A63-C23586F367A1}"/>
            </a:ext>
          </a:extLst>
        </xdr:cNvPr>
        <xdr:cNvSpPr/>
      </xdr:nvSpPr>
      <xdr:spPr>
        <a:xfrm>
          <a:off x="685800" y="886460"/>
          <a:ext cx="9086850" cy="178244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61595</xdr:rowOff>
    </xdr:from>
    <xdr:to>
      <xdr:col>12</xdr:col>
      <xdr:colOff>0</xdr:colOff>
      <xdr:row>15</xdr:row>
      <xdr:rowOff>61595</xdr:rowOff>
    </xdr:to>
    <xdr:sp macro="" textlink="">
      <xdr:nvSpPr>
        <xdr:cNvPr id="10" name="正方形/長方形 9">
          <a:extLst>
            <a:ext uri="{FF2B5EF4-FFF2-40B4-BE49-F238E27FC236}">
              <a16:creationId xmlns:a16="http://schemas.microsoft.com/office/drawing/2014/main" id="{D779D718-7730-49CA-9393-0725F032BE74}"/>
            </a:ext>
          </a:extLst>
        </xdr:cNvPr>
        <xdr:cNvSpPr/>
      </xdr:nvSpPr>
      <xdr:spPr>
        <a:xfrm>
          <a:off x="816610" y="915035"/>
          <a:ext cx="124079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11</xdr:col>
      <xdr:colOff>127000</xdr:colOff>
      <xdr:row>5</xdr:row>
      <xdr:rowOff>61595</xdr:rowOff>
    </xdr:from>
    <xdr:to>
      <xdr:col>18</xdr:col>
      <xdr:colOff>127000</xdr:colOff>
      <xdr:row>15</xdr:row>
      <xdr:rowOff>61595</xdr:rowOff>
    </xdr:to>
    <xdr:sp macro="" textlink="">
      <xdr:nvSpPr>
        <xdr:cNvPr id="11" name="正方形/長方形 10">
          <a:extLst>
            <a:ext uri="{FF2B5EF4-FFF2-40B4-BE49-F238E27FC236}">
              <a16:creationId xmlns:a16="http://schemas.microsoft.com/office/drawing/2014/main" id="{7451F424-1174-42F4-80F8-0524A5E8C330}"/>
            </a:ext>
          </a:extLst>
        </xdr:cNvPr>
        <xdr:cNvSpPr/>
      </xdr:nvSpPr>
      <xdr:spPr>
        <a:xfrm>
          <a:off x="2016760" y="915035"/>
          <a:ext cx="120015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33,797
33,083
101.48
16,744,893
15,685,856
1,050,806
9,888,213
12,705,086</a:t>
          </a:r>
          <a:endParaRPr kumimoji="1" lang="ja-JP" altLang="en-US" sz="1100" b="1">
            <a:solidFill>
              <a:srgbClr val="000000"/>
            </a:solidFill>
            <a:latin typeface="ＭＳ ゴシック"/>
            <a:ea typeface="ＭＳ ゴシック"/>
          </a:endParaRPr>
        </a:p>
      </xdr:txBody>
    </xdr:sp>
    <xdr:clientData/>
  </xdr:twoCellAnchor>
  <xdr:twoCellAnchor>
    <xdr:from>
      <xdr:col>18</xdr:col>
      <xdr:colOff>127000</xdr:colOff>
      <xdr:row>5</xdr:row>
      <xdr:rowOff>61595</xdr:rowOff>
    </xdr:from>
    <xdr:to>
      <xdr:col>26</xdr:col>
      <xdr:colOff>127000</xdr:colOff>
      <xdr:row>15</xdr:row>
      <xdr:rowOff>61595</xdr:rowOff>
    </xdr:to>
    <xdr:sp macro="" textlink="">
      <xdr:nvSpPr>
        <xdr:cNvPr id="12" name="正方形/長方形 11">
          <a:extLst>
            <a:ext uri="{FF2B5EF4-FFF2-40B4-BE49-F238E27FC236}">
              <a16:creationId xmlns:a16="http://schemas.microsoft.com/office/drawing/2014/main" id="{B420F95D-4A80-4837-9CCA-AC2408F1382B}"/>
            </a:ext>
          </a:extLst>
        </xdr:cNvPr>
        <xdr:cNvSpPr/>
      </xdr:nvSpPr>
      <xdr:spPr>
        <a:xfrm>
          <a:off x="3216910" y="915035"/>
          <a:ext cx="13716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(R6.1.1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(R6.1.1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26</xdr:col>
      <xdr:colOff>127000</xdr:colOff>
      <xdr:row>5</xdr:row>
      <xdr:rowOff>80645</xdr:rowOff>
    </xdr:from>
    <xdr:to>
      <xdr:col>37</xdr:col>
      <xdr:colOff>63500</xdr:colOff>
      <xdr:row>10</xdr:row>
      <xdr:rowOff>161925</xdr:rowOff>
    </xdr:to>
    <xdr:sp macro="" textlink="">
      <xdr:nvSpPr>
        <xdr:cNvPr id="13" name="正方形/長方形 12">
          <a:extLst>
            <a:ext uri="{FF2B5EF4-FFF2-40B4-BE49-F238E27FC236}">
              <a16:creationId xmlns:a16="http://schemas.microsoft.com/office/drawing/2014/main" id="{8436B0A0-8B87-4992-B12A-6501DF17FCDB}"/>
            </a:ext>
          </a:extLst>
        </xdr:cNvPr>
        <xdr:cNvSpPr/>
      </xdr:nvSpPr>
      <xdr:spPr>
        <a:xfrm>
          <a:off x="4588510" y="939800"/>
          <a:ext cx="1814830" cy="9385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37</xdr:col>
      <xdr:colOff>63500</xdr:colOff>
      <xdr:row>5</xdr:row>
      <xdr:rowOff>80645</xdr:rowOff>
    </xdr:from>
    <xdr:to>
      <xdr:col>44</xdr:col>
      <xdr:colOff>0</xdr:colOff>
      <xdr:row>10</xdr:row>
      <xdr:rowOff>161925</xdr:rowOff>
    </xdr:to>
    <xdr:sp macro="" textlink="">
      <xdr:nvSpPr>
        <xdr:cNvPr id="14" name="正方形/長方形 13">
          <a:extLst>
            <a:ext uri="{FF2B5EF4-FFF2-40B4-BE49-F238E27FC236}">
              <a16:creationId xmlns:a16="http://schemas.microsoft.com/office/drawing/2014/main" id="{E74AA9D6-EB21-44E0-A02F-6175017F0D08}"/>
            </a:ext>
          </a:extLst>
        </xdr:cNvPr>
        <xdr:cNvSpPr/>
      </xdr:nvSpPr>
      <xdr:spPr>
        <a:xfrm>
          <a:off x="6403340" y="939800"/>
          <a:ext cx="1140460" cy="9385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7.3
5.7</a:t>
          </a:r>
          <a:endParaRPr kumimoji="1" lang="ja-JP" altLang="en-US" sz="1100" b="1">
            <a:solidFill>
              <a:srgbClr val="000000"/>
            </a:solidFill>
            <a:latin typeface="ＭＳ ゴシック"/>
            <a:ea typeface="ＭＳ ゴシック"/>
          </a:endParaRPr>
        </a:p>
      </xdr:txBody>
    </xdr:sp>
    <xdr:clientData/>
  </xdr:twoCellAnchor>
  <xdr:twoCellAnchor>
    <xdr:from>
      <xdr:col>44</xdr:col>
      <xdr:colOff>63500</xdr:colOff>
      <xdr:row>5</xdr:row>
      <xdr:rowOff>93345</xdr:rowOff>
    </xdr:from>
    <xdr:to>
      <xdr:col>47</xdr:col>
      <xdr:colOff>127000</xdr:colOff>
      <xdr:row>11</xdr:row>
      <xdr:rowOff>5715</xdr:rowOff>
    </xdr:to>
    <xdr:sp macro="" textlink="">
      <xdr:nvSpPr>
        <xdr:cNvPr id="15" name="正方形/長方形 14">
          <a:extLst>
            <a:ext uri="{FF2B5EF4-FFF2-40B4-BE49-F238E27FC236}">
              <a16:creationId xmlns:a16="http://schemas.microsoft.com/office/drawing/2014/main" id="{08546986-4122-4AAA-A938-D94F121FD971}"/>
            </a:ext>
          </a:extLst>
        </xdr:cNvPr>
        <xdr:cNvSpPr/>
      </xdr:nvSpPr>
      <xdr:spPr>
        <a:xfrm>
          <a:off x="7603490" y="954405"/>
          <a:ext cx="585470" cy="9391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26</xdr:col>
      <xdr:colOff>127000</xdr:colOff>
      <xdr:row>10</xdr:row>
      <xdr:rowOff>0</xdr:rowOff>
    </xdr:from>
    <xdr:to>
      <xdr:col>37</xdr:col>
      <xdr:colOff>63500</xdr:colOff>
      <xdr:row>13</xdr:row>
      <xdr:rowOff>117475</xdr:rowOff>
    </xdr:to>
    <xdr:sp macro="" textlink="">
      <xdr:nvSpPr>
        <xdr:cNvPr id="16" name="正方形/長方形 15">
          <a:extLst>
            <a:ext uri="{FF2B5EF4-FFF2-40B4-BE49-F238E27FC236}">
              <a16:creationId xmlns:a16="http://schemas.microsoft.com/office/drawing/2014/main" id="{AD3348AE-E2EF-437F-9819-BA62E1887854}"/>
            </a:ext>
          </a:extLst>
        </xdr:cNvPr>
        <xdr:cNvSpPr/>
      </xdr:nvSpPr>
      <xdr:spPr>
        <a:xfrm>
          <a:off x="4588510" y="1714500"/>
          <a:ext cx="1814830" cy="631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37</xdr:col>
      <xdr:colOff>127000</xdr:colOff>
      <xdr:row>10</xdr:row>
      <xdr:rowOff>0</xdr:rowOff>
    </xdr:from>
    <xdr:to>
      <xdr:col>55</xdr:col>
      <xdr:colOff>127000</xdr:colOff>
      <xdr:row>13</xdr:row>
      <xdr:rowOff>117475</xdr:rowOff>
    </xdr:to>
    <xdr:sp macro="" textlink="">
      <xdr:nvSpPr>
        <xdr:cNvPr id="17" name="正方形/長方形 16">
          <a:extLst>
            <a:ext uri="{FF2B5EF4-FFF2-40B4-BE49-F238E27FC236}">
              <a16:creationId xmlns:a16="http://schemas.microsoft.com/office/drawing/2014/main" id="{EB4EC11D-2FE4-49CC-892F-7BAAAB2F7E59}"/>
            </a:ext>
          </a:extLst>
        </xdr:cNvPr>
        <xdr:cNvSpPr/>
      </xdr:nvSpPr>
      <xdr:spPr>
        <a:xfrm>
          <a:off x="6474460" y="1714500"/>
          <a:ext cx="3086100" cy="631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R01  Ⅰ</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R02  Ⅰ</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R03  Ⅰ</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R04  Ⅰ</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R05  Ⅰ</a:t>
          </a:r>
          <a:r>
            <a:rPr kumimoji="1" lang="ja-JP" altLang="en-US" sz="1100" b="1">
              <a:solidFill>
                <a:srgbClr val="000000"/>
              </a:solidFill>
              <a:latin typeface="ＭＳ ゴシック"/>
              <a:ea typeface="ＭＳ ゴシック"/>
            </a:rPr>
            <a:t>－１</a:t>
          </a:r>
        </a:p>
      </xdr:txBody>
    </xdr:sp>
    <xdr:clientData/>
  </xdr:twoCellAnchor>
  <xdr:twoCellAnchor>
    <xdr:from>
      <xdr:col>58</xdr:col>
      <xdr:colOff>25400</xdr:colOff>
      <xdr:row>5</xdr:row>
      <xdr:rowOff>31115</xdr:rowOff>
    </xdr:from>
    <xdr:to>
      <xdr:col>66</xdr:col>
      <xdr:colOff>25400</xdr:colOff>
      <xdr:row>12</xdr:row>
      <xdr:rowOff>99060</xdr:rowOff>
    </xdr:to>
    <xdr:sp macro="" textlink="">
      <xdr:nvSpPr>
        <xdr:cNvPr id="18" name="角丸四角形 17">
          <a:extLst>
            <a:ext uri="{FF2B5EF4-FFF2-40B4-BE49-F238E27FC236}">
              <a16:creationId xmlns:a16="http://schemas.microsoft.com/office/drawing/2014/main" id="{F260404A-9D59-4C41-91A5-561E039686CD}"/>
            </a:ext>
          </a:extLst>
        </xdr:cNvPr>
        <xdr:cNvSpPr/>
      </xdr:nvSpPr>
      <xdr:spPr>
        <a:xfrm>
          <a:off x="9965690" y="886460"/>
          <a:ext cx="1371600" cy="126619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93345</xdr:rowOff>
    </xdr:from>
    <xdr:to>
      <xdr:col>66</xdr:col>
      <xdr:colOff>95250</xdr:colOff>
      <xdr:row>7</xdr:row>
      <xdr:rowOff>5715</xdr:rowOff>
    </xdr:to>
    <xdr:sp macro="" textlink="">
      <xdr:nvSpPr>
        <xdr:cNvPr id="19" name="正方形/長方形 18">
          <a:extLst>
            <a:ext uri="{FF2B5EF4-FFF2-40B4-BE49-F238E27FC236}">
              <a16:creationId xmlns:a16="http://schemas.microsoft.com/office/drawing/2014/main" id="{2698DA41-6F48-41C0-B071-95283EF777E2}"/>
            </a:ext>
          </a:extLst>
        </xdr:cNvPr>
        <xdr:cNvSpPr/>
      </xdr:nvSpPr>
      <xdr:spPr>
        <a:xfrm>
          <a:off x="10206990" y="954405"/>
          <a:ext cx="120015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59</xdr:col>
      <xdr:colOff>95250</xdr:colOff>
      <xdr:row>7</xdr:row>
      <xdr:rowOff>18415</xdr:rowOff>
    </xdr:from>
    <xdr:to>
      <xdr:col>66</xdr:col>
      <xdr:colOff>95250</xdr:colOff>
      <xdr:row>8</xdr:row>
      <xdr:rowOff>99060</xdr:rowOff>
    </xdr:to>
    <xdr:sp macro="" textlink="">
      <xdr:nvSpPr>
        <xdr:cNvPr id="20" name="正方形/長方形 19">
          <a:extLst>
            <a:ext uri="{FF2B5EF4-FFF2-40B4-BE49-F238E27FC236}">
              <a16:creationId xmlns:a16="http://schemas.microsoft.com/office/drawing/2014/main" id="{E5E80B0C-6AC5-410A-A502-0A532818153F}"/>
            </a:ext>
          </a:extLst>
        </xdr:cNvPr>
        <xdr:cNvSpPr/>
      </xdr:nvSpPr>
      <xdr:spPr>
        <a:xfrm>
          <a:off x="10206990" y="1222375"/>
          <a:ext cx="120015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59</xdr:col>
      <xdr:colOff>95250</xdr:colOff>
      <xdr:row>9</xdr:row>
      <xdr:rowOff>5715</xdr:rowOff>
    </xdr:from>
    <xdr:to>
      <xdr:col>67</xdr:col>
      <xdr:colOff>31750</xdr:colOff>
      <xdr:row>12</xdr:row>
      <xdr:rowOff>124460</xdr:rowOff>
    </xdr:to>
    <xdr:sp macro="" textlink="">
      <xdr:nvSpPr>
        <xdr:cNvPr id="21" name="正方形/長方形 20">
          <a:extLst>
            <a:ext uri="{FF2B5EF4-FFF2-40B4-BE49-F238E27FC236}">
              <a16:creationId xmlns:a16="http://schemas.microsoft.com/office/drawing/2014/main" id="{F2405750-9DEC-4C4D-AA57-BBE8C03ABCCB}"/>
            </a:ext>
          </a:extLst>
        </xdr:cNvPr>
        <xdr:cNvSpPr/>
      </xdr:nvSpPr>
      <xdr:spPr>
        <a:xfrm>
          <a:off x="10206990" y="1550670"/>
          <a:ext cx="1310005" cy="633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105E7C39-5E73-4912-B469-EE44E8CB105A}"/>
            </a:ext>
          </a:extLst>
        </xdr:cNvPr>
        <xdr:cNvCxnSpPr/>
      </xdr:nvCxnSpPr>
      <xdr:spPr>
        <a:xfrm flipH="1">
          <a:off x="10050145" y="1045210"/>
          <a:ext cx="196215"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130175</xdr:rowOff>
    </xdr:from>
    <xdr:to>
      <xdr:col>59</xdr:col>
      <xdr:colOff>73025</xdr:colOff>
      <xdr:row>6</xdr:row>
      <xdr:rowOff>61595</xdr:rowOff>
    </xdr:to>
    <xdr:sp macro="" textlink="">
      <xdr:nvSpPr>
        <xdr:cNvPr id="23" name="楕円 22">
          <a:extLst>
            <a:ext uri="{FF2B5EF4-FFF2-40B4-BE49-F238E27FC236}">
              <a16:creationId xmlns:a16="http://schemas.microsoft.com/office/drawing/2014/main" id="{34F52317-E443-4FB0-AFE1-A81B1AB1A6BC}"/>
            </a:ext>
          </a:extLst>
        </xdr:cNvPr>
        <xdr:cNvSpPr/>
      </xdr:nvSpPr>
      <xdr:spPr>
        <a:xfrm>
          <a:off x="10107930" y="991235"/>
          <a:ext cx="8064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55880</xdr:rowOff>
    </xdr:from>
    <xdr:to>
      <xdr:col>59</xdr:col>
      <xdr:colOff>73025</xdr:colOff>
      <xdr:row>7</xdr:row>
      <xdr:rowOff>154940</xdr:rowOff>
    </xdr:to>
    <xdr:sp macro="" textlink="">
      <xdr:nvSpPr>
        <xdr:cNvPr id="24" name="フローチャート: 判断 23">
          <a:extLst>
            <a:ext uri="{FF2B5EF4-FFF2-40B4-BE49-F238E27FC236}">
              <a16:creationId xmlns:a16="http://schemas.microsoft.com/office/drawing/2014/main" id="{160E22F8-A43D-47E5-B03A-D80306CF1EC2}"/>
            </a:ext>
          </a:extLst>
        </xdr:cNvPr>
        <xdr:cNvSpPr/>
      </xdr:nvSpPr>
      <xdr:spPr>
        <a:xfrm>
          <a:off x="10107930" y="1259840"/>
          <a:ext cx="8064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149225</xdr:rowOff>
    </xdr:from>
    <xdr:to>
      <xdr:col>59</xdr:col>
      <xdr:colOff>15875</xdr:colOff>
      <xdr:row>9</xdr:row>
      <xdr:rowOff>117475</xdr:rowOff>
    </xdr:to>
    <xdr:cxnSp macro="">
      <xdr:nvCxnSpPr>
        <xdr:cNvPr id="25" name="直線コネクタ 24">
          <a:extLst>
            <a:ext uri="{FF2B5EF4-FFF2-40B4-BE49-F238E27FC236}">
              <a16:creationId xmlns:a16="http://schemas.microsoft.com/office/drawing/2014/main" id="{488C3204-35B1-424B-81F4-449723818AEB}"/>
            </a:ext>
          </a:extLst>
        </xdr:cNvPr>
        <xdr:cNvCxnSpPr/>
      </xdr:nvCxnSpPr>
      <xdr:spPr>
        <a:xfrm>
          <a:off x="10135235" y="15208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149225</xdr:rowOff>
    </xdr:from>
    <xdr:to>
      <xdr:col>59</xdr:col>
      <xdr:colOff>107950</xdr:colOff>
      <xdr:row>8</xdr:row>
      <xdr:rowOff>149225</xdr:rowOff>
    </xdr:to>
    <xdr:cxnSp macro="">
      <xdr:nvCxnSpPr>
        <xdr:cNvPr id="26" name="直線コネクタ 25">
          <a:extLst>
            <a:ext uri="{FF2B5EF4-FFF2-40B4-BE49-F238E27FC236}">
              <a16:creationId xmlns:a16="http://schemas.microsoft.com/office/drawing/2014/main" id="{5AD5173A-7EE1-4127-95A4-35D53FF3E6DF}"/>
            </a:ext>
          </a:extLst>
        </xdr:cNvPr>
        <xdr:cNvCxnSpPr/>
      </xdr:nvCxnSpPr>
      <xdr:spPr>
        <a:xfrm>
          <a:off x="10074910" y="1520825"/>
          <a:ext cx="146685"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46990</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3DB420A8-4340-4A5A-91B5-F692ADD7632E}"/>
            </a:ext>
          </a:extLst>
        </xdr:cNvPr>
        <xdr:cNvCxnSpPr/>
      </xdr:nvCxnSpPr>
      <xdr:spPr>
        <a:xfrm flipV="1">
          <a:off x="10135235" y="1763395"/>
          <a:ext cx="0" cy="14224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18415</xdr:rowOff>
    </xdr:from>
    <xdr:to>
      <xdr:col>59</xdr:col>
      <xdr:colOff>107950</xdr:colOff>
      <xdr:row>11</xdr:row>
      <xdr:rowOff>18415</xdr:rowOff>
    </xdr:to>
    <xdr:cxnSp macro="">
      <xdr:nvCxnSpPr>
        <xdr:cNvPr id="28" name="直線コネクタ 27">
          <a:extLst>
            <a:ext uri="{FF2B5EF4-FFF2-40B4-BE49-F238E27FC236}">
              <a16:creationId xmlns:a16="http://schemas.microsoft.com/office/drawing/2014/main" id="{4134B8EE-E2AF-43DE-8145-21CF257DEA0A}"/>
            </a:ext>
          </a:extLst>
        </xdr:cNvPr>
        <xdr:cNvCxnSpPr/>
      </xdr:nvCxnSpPr>
      <xdr:spPr>
        <a:xfrm>
          <a:off x="10074910" y="1908175"/>
          <a:ext cx="146685"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50165</xdr:rowOff>
    </xdr:from>
    <xdr:ext cx="8896350" cy="250190"/>
    <xdr:sp macro="" textlink="">
      <xdr:nvSpPr>
        <xdr:cNvPr id="29" name="テキスト ボックス 28">
          <a:extLst>
            <a:ext uri="{FF2B5EF4-FFF2-40B4-BE49-F238E27FC236}">
              <a16:creationId xmlns:a16="http://schemas.microsoft.com/office/drawing/2014/main" id="{E38E9159-6947-4E51-8FAF-790F2E5C89FA}"/>
            </a:ext>
          </a:extLst>
        </xdr:cNvPr>
        <xdr:cNvSpPr txBox="1"/>
      </xdr:nvSpPr>
      <xdr:spPr>
        <a:xfrm>
          <a:off x="645160" y="2797175"/>
          <a:ext cx="889635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3</xdr:col>
      <xdr:colOff>127000</xdr:colOff>
      <xdr:row>18</xdr:row>
      <xdr:rowOff>24765</xdr:rowOff>
    </xdr:from>
    <xdr:ext cx="6046470" cy="253365"/>
    <xdr:sp macro="" textlink="">
      <xdr:nvSpPr>
        <xdr:cNvPr id="30" name="テキスト ボックス 29">
          <a:extLst>
            <a:ext uri="{FF2B5EF4-FFF2-40B4-BE49-F238E27FC236}">
              <a16:creationId xmlns:a16="http://schemas.microsoft.com/office/drawing/2014/main" id="{6A342F2E-9485-497C-A962-CE407F15E5E1}"/>
            </a:ext>
          </a:extLst>
        </xdr:cNvPr>
        <xdr:cNvSpPr txBox="1"/>
      </xdr:nvSpPr>
      <xdr:spPr>
        <a:xfrm>
          <a:off x="645160" y="3107055"/>
          <a:ext cx="60464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dr:col>3</xdr:col>
      <xdr:colOff>127000</xdr:colOff>
      <xdr:row>20</xdr:row>
      <xdr:rowOff>0</xdr:rowOff>
    </xdr:from>
    <xdr:ext cx="8231505" cy="253365"/>
    <xdr:sp macro="" textlink="">
      <xdr:nvSpPr>
        <xdr:cNvPr id="31" name="テキスト ボックス 30">
          <a:extLst>
            <a:ext uri="{FF2B5EF4-FFF2-40B4-BE49-F238E27FC236}">
              <a16:creationId xmlns:a16="http://schemas.microsoft.com/office/drawing/2014/main" id="{A4029A5B-8B50-4648-B9BC-6284685D8CC2}"/>
            </a:ext>
          </a:extLst>
        </xdr:cNvPr>
        <xdr:cNvSpPr txBox="1"/>
      </xdr:nvSpPr>
      <xdr:spPr>
        <a:xfrm>
          <a:off x="645160" y="3429000"/>
          <a:ext cx="823150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5</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dr:col>3</xdr:col>
      <xdr:colOff>127000</xdr:colOff>
      <xdr:row>21</xdr:row>
      <xdr:rowOff>142875</xdr:rowOff>
    </xdr:from>
    <xdr:ext cx="4433570" cy="250190"/>
    <xdr:sp macro="" textlink="">
      <xdr:nvSpPr>
        <xdr:cNvPr id="32" name="テキスト ボックス 31">
          <a:extLst>
            <a:ext uri="{FF2B5EF4-FFF2-40B4-BE49-F238E27FC236}">
              <a16:creationId xmlns:a16="http://schemas.microsoft.com/office/drawing/2014/main" id="{25A3D82E-8748-4B0D-9AA7-F188728CA8D7}"/>
            </a:ext>
          </a:extLst>
        </xdr:cNvPr>
        <xdr:cNvSpPr txBox="1"/>
      </xdr:nvSpPr>
      <xdr:spPr>
        <a:xfrm>
          <a:off x="645160" y="3741420"/>
          <a:ext cx="443357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類似団体関連の数値は、各年度の調査で回答のあった団体に関するもの。</a:t>
          </a:r>
        </a:p>
      </xdr:txBody>
    </xdr:sp>
    <xdr:clientData/>
  </xdr:oneCellAnchor>
  <xdr:twoCellAnchor>
    <xdr:from>
      <xdr:col>4</xdr:col>
      <xdr:colOff>0</xdr:colOff>
      <xdr:row>24</xdr:row>
      <xdr:rowOff>74295</xdr:rowOff>
    </xdr:from>
    <xdr:to>
      <xdr:col>28</xdr:col>
      <xdr:colOff>152400</xdr:colOff>
      <xdr:row>28</xdr:row>
      <xdr:rowOff>24765</xdr:rowOff>
    </xdr:to>
    <xdr:sp macro="" textlink="">
      <xdr:nvSpPr>
        <xdr:cNvPr id="33" name="正方形/長方形 32">
          <a:extLst>
            <a:ext uri="{FF2B5EF4-FFF2-40B4-BE49-F238E27FC236}">
              <a16:creationId xmlns:a16="http://schemas.microsoft.com/office/drawing/2014/main" id="{06005A6F-41A2-49D7-A72C-6C0AE5F74D79}"/>
            </a:ext>
          </a:extLst>
        </xdr:cNvPr>
        <xdr:cNvSpPr/>
      </xdr:nvSpPr>
      <xdr:spPr>
        <a:xfrm>
          <a:off x="685800" y="4189095"/>
          <a:ext cx="4267200" cy="6324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図書館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28</xdr:row>
      <xdr:rowOff>50165</xdr:rowOff>
    </xdr:from>
    <xdr:to>
      <xdr:col>12</xdr:col>
      <xdr:colOff>127000</xdr:colOff>
      <xdr:row>29</xdr:row>
      <xdr:rowOff>130175</xdr:rowOff>
    </xdr:to>
    <xdr:sp macro="" textlink="">
      <xdr:nvSpPr>
        <xdr:cNvPr id="34" name="正方形/長方形 33">
          <a:extLst>
            <a:ext uri="{FF2B5EF4-FFF2-40B4-BE49-F238E27FC236}">
              <a16:creationId xmlns:a16="http://schemas.microsoft.com/office/drawing/2014/main" id="{2107165A-14BD-48E2-A66D-F097B40EFD77}"/>
            </a:ext>
          </a:extLst>
        </xdr:cNvPr>
        <xdr:cNvSpPr/>
      </xdr:nvSpPr>
      <xdr:spPr>
        <a:xfrm>
          <a:off x="816610" y="4854575"/>
          <a:ext cx="1371600" cy="25146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29</xdr:row>
      <xdr:rowOff>80645</xdr:rowOff>
    </xdr:from>
    <xdr:to>
      <xdr:col>12</xdr:col>
      <xdr:colOff>127000</xdr:colOff>
      <xdr:row>30</xdr:row>
      <xdr:rowOff>161925</xdr:rowOff>
    </xdr:to>
    <xdr:sp macro="" textlink="">
      <xdr:nvSpPr>
        <xdr:cNvPr id="35" name="正方形/長方形 34">
          <a:extLst>
            <a:ext uri="{FF2B5EF4-FFF2-40B4-BE49-F238E27FC236}">
              <a16:creationId xmlns:a16="http://schemas.microsoft.com/office/drawing/2014/main" id="{FE9DE8CE-D594-4007-860B-B6437502F9BB}"/>
            </a:ext>
          </a:extLst>
        </xdr:cNvPr>
        <xdr:cNvSpPr/>
      </xdr:nvSpPr>
      <xdr:spPr>
        <a:xfrm>
          <a:off x="816610" y="5054600"/>
          <a:ext cx="1371600" cy="2527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78/128</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28</xdr:row>
      <xdr:rowOff>50165</xdr:rowOff>
    </xdr:from>
    <xdr:to>
      <xdr:col>18</xdr:col>
      <xdr:colOff>0</xdr:colOff>
      <xdr:row>29</xdr:row>
      <xdr:rowOff>130175</xdr:rowOff>
    </xdr:to>
    <xdr:sp macro="" textlink="">
      <xdr:nvSpPr>
        <xdr:cNvPr id="36" name="正方形/長方形 35">
          <a:extLst>
            <a:ext uri="{FF2B5EF4-FFF2-40B4-BE49-F238E27FC236}">
              <a16:creationId xmlns:a16="http://schemas.microsoft.com/office/drawing/2014/main" id="{ADD87381-6B0D-43F5-9ED0-82FE809061FF}"/>
            </a:ext>
          </a:extLst>
        </xdr:cNvPr>
        <xdr:cNvSpPr/>
      </xdr:nvSpPr>
      <xdr:spPr>
        <a:xfrm>
          <a:off x="1714500" y="4854575"/>
          <a:ext cx="1371600" cy="25146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29</xdr:row>
      <xdr:rowOff>80645</xdr:rowOff>
    </xdr:from>
    <xdr:to>
      <xdr:col>18</xdr:col>
      <xdr:colOff>0</xdr:colOff>
      <xdr:row>30</xdr:row>
      <xdr:rowOff>161925</xdr:rowOff>
    </xdr:to>
    <xdr:sp macro="" textlink="">
      <xdr:nvSpPr>
        <xdr:cNvPr id="37" name="正方形/長方形 36">
          <a:extLst>
            <a:ext uri="{FF2B5EF4-FFF2-40B4-BE49-F238E27FC236}">
              <a16:creationId xmlns:a16="http://schemas.microsoft.com/office/drawing/2014/main" id="{F3BE8C23-D814-4C5F-9C52-C11616E13B93}"/>
            </a:ext>
          </a:extLst>
        </xdr:cNvPr>
        <xdr:cNvSpPr/>
      </xdr:nvSpPr>
      <xdr:spPr>
        <a:xfrm>
          <a:off x="1714500" y="5054600"/>
          <a:ext cx="1371600" cy="2527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50.8</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28</xdr:row>
      <xdr:rowOff>50165</xdr:rowOff>
    </xdr:from>
    <xdr:to>
      <xdr:col>24</xdr:col>
      <xdr:colOff>0</xdr:colOff>
      <xdr:row>29</xdr:row>
      <xdr:rowOff>130175</xdr:rowOff>
    </xdr:to>
    <xdr:sp macro="" textlink="">
      <xdr:nvSpPr>
        <xdr:cNvPr id="38" name="正方形/長方形 37">
          <a:extLst>
            <a:ext uri="{FF2B5EF4-FFF2-40B4-BE49-F238E27FC236}">
              <a16:creationId xmlns:a16="http://schemas.microsoft.com/office/drawing/2014/main" id="{99AAEE05-C323-46F4-B789-D17C34039167}"/>
            </a:ext>
          </a:extLst>
        </xdr:cNvPr>
        <xdr:cNvSpPr/>
      </xdr:nvSpPr>
      <xdr:spPr>
        <a:xfrm>
          <a:off x="2743200" y="4854575"/>
          <a:ext cx="1371600" cy="25146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千葉県平均</a:t>
          </a:r>
        </a:p>
      </xdr:txBody>
    </xdr:sp>
    <xdr:clientData/>
  </xdr:twoCellAnchor>
  <xdr:twoCellAnchor>
    <xdr:from>
      <xdr:col>16</xdr:col>
      <xdr:colOff>0</xdr:colOff>
      <xdr:row>29</xdr:row>
      <xdr:rowOff>80645</xdr:rowOff>
    </xdr:from>
    <xdr:to>
      <xdr:col>24</xdr:col>
      <xdr:colOff>0</xdr:colOff>
      <xdr:row>30</xdr:row>
      <xdr:rowOff>161925</xdr:rowOff>
    </xdr:to>
    <xdr:sp macro="" textlink="">
      <xdr:nvSpPr>
        <xdr:cNvPr id="39" name="正方形/長方形 38">
          <a:extLst>
            <a:ext uri="{FF2B5EF4-FFF2-40B4-BE49-F238E27FC236}">
              <a16:creationId xmlns:a16="http://schemas.microsoft.com/office/drawing/2014/main" id="{7C3EFCB2-81FD-4F70-8D4F-24FA69823F6B}"/>
            </a:ext>
          </a:extLst>
        </xdr:cNvPr>
        <xdr:cNvSpPr/>
      </xdr:nvSpPr>
      <xdr:spPr>
        <a:xfrm>
          <a:off x="2743200" y="5054600"/>
          <a:ext cx="1371600" cy="2527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51.2</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31</xdr:row>
      <xdr:rowOff>18415</xdr:rowOff>
    </xdr:from>
    <xdr:to>
      <xdr:col>28</xdr:col>
      <xdr:colOff>152400</xdr:colOff>
      <xdr:row>44</xdr:row>
      <xdr:rowOff>74295</xdr:rowOff>
    </xdr:to>
    <xdr:sp macro="" textlink="">
      <xdr:nvSpPr>
        <xdr:cNvPr id="40" name="正方形/長方形 39">
          <a:extLst>
            <a:ext uri="{FF2B5EF4-FFF2-40B4-BE49-F238E27FC236}">
              <a16:creationId xmlns:a16="http://schemas.microsoft.com/office/drawing/2014/main" id="{C2E1D322-8307-481F-83E7-EE2ED00DFD9F}"/>
            </a:ext>
          </a:extLst>
        </xdr:cNvPr>
        <xdr:cNvSpPr/>
      </xdr:nvSpPr>
      <xdr:spPr>
        <a:xfrm>
          <a:off x="685800" y="5337175"/>
          <a:ext cx="4267200" cy="228092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5275" cy="220345"/>
    <xdr:sp macro="" textlink="">
      <xdr:nvSpPr>
        <xdr:cNvPr id="41" name="テキスト ボックス 40">
          <a:extLst>
            <a:ext uri="{FF2B5EF4-FFF2-40B4-BE49-F238E27FC236}">
              <a16:creationId xmlns:a16="http://schemas.microsoft.com/office/drawing/2014/main" id="{288263C7-4EF8-405B-A17D-5F7A6671E254}"/>
            </a:ext>
          </a:extLst>
        </xdr:cNvPr>
        <xdr:cNvSpPr txBox="1"/>
      </xdr:nvSpPr>
      <xdr:spPr>
        <a:xfrm>
          <a:off x="666750" y="5143500"/>
          <a:ext cx="29527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44</xdr:row>
      <xdr:rowOff>74295</xdr:rowOff>
    </xdr:from>
    <xdr:to>
      <xdr:col>28</xdr:col>
      <xdr:colOff>114300</xdr:colOff>
      <xdr:row>44</xdr:row>
      <xdr:rowOff>74295</xdr:rowOff>
    </xdr:to>
    <xdr:cxnSp macro="">
      <xdr:nvCxnSpPr>
        <xdr:cNvPr id="42" name="直線コネクタ 41">
          <a:extLst>
            <a:ext uri="{FF2B5EF4-FFF2-40B4-BE49-F238E27FC236}">
              <a16:creationId xmlns:a16="http://schemas.microsoft.com/office/drawing/2014/main" id="{0625CE7F-DDBF-44F4-A416-92D34F42112A}"/>
            </a:ext>
          </a:extLst>
        </xdr:cNvPr>
        <xdr:cNvCxnSpPr/>
      </xdr:nvCxnSpPr>
      <xdr:spPr>
        <a:xfrm>
          <a:off x="685800" y="761809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43</xdr:row>
      <xdr:rowOff>103505</xdr:rowOff>
    </xdr:from>
    <xdr:ext cx="464185" cy="250190"/>
    <xdr:sp macro="" textlink="">
      <xdr:nvSpPr>
        <xdr:cNvPr id="43" name="テキスト ボックス 42">
          <a:extLst>
            <a:ext uri="{FF2B5EF4-FFF2-40B4-BE49-F238E27FC236}">
              <a16:creationId xmlns:a16="http://schemas.microsoft.com/office/drawing/2014/main" id="{83A188EF-8A48-42EF-813B-2D06794D8079}"/>
            </a:ext>
          </a:extLst>
        </xdr:cNvPr>
        <xdr:cNvSpPr txBox="1"/>
      </xdr:nvSpPr>
      <xdr:spPr>
        <a:xfrm>
          <a:off x="273685" y="7473950"/>
          <a:ext cx="46418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4</xdr:col>
      <xdr:colOff>0</xdr:colOff>
      <xdr:row>42</xdr:row>
      <xdr:rowOff>90805</xdr:rowOff>
    </xdr:from>
    <xdr:to>
      <xdr:col>28</xdr:col>
      <xdr:colOff>114300</xdr:colOff>
      <xdr:row>42</xdr:row>
      <xdr:rowOff>90805</xdr:rowOff>
    </xdr:to>
    <xdr:cxnSp macro="">
      <xdr:nvCxnSpPr>
        <xdr:cNvPr id="44" name="直線コネクタ 43">
          <a:extLst>
            <a:ext uri="{FF2B5EF4-FFF2-40B4-BE49-F238E27FC236}">
              <a16:creationId xmlns:a16="http://schemas.microsoft.com/office/drawing/2014/main" id="{449BE97C-75FD-4080-A67D-552A31555291}"/>
            </a:ext>
          </a:extLst>
        </xdr:cNvPr>
        <xdr:cNvCxnSpPr/>
      </xdr:nvCxnSpPr>
      <xdr:spPr>
        <a:xfrm>
          <a:off x="685800" y="729551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41</xdr:row>
      <xdr:rowOff>118745</xdr:rowOff>
    </xdr:from>
    <xdr:ext cx="464185" cy="253365"/>
    <xdr:sp macro="" textlink="">
      <xdr:nvSpPr>
        <xdr:cNvPr id="45" name="テキスト ボックス 44">
          <a:extLst>
            <a:ext uri="{FF2B5EF4-FFF2-40B4-BE49-F238E27FC236}">
              <a16:creationId xmlns:a16="http://schemas.microsoft.com/office/drawing/2014/main" id="{4105C828-93AB-473B-99C0-4C1E9C389AA5}"/>
            </a:ext>
          </a:extLst>
        </xdr:cNvPr>
        <xdr:cNvSpPr txBox="1"/>
      </xdr:nvSpPr>
      <xdr:spPr>
        <a:xfrm>
          <a:off x="273685" y="7150100"/>
          <a:ext cx="4641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4</xdr:col>
      <xdr:colOff>0</xdr:colOff>
      <xdr:row>40</xdr:row>
      <xdr:rowOff>106680</xdr:rowOff>
    </xdr:from>
    <xdr:to>
      <xdr:col>28</xdr:col>
      <xdr:colOff>114300</xdr:colOff>
      <xdr:row>40</xdr:row>
      <xdr:rowOff>106680</xdr:rowOff>
    </xdr:to>
    <xdr:cxnSp macro="">
      <xdr:nvCxnSpPr>
        <xdr:cNvPr id="46" name="直線コネクタ 45">
          <a:extLst>
            <a:ext uri="{FF2B5EF4-FFF2-40B4-BE49-F238E27FC236}">
              <a16:creationId xmlns:a16="http://schemas.microsoft.com/office/drawing/2014/main" id="{5D7E5880-D795-4B4B-898B-EAF80E322CFA}"/>
            </a:ext>
          </a:extLst>
        </xdr:cNvPr>
        <xdr:cNvCxnSpPr/>
      </xdr:nvCxnSpPr>
      <xdr:spPr>
        <a:xfrm>
          <a:off x="685800" y="696277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39</xdr:row>
      <xdr:rowOff>134620</xdr:rowOff>
    </xdr:from>
    <xdr:ext cx="400050" cy="253365"/>
    <xdr:sp macro="" textlink="">
      <xdr:nvSpPr>
        <xdr:cNvPr id="47" name="テキスト ボックス 46">
          <a:extLst>
            <a:ext uri="{FF2B5EF4-FFF2-40B4-BE49-F238E27FC236}">
              <a16:creationId xmlns:a16="http://schemas.microsoft.com/office/drawing/2014/main" id="{500250CD-BF0B-4ECE-98AD-A679C41C488D}"/>
            </a:ext>
          </a:extLst>
        </xdr:cNvPr>
        <xdr:cNvSpPr txBox="1"/>
      </xdr:nvSpPr>
      <xdr:spPr>
        <a:xfrm>
          <a:off x="343535" y="6817360"/>
          <a:ext cx="40005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4</xdr:col>
      <xdr:colOff>0</xdr:colOff>
      <xdr:row>38</xdr:row>
      <xdr:rowOff>122555</xdr:rowOff>
    </xdr:from>
    <xdr:to>
      <xdr:col>28</xdr:col>
      <xdr:colOff>114300</xdr:colOff>
      <xdr:row>38</xdr:row>
      <xdr:rowOff>122555</xdr:rowOff>
    </xdr:to>
    <xdr:cxnSp macro="">
      <xdr:nvCxnSpPr>
        <xdr:cNvPr id="48" name="直線コネクタ 47">
          <a:extLst>
            <a:ext uri="{FF2B5EF4-FFF2-40B4-BE49-F238E27FC236}">
              <a16:creationId xmlns:a16="http://schemas.microsoft.com/office/drawing/2014/main" id="{BA349389-5996-4133-B241-EB500CD69823}"/>
            </a:ext>
          </a:extLst>
        </xdr:cNvPr>
        <xdr:cNvCxnSpPr/>
      </xdr:nvCxnSpPr>
      <xdr:spPr>
        <a:xfrm>
          <a:off x="685800" y="663956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37</xdr:row>
      <xdr:rowOff>151130</xdr:rowOff>
    </xdr:from>
    <xdr:ext cx="400050" cy="253365"/>
    <xdr:sp macro="" textlink="">
      <xdr:nvSpPr>
        <xdr:cNvPr id="49" name="テキスト ボックス 48">
          <a:extLst>
            <a:ext uri="{FF2B5EF4-FFF2-40B4-BE49-F238E27FC236}">
              <a16:creationId xmlns:a16="http://schemas.microsoft.com/office/drawing/2014/main" id="{1F3DA18B-869C-4879-A2D8-275AFB9E2F18}"/>
            </a:ext>
          </a:extLst>
        </xdr:cNvPr>
        <xdr:cNvSpPr txBox="1"/>
      </xdr:nvSpPr>
      <xdr:spPr>
        <a:xfrm>
          <a:off x="343535" y="6494780"/>
          <a:ext cx="40005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4</xdr:col>
      <xdr:colOff>0</xdr:colOff>
      <xdr:row>36</xdr:row>
      <xdr:rowOff>138430</xdr:rowOff>
    </xdr:from>
    <xdr:to>
      <xdr:col>28</xdr:col>
      <xdr:colOff>114300</xdr:colOff>
      <xdr:row>36</xdr:row>
      <xdr:rowOff>138430</xdr:rowOff>
    </xdr:to>
    <xdr:cxnSp macro="">
      <xdr:nvCxnSpPr>
        <xdr:cNvPr id="50" name="直線コネクタ 49">
          <a:extLst>
            <a:ext uri="{FF2B5EF4-FFF2-40B4-BE49-F238E27FC236}">
              <a16:creationId xmlns:a16="http://schemas.microsoft.com/office/drawing/2014/main" id="{885FB000-DD1D-40F5-8872-198573ABD999}"/>
            </a:ext>
          </a:extLst>
        </xdr:cNvPr>
        <xdr:cNvCxnSpPr/>
      </xdr:nvCxnSpPr>
      <xdr:spPr>
        <a:xfrm>
          <a:off x="685800" y="630682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35</xdr:row>
      <xdr:rowOff>167005</xdr:rowOff>
    </xdr:from>
    <xdr:ext cx="400050" cy="252730"/>
    <xdr:sp macro="" textlink="">
      <xdr:nvSpPr>
        <xdr:cNvPr id="51" name="テキスト ボックス 50">
          <a:extLst>
            <a:ext uri="{FF2B5EF4-FFF2-40B4-BE49-F238E27FC236}">
              <a16:creationId xmlns:a16="http://schemas.microsoft.com/office/drawing/2014/main" id="{87270F3B-F518-4DD1-A04E-98AB6510C23A}"/>
            </a:ext>
          </a:extLst>
        </xdr:cNvPr>
        <xdr:cNvSpPr txBox="1"/>
      </xdr:nvSpPr>
      <xdr:spPr>
        <a:xfrm>
          <a:off x="343535" y="6171565"/>
          <a:ext cx="40005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4</xdr:col>
      <xdr:colOff>0</xdr:colOff>
      <xdr:row>34</xdr:row>
      <xdr:rowOff>154305</xdr:rowOff>
    </xdr:from>
    <xdr:to>
      <xdr:col>28</xdr:col>
      <xdr:colOff>114300</xdr:colOff>
      <xdr:row>34</xdr:row>
      <xdr:rowOff>154305</xdr:rowOff>
    </xdr:to>
    <xdr:cxnSp macro="">
      <xdr:nvCxnSpPr>
        <xdr:cNvPr id="52" name="直線コネクタ 51">
          <a:extLst>
            <a:ext uri="{FF2B5EF4-FFF2-40B4-BE49-F238E27FC236}">
              <a16:creationId xmlns:a16="http://schemas.microsoft.com/office/drawing/2014/main" id="{DBF7A765-63B0-4DF5-B01B-4FFF8C76E679}"/>
            </a:ext>
          </a:extLst>
        </xdr:cNvPr>
        <xdr:cNvCxnSpPr/>
      </xdr:nvCxnSpPr>
      <xdr:spPr>
        <a:xfrm>
          <a:off x="685800" y="598360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34</xdr:row>
      <xdr:rowOff>15875</xdr:rowOff>
    </xdr:from>
    <xdr:ext cx="400050" cy="250190"/>
    <xdr:sp macro="" textlink="">
      <xdr:nvSpPr>
        <xdr:cNvPr id="53" name="テキスト ボックス 52">
          <a:extLst>
            <a:ext uri="{FF2B5EF4-FFF2-40B4-BE49-F238E27FC236}">
              <a16:creationId xmlns:a16="http://schemas.microsoft.com/office/drawing/2014/main" id="{887EEE11-1862-4B6A-BF9D-2662229B5FFA}"/>
            </a:ext>
          </a:extLst>
        </xdr:cNvPr>
        <xdr:cNvSpPr txBox="1"/>
      </xdr:nvSpPr>
      <xdr:spPr>
        <a:xfrm>
          <a:off x="343535" y="5848985"/>
          <a:ext cx="40005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4</xdr:col>
      <xdr:colOff>0</xdr:colOff>
      <xdr:row>33</xdr:row>
      <xdr:rowOff>2540</xdr:rowOff>
    </xdr:from>
    <xdr:to>
      <xdr:col>28</xdr:col>
      <xdr:colOff>114300</xdr:colOff>
      <xdr:row>33</xdr:row>
      <xdr:rowOff>2540</xdr:rowOff>
    </xdr:to>
    <xdr:cxnSp macro="">
      <xdr:nvCxnSpPr>
        <xdr:cNvPr id="54" name="直線コネクタ 53">
          <a:extLst>
            <a:ext uri="{FF2B5EF4-FFF2-40B4-BE49-F238E27FC236}">
              <a16:creationId xmlns:a16="http://schemas.microsoft.com/office/drawing/2014/main" id="{652C4908-C88F-4909-8A4C-F58CBB1BF9E0}"/>
            </a:ext>
          </a:extLst>
        </xdr:cNvPr>
        <xdr:cNvCxnSpPr/>
      </xdr:nvCxnSpPr>
      <xdr:spPr>
        <a:xfrm>
          <a:off x="685800" y="566039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41910</xdr:colOff>
      <xdr:row>32</xdr:row>
      <xdr:rowOff>31115</xdr:rowOff>
    </xdr:from>
    <xdr:ext cx="335915" cy="250190"/>
    <xdr:sp macro="" textlink="">
      <xdr:nvSpPr>
        <xdr:cNvPr id="55" name="テキスト ボックス 54">
          <a:extLst>
            <a:ext uri="{FF2B5EF4-FFF2-40B4-BE49-F238E27FC236}">
              <a16:creationId xmlns:a16="http://schemas.microsoft.com/office/drawing/2014/main" id="{DE982CD8-CE2A-4189-8607-A76FAD64E68B}"/>
            </a:ext>
          </a:extLst>
        </xdr:cNvPr>
        <xdr:cNvSpPr txBox="1"/>
      </xdr:nvSpPr>
      <xdr:spPr>
        <a:xfrm>
          <a:off x="386715" y="5515610"/>
          <a:ext cx="33591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4</xdr:col>
      <xdr:colOff>0</xdr:colOff>
      <xdr:row>31</xdr:row>
      <xdr:rowOff>18415</xdr:rowOff>
    </xdr:from>
    <xdr:to>
      <xdr:col>28</xdr:col>
      <xdr:colOff>114300</xdr:colOff>
      <xdr:row>31</xdr:row>
      <xdr:rowOff>18415</xdr:rowOff>
    </xdr:to>
    <xdr:cxnSp macro="">
      <xdr:nvCxnSpPr>
        <xdr:cNvPr id="56" name="直線コネクタ 55">
          <a:extLst>
            <a:ext uri="{FF2B5EF4-FFF2-40B4-BE49-F238E27FC236}">
              <a16:creationId xmlns:a16="http://schemas.microsoft.com/office/drawing/2014/main" id="{E019D7C4-3B2A-442F-B794-F89DFB5A4C8F}"/>
            </a:ext>
          </a:extLst>
        </xdr:cNvPr>
        <xdr:cNvCxnSpPr/>
      </xdr:nvCxnSpPr>
      <xdr:spPr>
        <a:xfrm>
          <a:off x="685800" y="533717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18415</xdr:rowOff>
    </xdr:from>
    <xdr:to>
      <xdr:col>28</xdr:col>
      <xdr:colOff>152400</xdr:colOff>
      <xdr:row>44</xdr:row>
      <xdr:rowOff>74295</xdr:rowOff>
    </xdr:to>
    <xdr:sp macro="" textlink="">
      <xdr:nvSpPr>
        <xdr:cNvPr id="57" name="【図書館】&#10;有形固定資産減価償却率グラフ枠">
          <a:extLst>
            <a:ext uri="{FF2B5EF4-FFF2-40B4-BE49-F238E27FC236}">
              <a16:creationId xmlns:a16="http://schemas.microsoft.com/office/drawing/2014/main" id="{1A660126-67BB-4980-9B97-03F77A44E3FF}"/>
            </a:ext>
          </a:extLst>
        </xdr:cNvPr>
        <xdr:cNvSpPr/>
      </xdr:nvSpPr>
      <xdr:spPr>
        <a:xfrm>
          <a:off x="685800" y="5337175"/>
          <a:ext cx="4267200" cy="228092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34925</xdr:rowOff>
    </xdr:from>
    <xdr:to>
      <xdr:col>24</xdr:col>
      <xdr:colOff>62865</xdr:colOff>
      <xdr:row>42</xdr:row>
      <xdr:rowOff>90805</xdr:rowOff>
    </xdr:to>
    <xdr:cxnSp macro="">
      <xdr:nvCxnSpPr>
        <xdr:cNvPr id="58" name="直線コネクタ 57">
          <a:extLst>
            <a:ext uri="{FF2B5EF4-FFF2-40B4-BE49-F238E27FC236}">
              <a16:creationId xmlns:a16="http://schemas.microsoft.com/office/drawing/2014/main" id="{4EB06C6D-1065-4E3A-9AC9-6A58FF466E42}"/>
            </a:ext>
          </a:extLst>
        </xdr:cNvPr>
        <xdr:cNvCxnSpPr/>
      </xdr:nvCxnSpPr>
      <xdr:spPr>
        <a:xfrm flipV="1">
          <a:off x="4173855" y="5692775"/>
          <a:ext cx="0" cy="160274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94615</xdr:rowOff>
    </xdr:from>
    <xdr:ext cx="466725" cy="253365"/>
    <xdr:sp macro="" textlink="">
      <xdr:nvSpPr>
        <xdr:cNvPr id="59" name="【図書館】&#10;有形固定資産減価償却率最小値テキスト">
          <a:extLst>
            <a:ext uri="{FF2B5EF4-FFF2-40B4-BE49-F238E27FC236}">
              <a16:creationId xmlns:a16="http://schemas.microsoft.com/office/drawing/2014/main" id="{98B9539F-442F-4439-9EE3-A6B681518D27}"/>
            </a:ext>
          </a:extLst>
        </xdr:cNvPr>
        <xdr:cNvSpPr txBox="1"/>
      </xdr:nvSpPr>
      <xdr:spPr>
        <a:xfrm>
          <a:off x="4212590" y="7299325"/>
          <a:ext cx="4667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dr:col>23</xdr:col>
      <xdr:colOff>165100</xdr:colOff>
      <xdr:row>42</xdr:row>
      <xdr:rowOff>90805</xdr:rowOff>
    </xdr:from>
    <xdr:to>
      <xdr:col>24</xdr:col>
      <xdr:colOff>152400</xdr:colOff>
      <xdr:row>42</xdr:row>
      <xdr:rowOff>90805</xdr:rowOff>
    </xdr:to>
    <xdr:cxnSp macro="">
      <xdr:nvCxnSpPr>
        <xdr:cNvPr id="60" name="直線コネクタ 59">
          <a:extLst>
            <a:ext uri="{FF2B5EF4-FFF2-40B4-BE49-F238E27FC236}">
              <a16:creationId xmlns:a16="http://schemas.microsoft.com/office/drawing/2014/main" id="{89BFA60C-9BE2-446F-B806-97716AB213A0}"/>
            </a:ext>
          </a:extLst>
        </xdr:cNvPr>
        <xdr:cNvCxnSpPr/>
      </xdr:nvCxnSpPr>
      <xdr:spPr>
        <a:xfrm>
          <a:off x="4112260" y="7295515"/>
          <a:ext cx="15494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31</xdr:row>
      <xdr:rowOff>150495</xdr:rowOff>
    </xdr:from>
    <xdr:ext cx="337185" cy="253365"/>
    <xdr:sp macro="" textlink="">
      <xdr:nvSpPr>
        <xdr:cNvPr id="61" name="【図書館】&#10;有形固定資産減価償却率最大値テキスト">
          <a:extLst>
            <a:ext uri="{FF2B5EF4-FFF2-40B4-BE49-F238E27FC236}">
              <a16:creationId xmlns:a16="http://schemas.microsoft.com/office/drawing/2014/main" id="{04388862-E7C9-4ECC-B10C-87FBD0D7457E}"/>
            </a:ext>
          </a:extLst>
        </xdr:cNvPr>
        <xdr:cNvSpPr txBox="1"/>
      </xdr:nvSpPr>
      <xdr:spPr>
        <a:xfrm>
          <a:off x="4212590" y="5465445"/>
          <a:ext cx="3371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2.0</a:t>
          </a:r>
          <a:endParaRPr kumimoji="1" lang="ja-JP" altLang="en-US" sz="1000" b="1">
            <a:latin typeface="ＭＳ Ｐゴシック"/>
            <a:ea typeface="ＭＳ Ｐゴシック"/>
          </a:endParaRPr>
        </a:p>
      </xdr:txBody>
    </xdr:sp>
    <xdr:clientData/>
  </xdr:oneCellAnchor>
  <xdr:twoCellAnchor>
    <xdr:from>
      <xdr:col>23</xdr:col>
      <xdr:colOff>165100</xdr:colOff>
      <xdr:row>33</xdr:row>
      <xdr:rowOff>34925</xdr:rowOff>
    </xdr:from>
    <xdr:to>
      <xdr:col>24</xdr:col>
      <xdr:colOff>152400</xdr:colOff>
      <xdr:row>33</xdr:row>
      <xdr:rowOff>34925</xdr:rowOff>
    </xdr:to>
    <xdr:cxnSp macro="">
      <xdr:nvCxnSpPr>
        <xdr:cNvPr id="62" name="直線コネクタ 61">
          <a:extLst>
            <a:ext uri="{FF2B5EF4-FFF2-40B4-BE49-F238E27FC236}">
              <a16:creationId xmlns:a16="http://schemas.microsoft.com/office/drawing/2014/main" id="{73F1E56F-8099-4D40-BE51-87637451C3FA}"/>
            </a:ext>
          </a:extLst>
        </xdr:cNvPr>
        <xdr:cNvCxnSpPr/>
      </xdr:nvCxnSpPr>
      <xdr:spPr>
        <a:xfrm>
          <a:off x="4112260" y="5692775"/>
          <a:ext cx="15494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41910</xdr:rowOff>
    </xdr:from>
    <xdr:ext cx="401955" cy="253365"/>
    <xdr:sp macro="" textlink="">
      <xdr:nvSpPr>
        <xdr:cNvPr id="63" name="【図書館】&#10;有形固定資産減価償却率平均値テキスト">
          <a:extLst>
            <a:ext uri="{FF2B5EF4-FFF2-40B4-BE49-F238E27FC236}">
              <a16:creationId xmlns:a16="http://schemas.microsoft.com/office/drawing/2014/main" id="{36BDB8DF-379F-45E5-8F21-9481BB838B52}"/>
            </a:ext>
          </a:extLst>
        </xdr:cNvPr>
        <xdr:cNvSpPr txBox="1"/>
      </xdr:nvSpPr>
      <xdr:spPr>
        <a:xfrm>
          <a:off x="4212590" y="6216015"/>
          <a:ext cx="401955"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46.2</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37</xdr:row>
      <xdr:rowOff>19685</xdr:rowOff>
    </xdr:from>
    <xdr:to>
      <xdr:col>24</xdr:col>
      <xdr:colOff>114300</xdr:colOff>
      <xdr:row>37</xdr:row>
      <xdr:rowOff>118745</xdr:rowOff>
    </xdr:to>
    <xdr:sp macro="" textlink="">
      <xdr:nvSpPr>
        <xdr:cNvPr id="64" name="フローチャート: 判断 63">
          <a:extLst>
            <a:ext uri="{FF2B5EF4-FFF2-40B4-BE49-F238E27FC236}">
              <a16:creationId xmlns:a16="http://schemas.microsoft.com/office/drawing/2014/main" id="{C0DB81EB-6494-48CB-B1DC-2FEA1E2D1914}"/>
            </a:ext>
          </a:extLst>
        </xdr:cNvPr>
        <xdr:cNvSpPr/>
      </xdr:nvSpPr>
      <xdr:spPr>
        <a:xfrm>
          <a:off x="4131310" y="6359525"/>
          <a:ext cx="9779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36</xdr:row>
      <xdr:rowOff>163830</xdr:rowOff>
    </xdr:from>
    <xdr:to>
      <xdr:col>20</xdr:col>
      <xdr:colOff>38100</xdr:colOff>
      <xdr:row>37</xdr:row>
      <xdr:rowOff>95250</xdr:rowOff>
    </xdr:to>
    <xdr:sp macro="" textlink="">
      <xdr:nvSpPr>
        <xdr:cNvPr id="65" name="フローチャート: 判断 64">
          <a:extLst>
            <a:ext uri="{FF2B5EF4-FFF2-40B4-BE49-F238E27FC236}">
              <a16:creationId xmlns:a16="http://schemas.microsoft.com/office/drawing/2014/main" id="{7F639E09-BD67-415E-B93B-28FF33116894}"/>
            </a:ext>
          </a:extLst>
        </xdr:cNvPr>
        <xdr:cNvSpPr/>
      </xdr:nvSpPr>
      <xdr:spPr>
        <a:xfrm>
          <a:off x="3388360" y="6339840"/>
          <a:ext cx="7874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165100</xdr:rowOff>
    </xdr:from>
    <xdr:to>
      <xdr:col>15</xdr:col>
      <xdr:colOff>101600</xdr:colOff>
      <xdr:row>37</xdr:row>
      <xdr:rowOff>96520</xdr:rowOff>
    </xdr:to>
    <xdr:sp macro="" textlink="">
      <xdr:nvSpPr>
        <xdr:cNvPr id="66" name="フローチャート: 判断 65">
          <a:extLst>
            <a:ext uri="{FF2B5EF4-FFF2-40B4-BE49-F238E27FC236}">
              <a16:creationId xmlns:a16="http://schemas.microsoft.com/office/drawing/2014/main" id="{92110D9F-34AC-4EF7-BEB7-B2776A553697}"/>
            </a:ext>
          </a:extLst>
        </xdr:cNvPr>
        <xdr:cNvSpPr/>
      </xdr:nvSpPr>
      <xdr:spPr>
        <a:xfrm>
          <a:off x="2571750" y="6341110"/>
          <a:ext cx="9779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141605</xdr:rowOff>
    </xdr:from>
    <xdr:to>
      <xdr:col>10</xdr:col>
      <xdr:colOff>165100</xdr:colOff>
      <xdr:row>37</xdr:row>
      <xdr:rowOff>73025</xdr:rowOff>
    </xdr:to>
    <xdr:sp macro="" textlink="">
      <xdr:nvSpPr>
        <xdr:cNvPr id="67" name="フローチャート: 判断 66">
          <a:extLst>
            <a:ext uri="{FF2B5EF4-FFF2-40B4-BE49-F238E27FC236}">
              <a16:creationId xmlns:a16="http://schemas.microsoft.com/office/drawing/2014/main" id="{CBB96B7C-DB89-44C4-BA5A-6459FAED0159}"/>
            </a:ext>
          </a:extLst>
        </xdr:cNvPr>
        <xdr:cNvSpPr/>
      </xdr:nvSpPr>
      <xdr:spPr>
        <a:xfrm>
          <a:off x="1774190" y="6311900"/>
          <a:ext cx="10922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120015</xdr:rowOff>
    </xdr:from>
    <xdr:to>
      <xdr:col>6</xdr:col>
      <xdr:colOff>38100</xdr:colOff>
      <xdr:row>37</xdr:row>
      <xdr:rowOff>52070</xdr:rowOff>
    </xdr:to>
    <xdr:sp macro="" textlink="">
      <xdr:nvSpPr>
        <xdr:cNvPr id="68" name="フローチャート: 判断 67">
          <a:extLst>
            <a:ext uri="{FF2B5EF4-FFF2-40B4-BE49-F238E27FC236}">
              <a16:creationId xmlns:a16="http://schemas.microsoft.com/office/drawing/2014/main" id="{426DF6DA-0995-4F40-85B2-82EB823D982A}"/>
            </a:ext>
          </a:extLst>
        </xdr:cNvPr>
        <xdr:cNvSpPr/>
      </xdr:nvSpPr>
      <xdr:spPr>
        <a:xfrm>
          <a:off x="988060" y="6294120"/>
          <a:ext cx="78740"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72390</xdr:rowOff>
    </xdr:from>
    <xdr:ext cx="762000" cy="250190"/>
    <xdr:sp macro="" textlink="">
      <xdr:nvSpPr>
        <xdr:cNvPr id="69" name="テキスト ボックス 68">
          <a:extLst>
            <a:ext uri="{FF2B5EF4-FFF2-40B4-BE49-F238E27FC236}">
              <a16:creationId xmlns:a16="http://schemas.microsoft.com/office/drawing/2014/main" id="{166D41CF-92B8-4486-89F2-5DC6AA8DF2D8}"/>
            </a:ext>
          </a:extLst>
        </xdr:cNvPr>
        <xdr:cNvSpPr txBox="1"/>
      </xdr:nvSpPr>
      <xdr:spPr>
        <a:xfrm>
          <a:off x="4003040" y="761619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18</xdr:col>
      <xdr:colOff>171450</xdr:colOff>
      <xdr:row>44</xdr:row>
      <xdr:rowOff>72390</xdr:rowOff>
    </xdr:from>
    <xdr:ext cx="762000" cy="250190"/>
    <xdr:sp macro="" textlink="">
      <xdr:nvSpPr>
        <xdr:cNvPr id="70" name="テキスト ボックス 69">
          <a:extLst>
            <a:ext uri="{FF2B5EF4-FFF2-40B4-BE49-F238E27FC236}">
              <a16:creationId xmlns:a16="http://schemas.microsoft.com/office/drawing/2014/main" id="{F718A907-AD81-43D1-8399-2DDDF921F1D2}"/>
            </a:ext>
          </a:extLst>
        </xdr:cNvPr>
        <xdr:cNvSpPr txBox="1"/>
      </xdr:nvSpPr>
      <xdr:spPr>
        <a:xfrm>
          <a:off x="3253740" y="761619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14</xdr:col>
      <xdr:colOff>50800</xdr:colOff>
      <xdr:row>44</xdr:row>
      <xdr:rowOff>72390</xdr:rowOff>
    </xdr:from>
    <xdr:ext cx="758825" cy="250190"/>
    <xdr:sp macro="" textlink="">
      <xdr:nvSpPr>
        <xdr:cNvPr id="71" name="テキスト ボックス 70">
          <a:extLst>
            <a:ext uri="{FF2B5EF4-FFF2-40B4-BE49-F238E27FC236}">
              <a16:creationId xmlns:a16="http://schemas.microsoft.com/office/drawing/2014/main" id="{1D1D7C4C-6B77-4AA8-B8B2-CC3D90456B41}"/>
            </a:ext>
          </a:extLst>
        </xdr:cNvPr>
        <xdr:cNvSpPr txBox="1"/>
      </xdr:nvSpPr>
      <xdr:spPr>
        <a:xfrm>
          <a:off x="2454910" y="7616190"/>
          <a:ext cx="75882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xdr:col>
      <xdr:colOff>114300</xdr:colOff>
      <xdr:row>44</xdr:row>
      <xdr:rowOff>72390</xdr:rowOff>
    </xdr:from>
    <xdr:ext cx="762000" cy="250190"/>
    <xdr:sp macro="" textlink="">
      <xdr:nvSpPr>
        <xdr:cNvPr id="72" name="テキスト ボックス 71">
          <a:extLst>
            <a:ext uri="{FF2B5EF4-FFF2-40B4-BE49-F238E27FC236}">
              <a16:creationId xmlns:a16="http://schemas.microsoft.com/office/drawing/2014/main" id="{4CBDBD31-845E-4B90-8DB4-6396D22CDBFF}"/>
            </a:ext>
          </a:extLst>
        </xdr:cNvPr>
        <xdr:cNvSpPr txBox="1"/>
      </xdr:nvSpPr>
      <xdr:spPr>
        <a:xfrm>
          <a:off x="1657350" y="761619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dr:col>4</xdr:col>
      <xdr:colOff>171450</xdr:colOff>
      <xdr:row>44</xdr:row>
      <xdr:rowOff>72390</xdr:rowOff>
    </xdr:from>
    <xdr:ext cx="762000" cy="250190"/>
    <xdr:sp macro="" textlink="">
      <xdr:nvSpPr>
        <xdr:cNvPr id="73" name="テキスト ボックス 72">
          <a:extLst>
            <a:ext uri="{FF2B5EF4-FFF2-40B4-BE49-F238E27FC236}">
              <a16:creationId xmlns:a16="http://schemas.microsoft.com/office/drawing/2014/main" id="{4019BA2A-F278-4096-9B88-2D3CF8E4AECA}"/>
            </a:ext>
          </a:extLst>
        </xdr:cNvPr>
        <xdr:cNvSpPr txBox="1"/>
      </xdr:nvSpPr>
      <xdr:spPr>
        <a:xfrm>
          <a:off x="853440" y="761619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twoCellAnchor>
    <xdr:from>
      <xdr:col>24</xdr:col>
      <xdr:colOff>12700</xdr:colOff>
      <xdr:row>38</xdr:row>
      <xdr:rowOff>84455</xdr:rowOff>
    </xdr:from>
    <xdr:to>
      <xdr:col>24</xdr:col>
      <xdr:colOff>114300</xdr:colOff>
      <xdr:row>39</xdr:row>
      <xdr:rowOff>15875</xdr:rowOff>
    </xdr:to>
    <xdr:sp macro="" textlink="">
      <xdr:nvSpPr>
        <xdr:cNvPr id="74" name="楕円 73">
          <a:extLst>
            <a:ext uri="{FF2B5EF4-FFF2-40B4-BE49-F238E27FC236}">
              <a16:creationId xmlns:a16="http://schemas.microsoft.com/office/drawing/2014/main" id="{C8CE2A4B-6759-414D-8C7B-BB71A30A5E95}"/>
            </a:ext>
          </a:extLst>
        </xdr:cNvPr>
        <xdr:cNvSpPr/>
      </xdr:nvSpPr>
      <xdr:spPr>
        <a:xfrm>
          <a:off x="4131310" y="6601460"/>
          <a:ext cx="9779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38</xdr:row>
      <xdr:rowOff>62230</xdr:rowOff>
    </xdr:from>
    <xdr:ext cx="401955" cy="253365"/>
    <xdr:sp macro="" textlink="">
      <xdr:nvSpPr>
        <xdr:cNvPr id="75" name="【図書館】&#10;有形固定資産減価償却率該当値テキスト">
          <a:extLst>
            <a:ext uri="{FF2B5EF4-FFF2-40B4-BE49-F238E27FC236}">
              <a16:creationId xmlns:a16="http://schemas.microsoft.com/office/drawing/2014/main" id="{B58DEFB1-C08C-4ABC-8E40-A1C3759D2918}"/>
            </a:ext>
          </a:extLst>
        </xdr:cNvPr>
        <xdr:cNvSpPr txBox="1"/>
      </xdr:nvSpPr>
      <xdr:spPr>
        <a:xfrm>
          <a:off x="4212590" y="6573520"/>
          <a:ext cx="401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60.7</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38</xdr:row>
      <xdr:rowOff>39370</xdr:rowOff>
    </xdr:from>
    <xdr:to>
      <xdr:col>20</xdr:col>
      <xdr:colOff>38100</xdr:colOff>
      <xdr:row>38</xdr:row>
      <xdr:rowOff>138430</xdr:rowOff>
    </xdr:to>
    <xdr:sp macro="" textlink="">
      <xdr:nvSpPr>
        <xdr:cNvPr id="76" name="楕円 75">
          <a:extLst>
            <a:ext uri="{FF2B5EF4-FFF2-40B4-BE49-F238E27FC236}">
              <a16:creationId xmlns:a16="http://schemas.microsoft.com/office/drawing/2014/main" id="{0126BF8B-2DB2-43EA-872D-B42AEF54FDDA}"/>
            </a:ext>
          </a:extLst>
        </xdr:cNvPr>
        <xdr:cNvSpPr/>
      </xdr:nvSpPr>
      <xdr:spPr>
        <a:xfrm>
          <a:off x="3388360" y="6554470"/>
          <a:ext cx="7874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171450</xdr:colOff>
      <xdr:row>38</xdr:row>
      <xdr:rowOff>88900</xdr:rowOff>
    </xdr:from>
    <xdr:to>
      <xdr:col>24</xdr:col>
      <xdr:colOff>63500</xdr:colOff>
      <xdr:row>38</xdr:row>
      <xdr:rowOff>133350</xdr:rowOff>
    </xdr:to>
    <xdr:cxnSp macro="">
      <xdr:nvCxnSpPr>
        <xdr:cNvPr id="77" name="直線コネクタ 76">
          <a:extLst>
            <a:ext uri="{FF2B5EF4-FFF2-40B4-BE49-F238E27FC236}">
              <a16:creationId xmlns:a16="http://schemas.microsoft.com/office/drawing/2014/main" id="{4B4AA423-93B1-4E37-BF62-D655A0059C5C}"/>
            </a:ext>
          </a:extLst>
        </xdr:cNvPr>
        <xdr:cNvCxnSpPr/>
      </xdr:nvCxnSpPr>
      <xdr:spPr>
        <a:xfrm>
          <a:off x="3425190" y="6607810"/>
          <a:ext cx="749300" cy="368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161290</xdr:rowOff>
    </xdr:from>
    <xdr:to>
      <xdr:col>15</xdr:col>
      <xdr:colOff>101600</xdr:colOff>
      <xdr:row>38</xdr:row>
      <xdr:rowOff>92710</xdr:rowOff>
    </xdr:to>
    <xdr:sp macro="" textlink="">
      <xdr:nvSpPr>
        <xdr:cNvPr id="78" name="楕円 77">
          <a:extLst>
            <a:ext uri="{FF2B5EF4-FFF2-40B4-BE49-F238E27FC236}">
              <a16:creationId xmlns:a16="http://schemas.microsoft.com/office/drawing/2014/main" id="{E3B05421-9DDC-4842-87B7-6B11B071DB94}"/>
            </a:ext>
          </a:extLst>
        </xdr:cNvPr>
        <xdr:cNvSpPr/>
      </xdr:nvSpPr>
      <xdr:spPr>
        <a:xfrm>
          <a:off x="2571750" y="6506845"/>
          <a:ext cx="9779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42545</xdr:rowOff>
    </xdr:from>
    <xdr:to>
      <xdr:col>19</xdr:col>
      <xdr:colOff>171450</xdr:colOff>
      <xdr:row>38</xdr:row>
      <xdr:rowOff>88900</xdr:rowOff>
    </xdr:to>
    <xdr:cxnSp macro="">
      <xdr:nvCxnSpPr>
        <xdr:cNvPr id="79" name="直線コネクタ 78">
          <a:extLst>
            <a:ext uri="{FF2B5EF4-FFF2-40B4-BE49-F238E27FC236}">
              <a16:creationId xmlns:a16="http://schemas.microsoft.com/office/drawing/2014/main" id="{F2CC3ADE-87CC-431D-8182-F81E6B874D63}"/>
            </a:ext>
          </a:extLst>
        </xdr:cNvPr>
        <xdr:cNvCxnSpPr/>
      </xdr:nvCxnSpPr>
      <xdr:spPr>
        <a:xfrm>
          <a:off x="2626360" y="6559550"/>
          <a:ext cx="798830" cy="482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114300</xdr:rowOff>
    </xdr:from>
    <xdr:to>
      <xdr:col>10</xdr:col>
      <xdr:colOff>165100</xdr:colOff>
      <xdr:row>38</xdr:row>
      <xdr:rowOff>45720</xdr:rowOff>
    </xdr:to>
    <xdr:sp macro="" textlink="">
      <xdr:nvSpPr>
        <xdr:cNvPr id="80" name="楕円 79">
          <a:extLst>
            <a:ext uri="{FF2B5EF4-FFF2-40B4-BE49-F238E27FC236}">
              <a16:creationId xmlns:a16="http://schemas.microsoft.com/office/drawing/2014/main" id="{65C79E3A-8267-41B1-95B4-995B7DE6B09C}"/>
            </a:ext>
          </a:extLst>
        </xdr:cNvPr>
        <xdr:cNvSpPr/>
      </xdr:nvSpPr>
      <xdr:spPr>
        <a:xfrm>
          <a:off x="1774190" y="6457950"/>
          <a:ext cx="10922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37</xdr:row>
      <xdr:rowOff>163830</xdr:rowOff>
    </xdr:from>
    <xdr:to>
      <xdr:col>15</xdr:col>
      <xdr:colOff>50800</xdr:colOff>
      <xdr:row>38</xdr:row>
      <xdr:rowOff>42545</xdr:rowOff>
    </xdr:to>
    <xdr:cxnSp macro="">
      <xdr:nvCxnSpPr>
        <xdr:cNvPr id="81" name="直線コネクタ 80">
          <a:extLst>
            <a:ext uri="{FF2B5EF4-FFF2-40B4-BE49-F238E27FC236}">
              <a16:creationId xmlns:a16="http://schemas.microsoft.com/office/drawing/2014/main" id="{E5F2B722-E6B6-4C19-BF37-E80FD7DCB936}"/>
            </a:ext>
          </a:extLst>
        </xdr:cNvPr>
        <xdr:cNvCxnSpPr/>
      </xdr:nvCxnSpPr>
      <xdr:spPr>
        <a:xfrm>
          <a:off x="1828800" y="6511290"/>
          <a:ext cx="797560" cy="482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37</xdr:row>
      <xdr:rowOff>52070</xdr:rowOff>
    </xdr:from>
    <xdr:to>
      <xdr:col>6</xdr:col>
      <xdr:colOff>38100</xdr:colOff>
      <xdr:row>37</xdr:row>
      <xdr:rowOff>151130</xdr:rowOff>
    </xdr:to>
    <xdr:sp macro="" textlink="">
      <xdr:nvSpPr>
        <xdr:cNvPr id="82" name="楕円 81">
          <a:extLst>
            <a:ext uri="{FF2B5EF4-FFF2-40B4-BE49-F238E27FC236}">
              <a16:creationId xmlns:a16="http://schemas.microsoft.com/office/drawing/2014/main" id="{AFDAB4BC-0CE9-4F16-BF16-414072E88930}"/>
            </a:ext>
          </a:extLst>
        </xdr:cNvPr>
        <xdr:cNvSpPr/>
      </xdr:nvSpPr>
      <xdr:spPr>
        <a:xfrm>
          <a:off x="988060" y="6399530"/>
          <a:ext cx="7874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171450</xdr:colOff>
      <xdr:row>37</xdr:row>
      <xdr:rowOff>101600</xdr:rowOff>
    </xdr:from>
    <xdr:to>
      <xdr:col>10</xdr:col>
      <xdr:colOff>114300</xdr:colOff>
      <xdr:row>37</xdr:row>
      <xdr:rowOff>163830</xdr:rowOff>
    </xdr:to>
    <xdr:cxnSp macro="">
      <xdr:nvCxnSpPr>
        <xdr:cNvPr id="83" name="直線コネクタ 82">
          <a:extLst>
            <a:ext uri="{FF2B5EF4-FFF2-40B4-BE49-F238E27FC236}">
              <a16:creationId xmlns:a16="http://schemas.microsoft.com/office/drawing/2014/main" id="{F880E50B-41F5-4C5D-B439-EE929E51220A}"/>
            </a:ext>
          </a:extLst>
        </xdr:cNvPr>
        <xdr:cNvCxnSpPr/>
      </xdr:nvCxnSpPr>
      <xdr:spPr>
        <a:xfrm>
          <a:off x="1024890" y="6441440"/>
          <a:ext cx="803910" cy="698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153035</xdr:colOff>
      <xdr:row>35</xdr:row>
      <xdr:rowOff>111760</xdr:rowOff>
    </xdr:from>
    <xdr:ext cx="401955" cy="253365"/>
    <xdr:sp macro="" textlink="">
      <xdr:nvSpPr>
        <xdr:cNvPr id="84" name="n_1aveValue【図書館】&#10;有形固定資産減価償却率">
          <a:extLst>
            <a:ext uri="{FF2B5EF4-FFF2-40B4-BE49-F238E27FC236}">
              <a16:creationId xmlns:a16="http://schemas.microsoft.com/office/drawing/2014/main" id="{84650092-34C8-4F33-97DD-C0784D82D269}"/>
            </a:ext>
          </a:extLst>
        </xdr:cNvPr>
        <xdr:cNvSpPr txBox="1"/>
      </xdr:nvSpPr>
      <xdr:spPr>
        <a:xfrm>
          <a:off x="3239135" y="6112510"/>
          <a:ext cx="401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44.7</a:t>
          </a:r>
          <a:endParaRPr kumimoji="1" lang="ja-JP" altLang="en-US" sz="1000" b="1">
            <a:solidFill>
              <a:srgbClr val="000080"/>
            </a:solidFill>
            <a:latin typeface="ＭＳ Ｐゴシック"/>
            <a:ea typeface="ＭＳ Ｐゴシック"/>
          </a:endParaRPr>
        </a:p>
      </xdr:txBody>
    </xdr:sp>
    <xdr:clientData/>
  </xdr:oneCellAnchor>
  <xdr:oneCellAnchor>
    <xdr:from>
      <xdr:col>14</xdr:col>
      <xdr:colOff>38735</xdr:colOff>
      <xdr:row>35</xdr:row>
      <xdr:rowOff>113030</xdr:rowOff>
    </xdr:from>
    <xdr:ext cx="401955" cy="253365"/>
    <xdr:sp macro="" textlink="">
      <xdr:nvSpPr>
        <xdr:cNvPr id="85" name="n_2aveValue【図書館】&#10;有形固定資産減価償却率">
          <a:extLst>
            <a:ext uri="{FF2B5EF4-FFF2-40B4-BE49-F238E27FC236}">
              <a16:creationId xmlns:a16="http://schemas.microsoft.com/office/drawing/2014/main" id="{990A2D8D-742E-4490-90D8-E64D37E8A3CC}"/>
            </a:ext>
          </a:extLst>
        </xdr:cNvPr>
        <xdr:cNvSpPr txBox="1"/>
      </xdr:nvSpPr>
      <xdr:spPr>
        <a:xfrm>
          <a:off x="2439035" y="6113780"/>
          <a:ext cx="401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44.8</a:t>
          </a:r>
          <a:endParaRPr kumimoji="1" lang="ja-JP" altLang="en-US" sz="1000" b="1">
            <a:solidFill>
              <a:srgbClr val="000080"/>
            </a:solidFill>
            <a:latin typeface="ＭＳ Ｐゴシック"/>
            <a:ea typeface="ＭＳ Ｐゴシック"/>
          </a:endParaRPr>
        </a:p>
      </xdr:txBody>
    </xdr:sp>
    <xdr:clientData/>
  </xdr:oneCellAnchor>
  <xdr:oneCellAnchor>
    <xdr:from>
      <xdr:col>9</xdr:col>
      <xdr:colOff>102235</xdr:colOff>
      <xdr:row>35</xdr:row>
      <xdr:rowOff>89535</xdr:rowOff>
    </xdr:from>
    <xdr:ext cx="401955" cy="250190"/>
    <xdr:sp macro="" textlink="">
      <xdr:nvSpPr>
        <xdr:cNvPr id="86" name="n_3aveValue【図書館】&#10;有形固定資産減価償却率">
          <a:extLst>
            <a:ext uri="{FF2B5EF4-FFF2-40B4-BE49-F238E27FC236}">
              <a16:creationId xmlns:a16="http://schemas.microsoft.com/office/drawing/2014/main" id="{283B5AD4-544A-432E-A819-C2C3ACEDC799}"/>
            </a:ext>
          </a:extLst>
        </xdr:cNvPr>
        <xdr:cNvSpPr txBox="1"/>
      </xdr:nvSpPr>
      <xdr:spPr>
        <a:xfrm>
          <a:off x="1641475" y="6094095"/>
          <a:ext cx="40195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43.3</a:t>
          </a:r>
          <a:endParaRPr kumimoji="1" lang="ja-JP" altLang="en-US" sz="1000" b="1">
            <a:solidFill>
              <a:srgbClr val="000080"/>
            </a:solidFill>
            <a:latin typeface="ＭＳ Ｐゴシック"/>
            <a:ea typeface="ＭＳ Ｐゴシック"/>
          </a:endParaRPr>
        </a:p>
      </xdr:txBody>
    </xdr:sp>
    <xdr:clientData/>
  </xdr:oneCellAnchor>
  <xdr:oneCellAnchor>
    <xdr:from>
      <xdr:col>4</xdr:col>
      <xdr:colOff>165735</xdr:colOff>
      <xdr:row>35</xdr:row>
      <xdr:rowOff>68580</xdr:rowOff>
    </xdr:from>
    <xdr:ext cx="405130" cy="250190"/>
    <xdr:sp macro="" textlink="">
      <xdr:nvSpPr>
        <xdr:cNvPr id="87" name="n_4aveValue【図書館】&#10;有形固定資産減価償却率">
          <a:extLst>
            <a:ext uri="{FF2B5EF4-FFF2-40B4-BE49-F238E27FC236}">
              <a16:creationId xmlns:a16="http://schemas.microsoft.com/office/drawing/2014/main" id="{174C9969-0C95-4674-BE39-CBECBDEAA994}"/>
            </a:ext>
          </a:extLst>
        </xdr:cNvPr>
        <xdr:cNvSpPr txBox="1"/>
      </xdr:nvSpPr>
      <xdr:spPr>
        <a:xfrm>
          <a:off x="855345" y="6067425"/>
          <a:ext cx="40513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42.0</a:t>
          </a:r>
          <a:endParaRPr kumimoji="1" lang="ja-JP" altLang="en-US" sz="1000" b="1">
            <a:solidFill>
              <a:srgbClr val="000080"/>
            </a:solidFill>
            <a:latin typeface="ＭＳ Ｐゴシック"/>
            <a:ea typeface="ＭＳ Ｐゴシック"/>
          </a:endParaRPr>
        </a:p>
      </xdr:txBody>
    </xdr:sp>
    <xdr:clientData/>
  </xdr:oneCellAnchor>
  <xdr:oneCellAnchor>
    <xdr:from>
      <xdr:col>18</xdr:col>
      <xdr:colOff>153035</xdr:colOff>
      <xdr:row>38</xdr:row>
      <xdr:rowOff>129540</xdr:rowOff>
    </xdr:from>
    <xdr:ext cx="401955" cy="252730"/>
    <xdr:sp macro="" textlink="">
      <xdr:nvSpPr>
        <xdr:cNvPr id="88" name="n_1mainValue【図書館】&#10;有形固定資産減価償却率">
          <a:extLst>
            <a:ext uri="{FF2B5EF4-FFF2-40B4-BE49-F238E27FC236}">
              <a16:creationId xmlns:a16="http://schemas.microsoft.com/office/drawing/2014/main" id="{3DDB8D5B-C667-4ACE-8A70-DBE1F92E963B}"/>
            </a:ext>
          </a:extLst>
        </xdr:cNvPr>
        <xdr:cNvSpPr txBox="1"/>
      </xdr:nvSpPr>
      <xdr:spPr>
        <a:xfrm>
          <a:off x="3239135" y="6648450"/>
          <a:ext cx="40195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57.9</a:t>
          </a:r>
          <a:endParaRPr kumimoji="1" lang="ja-JP" altLang="en-US" sz="1000" b="1">
            <a:solidFill>
              <a:srgbClr val="FF0000"/>
            </a:solidFill>
            <a:latin typeface="ＭＳ Ｐゴシック"/>
            <a:ea typeface="ＭＳ Ｐゴシック"/>
          </a:endParaRPr>
        </a:p>
      </xdr:txBody>
    </xdr:sp>
    <xdr:clientData/>
  </xdr:oneCellAnchor>
  <xdr:oneCellAnchor>
    <xdr:from>
      <xdr:col>14</xdr:col>
      <xdr:colOff>38735</xdr:colOff>
      <xdr:row>38</xdr:row>
      <xdr:rowOff>84455</xdr:rowOff>
    </xdr:from>
    <xdr:ext cx="401955" cy="250190"/>
    <xdr:sp macro="" textlink="">
      <xdr:nvSpPr>
        <xdr:cNvPr id="89" name="n_2mainValue【図書館】&#10;有形固定資産減価償却率">
          <a:extLst>
            <a:ext uri="{FF2B5EF4-FFF2-40B4-BE49-F238E27FC236}">
              <a16:creationId xmlns:a16="http://schemas.microsoft.com/office/drawing/2014/main" id="{16B848E3-55A7-407C-AAEC-7D783AD4B85C}"/>
            </a:ext>
          </a:extLst>
        </xdr:cNvPr>
        <xdr:cNvSpPr txBox="1"/>
      </xdr:nvSpPr>
      <xdr:spPr>
        <a:xfrm>
          <a:off x="2439035" y="6601460"/>
          <a:ext cx="40195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55.0</a:t>
          </a:r>
          <a:endParaRPr kumimoji="1" lang="ja-JP" altLang="en-US" sz="1000" b="1">
            <a:solidFill>
              <a:srgbClr val="FF0000"/>
            </a:solidFill>
            <a:latin typeface="ＭＳ Ｐゴシック"/>
            <a:ea typeface="ＭＳ Ｐゴシック"/>
          </a:endParaRPr>
        </a:p>
      </xdr:txBody>
    </xdr:sp>
    <xdr:clientData/>
  </xdr:oneCellAnchor>
  <xdr:oneCellAnchor>
    <xdr:from>
      <xdr:col>9</xdr:col>
      <xdr:colOff>102235</xdr:colOff>
      <xdr:row>38</xdr:row>
      <xdr:rowOff>37465</xdr:rowOff>
    </xdr:from>
    <xdr:ext cx="401955" cy="253365"/>
    <xdr:sp macro="" textlink="">
      <xdr:nvSpPr>
        <xdr:cNvPr id="90" name="n_3mainValue【図書館】&#10;有形固定資産減価償却率">
          <a:extLst>
            <a:ext uri="{FF2B5EF4-FFF2-40B4-BE49-F238E27FC236}">
              <a16:creationId xmlns:a16="http://schemas.microsoft.com/office/drawing/2014/main" id="{5795592F-4197-4F08-9982-814251255844}"/>
            </a:ext>
          </a:extLst>
        </xdr:cNvPr>
        <xdr:cNvSpPr txBox="1"/>
      </xdr:nvSpPr>
      <xdr:spPr>
        <a:xfrm>
          <a:off x="1641475" y="6552565"/>
          <a:ext cx="401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52.1</a:t>
          </a:r>
          <a:endParaRPr kumimoji="1" lang="ja-JP" altLang="en-US" sz="1000" b="1">
            <a:solidFill>
              <a:srgbClr val="FF0000"/>
            </a:solidFill>
            <a:latin typeface="ＭＳ Ｐゴシック"/>
            <a:ea typeface="ＭＳ Ｐゴシック"/>
          </a:endParaRPr>
        </a:p>
      </xdr:txBody>
    </xdr:sp>
    <xdr:clientData/>
  </xdr:oneCellAnchor>
  <xdr:oneCellAnchor>
    <xdr:from>
      <xdr:col>4</xdr:col>
      <xdr:colOff>165735</xdr:colOff>
      <xdr:row>37</xdr:row>
      <xdr:rowOff>142875</xdr:rowOff>
    </xdr:from>
    <xdr:ext cx="405130" cy="250190"/>
    <xdr:sp macro="" textlink="">
      <xdr:nvSpPr>
        <xdr:cNvPr id="91" name="n_4mainValue【図書館】&#10;有形固定資産減価償却率">
          <a:extLst>
            <a:ext uri="{FF2B5EF4-FFF2-40B4-BE49-F238E27FC236}">
              <a16:creationId xmlns:a16="http://schemas.microsoft.com/office/drawing/2014/main" id="{F032DF6D-5436-48A1-91F7-0172C77B1400}"/>
            </a:ext>
          </a:extLst>
        </xdr:cNvPr>
        <xdr:cNvSpPr txBox="1"/>
      </xdr:nvSpPr>
      <xdr:spPr>
        <a:xfrm>
          <a:off x="855345" y="6484620"/>
          <a:ext cx="40513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48.2</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24</xdr:row>
      <xdr:rowOff>74295</xdr:rowOff>
    </xdr:from>
    <xdr:to>
      <xdr:col>59</xdr:col>
      <xdr:colOff>88900</xdr:colOff>
      <xdr:row>28</xdr:row>
      <xdr:rowOff>24765</xdr:rowOff>
    </xdr:to>
    <xdr:sp macro="" textlink="">
      <xdr:nvSpPr>
        <xdr:cNvPr id="92" name="正方形/長方形 91">
          <a:extLst>
            <a:ext uri="{FF2B5EF4-FFF2-40B4-BE49-F238E27FC236}">
              <a16:creationId xmlns:a16="http://schemas.microsoft.com/office/drawing/2014/main" id="{D655F54E-F068-44EE-BFFD-3128201533E0}"/>
            </a:ext>
          </a:extLst>
        </xdr:cNvPr>
        <xdr:cNvSpPr/>
      </xdr:nvSpPr>
      <xdr:spPr>
        <a:xfrm>
          <a:off x="5960110" y="4189095"/>
          <a:ext cx="4248150" cy="6324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図書館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35</xdr:col>
      <xdr:colOff>63500</xdr:colOff>
      <xdr:row>28</xdr:row>
      <xdr:rowOff>50165</xdr:rowOff>
    </xdr:from>
    <xdr:to>
      <xdr:col>43</xdr:col>
      <xdr:colOff>63500</xdr:colOff>
      <xdr:row>29</xdr:row>
      <xdr:rowOff>130175</xdr:rowOff>
    </xdr:to>
    <xdr:sp macro="" textlink="">
      <xdr:nvSpPr>
        <xdr:cNvPr id="93" name="正方形/長方形 92">
          <a:extLst>
            <a:ext uri="{FF2B5EF4-FFF2-40B4-BE49-F238E27FC236}">
              <a16:creationId xmlns:a16="http://schemas.microsoft.com/office/drawing/2014/main" id="{7B660BC3-C7A8-42A2-A065-6CF1E0021DB0}"/>
            </a:ext>
          </a:extLst>
        </xdr:cNvPr>
        <xdr:cNvSpPr/>
      </xdr:nvSpPr>
      <xdr:spPr>
        <a:xfrm>
          <a:off x="6060440" y="4854575"/>
          <a:ext cx="1371600" cy="25146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29</xdr:row>
      <xdr:rowOff>80645</xdr:rowOff>
    </xdr:from>
    <xdr:to>
      <xdr:col>43</xdr:col>
      <xdr:colOff>63500</xdr:colOff>
      <xdr:row>30</xdr:row>
      <xdr:rowOff>161925</xdr:rowOff>
    </xdr:to>
    <xdr:sp macro="" textlink="">
      <xdr:nvSpPr>
        <xdr:cNvPr id="94" name="正方形/長方形 93">
          <a:extLst>
            <a:ext uri="{FF2B5EF4-FFF2-40B4-BE49-F238E27FC236}">
              <a16:creationId xmlns:a16="http://schemas.microsoft.com/office/drawing/2014/main" id="{D0FAB914-FAB3-4773-A878-7390ABD945BE}"/>
            </a:ext>
          </a:extLst>
        </xdr:cNvPr>
        <xdr:cNvSpPr/>
      </xdr:nvSpPr>
      <xdr:spPr>
        <a:xfrm>
          <a:off x="6060440" y="5054600"/>
          <a:ext cx="1371600" cy="2527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14/128</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28</xdr:row>
      <xdr:rowOff>50165</xdr:rowOff>
    </xdr:from>
    <xdr:to>
      <xdr:col>48</xdr:col>
      <xdr:colOff>127000</xdr:colOff>
      <xdr:row>29</xdr:row>
      <xdr:rowOff>130175</xdr:rowOff>
    </xdr:to>
    <xdr:sp macro="" textlink="">
      <xdr:nvSpPr>
        <xdr:cNvPr id="95" name="正方形/長方形 94">
          <a:extLst>
            <a:ext uri="{FF2B5EF4-FFF2-40B4-BE49-F238E27FC236}">
              <a16:creationId xmlns:a16="http://schemas.microsoft.com/office/drawing/2014/main" id="{377E89DA-3718-4566-BA9E-2C1615742FD5}"/>
            </a:ext>
          </a:extLst>
        </xdr:cNvPr>
        <xdr:cNvSpPr/>
      </xdr:nvSpPr>
      <xdr:spPr>
        <a:xfrm>
          <a:off x="6988810" y="4854575"/>
          <a:ext cx="1371600" cy="25146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29</xdr:row>
      <xdr:rowOff>80645</xdr:rowOff>
    </xdr:from>
    <xdr:to>
      <xdr:col>48</xdr:col>
      <xdr:colOff>127000</xdr:colOff>
      <xdr:row>30</xdr:row>
      <xdr:rowOff>161925</xdr:rowOff>
    </xdr:to>
    <xdr:sp macro="" textlink="">
      <xdr:nvSpPr>
        <xdr:cNvPr id="96" name="正方形/長方形 95">
          <a:extLst>
            <a:ext uri="{FF2B5EF4-FFF2-40B4-BE49-F238E27FC236}">
              <a16:creationId xmlns:a16="http://schemas.microsoft.com/office/drawing/2014/main" id="{BF54AE2F-49A9-480B-AFC1-61FA629D4514}"/>
            </a:ext>
          </a:extLst>
        </xdr:cNvPr>
        <xdr:cNvSpPr/>
      </xdr:nvSpPr>
      <xdr:spPr>
        <a:xfrm>
          <a:off x="6988810" y="5054600"/>
          <a:ext cx="1371600" cy="2527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0.037</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28</xdr:row>
      <xdr:rowOff>50165</xdr:rowOff>
    </xdr:from>
    <xdr:to>
      <xdr:col>54</xdr:col>
      <xdr:colOff>127000</xdr:colOff>
      <xdr:row>29</xdr:row>
      <xdr:rowOff>130175</xdr:rowOff>
    </xdr:to>
    <xdr:sp macro="" textlink="">
      <xdr:nvSpPr>
        <xdr:cNvPr id="97" name="正方形/長方形 96">
          <a:extLst>
            <a:ext uri="{FF2B5EF4-FFF2-40B4-BE49-F238E27FC236}">
              <a16:creationId xmlns:a16="http://schemas.microsoft.com/office/drawing/2014/main" id="{0B33FEC0-AD48-4F08-8D1D-F4586C2B8353}"/>
            </a:ext>
          </a:extLst>
        </xdr:cNvPr>
        <xdr:cNvSpPr/>
      </xdr:nvSpPr>
      <xdr:spPr>
        <a:xfrm>
          <a:off x="8017510" y="4854575"/>
          <a:ext cx="1371600" cy="25146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千葉県平均</a:t>
          </a:r>
        </a:p>
      </xdr:txBody>
    </xdr:sp>
    <xdr:clientData/>
  </xdr:twoCellAnchor>
  <xdr:twoCellAnchor>
    <xdr:from>
      <xdr:col>46</xdr:col>
      <xdr:colOff>127000</xdr:colOff>
      <xdr:row>29</xdr:row>
      <xdr:rowOff>80645</xdr:rowOff>
    </xdr:from>
    <xdr:to>
      <xdr:col>54</xdr:col>
      <xdr:colOff>127000</xdr:colOff>
      <xdr:row>30</xdr:row>
      <xdr:rowOff>161925</xdr:rowOff>
    </xdr:to>
    <xdr:sp macro="" textlink="">
      <xdr:nvSpPr>
        <xdr:cNvPr id="98" name="正方形/長方形 97">
          <a:extLst>
            <a:ext uri="{FF2B5EF4-FFF2-40B4-BE49-F238E27FC236}">
              <a16:creationId xmlns:a16="http://schemas.microsoft.com/office/drawing/2014/main" id="{08D8CD4A-ABD6-4F4E-87B1-87D53FFD2D6F}"/>
            </a:ext>
          </a:extLst>
        </xdr:cNvPr>
        <xdr:cNvSpPr/>
      </xdr:nvSpPr>
      <xdr:spPr>
        <a:xfrm>
          <a:off x="8017510" y="5054600"/>
          <a:ext cx="1371600" cy="2527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0.028</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31</xdr:row>
      <xdr:rowOff>18415</xdr:rowOff>
    </xdr:from>
    <xdr:to>
      <xdr:col>59</xdr:col>
      <xdr:colOff>88900</xdr:colOff>
      <xdr:row>44</xdr:row>
      <xdr:rowOff>74295</xdr:rowOff>
    </xdr:to>
    <xdr:sp macro="" textlink="">
      <xdr:nvSpPr>
        <xdr:cNvPr id="99" name="正方形/長方形 98">
          <a:extLst>
            <a:ext uri="{FF2B5EF4-FFF2-40B4-BE49-F238E27FC236}">
              <a16:creationId xmlns:a16="http://schemas.microsoft.com/office/drawing/2014/main" id="{871935F0-17CC-45D5-A303-F446B3580F0B}"/>
            </a:ext>
          </a:extLst>
        </xdr:cNvPr>
        <xdr:cNvSpPr/>
      </xdr:nvSpPr>
      <xdr:spPr>
        <a:xfrm>
          <a:off x="5960110" y="5337175"/>
          <a:ext cx="4248150" cy="228092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6710" cy="220345"/>
    <xdr:sp macro="" textlink="">
      <xdr:nvSpPr>
        <xdr:cNvPr id="100" name="テキスト ボックス 99">
          <a:extLst>
            <a:ext uri="{FF2B5EF4-FFF2-40B4-BE49-F238E27FC236}">
              <a16:creationId xmlns:a16="http://schemas.microsoft.com/office/drawing/2014/main" id="{7B5F8BAE-5D8B-43FE-A7D3-CA8D0F028585}"/>
            </a:ext>
          </a:extLst>
        </xdr:cNvPr>
        <xdr:cNvSpPr txBox="1"/>
      </xdr:nvSpPr>
      <xdr:spPr>
        <a:xfrm>
          <a:off x="5922010" y="5143500"/>
          <a:ext cx="34671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44</xdr:row>
      <xdr:rowOff>74295</xdr:rowOff>
    </xdr:from>
    <xdr:to>
      <xdr:col>59</xdr:col>
      <xdr:colOff>50800</xdr:colOff>
      <xdr:row>44</xdr:row>
      <xdr:rowOff>74295</xdr:rowOff>
    </xdr:to>
    <xdr:cxnSp macro="">
      <xdr:nvCxnSpPr>
        <xdr:cNvPr id="101" name="直線コネクタ 100">
          <a:extLst>
            <a:ext uri="{FF2B5EF4-FFF2-40B4-BE49-F238E27FC236}">
              <a16:creationId xmlns:a16="http://schemas.microsoft.com/office/drawing/2014/main" id="{12B77AA9-B5A6-41C2-80B5-1778339D7D61}"/>
            </a:ext>
          </a:extLst>
        </xdr:cNvPr>
        <xdr:cNvCxnSpPr/>
      </xdr:nvCxnSpPr>
      <xdr:spPr>
        <a:xfrm>
          <a:off x="5960110" y="761809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41</xdr:row>
      <xdr:rowOff>130175</xdr:rowOff>
    </xdr:from>
    <xdr:to>
      <xdr:col>59</xdr:col>
      <xdr:colOff>50800</xdr:colOff>
      <xdr:row>41</xdr:row>
      <xdr:rowOff>130175</xdr:rowOff>
    </xdr:to>
    <xdr:cxnSp macro="">
      <xdr:nvCxnSpPr>
        <xdr:cNvPr id="102" name="直線コネクタ 101">
          <a:extLst>
            <a:ext uri="{FF2B5EF4-FFF2-40B4-BE49-F238E27FC236}">
              <a16:creationId xmlns:a16="http://schemas.microsoft.com/office/drawing/2014/main" id="{612CFF09-B8EC-4133-A30F-8F43AB0A5450}"/>
            </a:ext>
          </a:extLst>
        </xdr:cNvPr>
        <xdr:cNvCxnSpPr/>
      </xdr:nvCxnSpPr>
      <xdr:spPr>
        <a:xfrm>
          <a:off x="5960110" y="716343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40</xdr:row>
      <xdr:rowOff>159385</xdr:rowOff>
    </xdr:from>
    <xdr:ext cx="464185" cy="250190"/>
    <xdr:sp macro="" textlink="">
      <xdr:nvSpPr>
        <xdr:cNvPr id="103" name="テキスト ボックス 102">
          <a:extLst>
            <a:ext uri="{FF2B5EF4-FFF2-40B4-BE49-F238E27FC236}">
              <a16:creationId xmlns:a16="http://schemas.microsoft.com/office/drawing/2014/main" id="{424ABF39-FF4F-44EE-AAAA-167902143548}"/>
            </a:ext>
          </a:extLst>
        </xdr:cNvPr>
        <xdr:cNvSpPr txBox="1"/>
      </xdr:nvSpPr>
      <xdr:spPr>
        <a:xfrm>
          <a:off x="5527040" y="7019290"/>
          <a:ext cx="46418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34</xdr:col>
      <xdr:colOff>127000</xdr:colOff>
      <xdr:row>39</xdr:row>
      <xdr:rowOff>18415</xdr:rowOff>
    </xdr:from>
    <xdr:to>
      <xdr:col>59</xdr:col>
      <xdr:colOff>50800</xdr:colOff>
      <xdr:row>39</xdr:row>
      <xdr:rowOff>18415</xdr:rowOff>
    </xdr:to>
    <xdr:cxnSp macro="">
      <xdr:nvCxnSpPr>
        <xdr:cNvPr id="104" name="直線コネクタ 103">
          <a:extLst>
            <a:ext uri="{FF2B5EF4-FFF2-40B4-BE49-F238E27FC236}">
              <a16:creationId xmlns:a16="http://schemas.microsoft.com/office/drawing/2014/main" id="{1E756687-B06F-4574-A02D-A335009BFADC}"/>
            </a:ext>
          </a:extLst>
        </xdr:cNvPr>
        <xdr:cNvCxnSpPr/>
      </xdr:nvCxnSpPr>
      <xdr:spPr>
        <a:xfrm>
          <a:off x="5960110" y="670877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38</xdr:row>
      <xdr:rowOff>47625</xdr:rowOff>
    </xdr:from>
    <xdr:ext cx="464185" cy="250190"/>
    <xdr:sp macro="" textlink="">
      <xdr:nvSpPr>
        <xdr:cNvPr id="105" name="テキスト ボックス 104">
          <a:extLst>
            <a:ext uri="{FF2B5EF4-FFF2-40B4-BE49-F238E27FC236}">
              <a16:creationId xmlns:a16="http://schemas.microsoft.com/office/drawing/2014/main" id="{0FE660D6-1BA1-4C28-880F-CC56F84AF50F}"/>
            </a:ext>
          </a:extLst>
        </xdr:cNvPr>
        <xdr:cNvSpPr txBox="1"/>
      </xdr:nvSpPr>
      <xdr:spPr>
        <a:xfrm>
          <a:off x="5527040" y="6564630"/>
          <a:ext cx="46418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0.100</a:t>
          </a:r>
          <a:endParaRPr kumimoji="1" lang="ja-JP" altLang="en-US" sz="1000">
            <a:latin typeface="ＭＳ Ｐゴシック"/>
            <a:ea typeface="ＭＳ Ｐゴシック"/>
          </a:endParaRPr>
        </a:p>
      </xdr:txBody>
    </xdr:sp>
    <xdr:clientData/>
  </xdr:oneCellAnchor>
  <xdr:twoCellAnchor>
    <xdr:from>
      <xdr:col>34</xdr:col>
      <xdr:colOff>127000</xdr:colOff>
      <xdr:row>36</xdr:row>
      <xdr:rowOff>74295</xdr:rowOff>
    </xdr:from>
    <xdr:to>
      <xdr:col>59</xdr:col>
      <xdr:colOff>50800</xdr:colOff>
      <xdr:row>36</xdr:row>
      <xdr:rowOff>74295</xdr:rowOff>
    </xdr:to>
    <xdr:cxnSp macro="">
      <xdr:nvCxnSpPr>
        <xdr:cNvPr id="106" name="直線コネクタ 105">
          <a:extLst>
            <a:ext uri="{FF2B5EF4-FFF2-40B4-BE49-F238E27FC236}">
              <a16:creationId xmlns:a16="http://schemas.microsoft.com/office/drawing/2014/main" id="{10BCBE54-C334-4991-AE7E-02F5E0188120}"/>
            </a:ext>
          </a:extLst>
        </xdr:cNvPr>
        <xdr:cNvCxnSpPr/>
      </xdr:nvCxnSpPr>
      <xdr:spPr>
        <a:xfrm>
          <a:off x="5960110" y="624649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35</xdr:row>
      <xdr:rowOff>103505</xdr:rowOff>
    </xdr:from>
    <xdr:ext cx="464185" cy="250190"/>
    <xdr:sp macro="" textlink="">
      <xdr:nvSpPr>
        <xdr:cNvPr id="107" name="テキスト ボックス 106">
          <a:extLst>
            <a:ext uri="{FF2B5EF4-FFF2-40B4-BE49-F238E27FC236}">
              <a16:creationId xmlns:a16="http://schemas.microsoft.com/office/drawing/2014/main" id="{CBBFDE07-EC04-4A0B-87AD-19071BF9E126}"/>
            </a:ext>
          </a:extLst>
        </xdr:cNvPr>
        <xdr:cNvSpPr txBox="1"/>
      </xdr:nvSpPr>
      <xdr:spPr>
        <a:xfrm>
          <a:off x="5527040" y="6102350"/>
          <a:ext cx="46418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dr:col>34</xdr:col>
      <xdr:colOff>127000</xdr:colOff>
      <xdr:row>33</xdr:row>
      <xdr:rowOff>130175</xdr:rowOff>
    </xdr:from>
    <xdr:to>
      <xdr:col>59</xdr:col>
      <xdr:colOff>50800</xdr:colOff>
      <xdr:row>33</xdr:row>
      <xdr:rowOff>130175</xdr:rowOff>
    </xdr:to>
    <xdr:cxnSp macro="">
      <xdr:nvCxnSpPr>
        <xdr:cNvPr id="108" name="直線コネクタ 107">
          <a:extLst>
            <a:ext uri="{FF2B5EF4-FFF2-40B4-BE49-F238E27FC236}">
              <a16:creationId xmlns:a16="http://schemas.microsoft.com/office/drawing/2014/main" id="{0E5BEF5F-5AEB-481B-8BDB-0B3464DEB37A}"/>
            </a:ext>
          </a:extLst>
        </xdr:cNvPr>
        <xdr:cNvCxnSpPr/>
      </xdr:nvCxnSpPr>
      <xdr:spPr>
        <a:xfrm>
          <a:off x="5960110" y="579183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32</xdr:row>
      <xdr:rowOff>159385</xdr:rowOff>
    </xdr:from>
    <xdr:ext cx="464185" cy="250190"/>
    <xdr:sp macro="" textlink="">
      <xdr:nvSpPr>
        <xdr:cNvPr id="109" name="テキスト ボックス 108">
          <a:extLst>
            <a:ext uri="{FF2B5EF4-FFF2-40B4-BE49-F238E27FC236}">
              <a16:creationId xmlns:a16="http://schemas.microsoft.com/office/drawing/2014/main" id="{A7C1C2C5-13A0-4C9C-873B-C3D2B74FCC60}"/>
            </a:ext>
          </a:extLst>
        </xdr:cNvPr>
        <xdr:cNvSpPr txBox="1"/>
      </xdr:nvSpPr>
      <xdr:spPr>
        <a:xfrm>
          <a:off x="5527040" y="5647690"/>
          <a:ext cx="46418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0.300</a:t>
          </a:r>
          <a:endParaRPr kumimoji="1" lang="ja-JP" altLang="en-US" sz="1000">
            <a:latin typeface="ＭＳ Ｐゴシック"/>
            <a:ea typeface="ＭＳ Ｐゴシック"/>
          </a:endParaRPr>
        </a:p>
      </xdr:txBody>
    </xdr:sp>
    <xdr:clientData/>
  </xdr:oneCellAnchor>
  <xdr:twoCellAnchor>
    <xdr:from>
      <xdr:col>34</xdr:col>
      <xdr:colOff>127000</xdr:colOff>
      <xdr:row>31</xdr:row>
      <xdr:rowOff>18415</xdr:rowOff>
    </xdr:from>
    <xdr:to>
      <xdr:col>59</xdr:col>
      <xdr:colOff>50800</xdr:colOff>
      <xdr:row>31</xdr:row>
      <xdr:rowOff>18415</xdr:rowOff>
    </xdr:to>
    <xdr:cxnSp macro="">
      <xdr:nvCxnSpPr>
        <xdr:cNvPr id="110" name="直線コネクタ 109">
          <a:extLst>
            <a:ext uri="{FF2B5EF4-FFF2-40B4-BE49-F238E27FC236}">
              <a16:creationId xmlns:a16="http://schemas.microsoft.com/office/drawing/2014/main" id="{03C812C5-6D55-4DF2-AF76-E53C98501143}"/>
            </a:ext>
          </a:extLst>
        </xdr:cNvPr>
        <xdr:cNvCxnSpPr/>
      </xdr:nvCxnSpPr>
      <xdr:spPr>
        <a:xfrm>
          <a:off x="5960110" y="533717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30</xdr:row>
      <xdr:rowOff>47625</xdr:rowOff>
    </xdr:from>
    <xdr:ext cx="464185" cy="250190"/>
    <xdr:sp macro="" textlink="">
      <xdr:nvSpPr>
        <xdr:cNvPr id="111" name="テキスト ボックス 110">
          <a:extLst>
            <a:ext uri="{FF2B5EF4-FFF2-40B4-BE49-F238E27FC236}">
              <a16:creationId xmlns:a16="http://schemas.microsoft.com/office/drawing/2014/main" id="{9C76AC7A-FB67-4725-B18D-7400906FFF33}"/>
            </a:ext>
          </a:extLst>
        </xdr:cNvPr>
        <xdr:cNvSpPr txBox="1"/>
      </xdr:nvSpPr>
      <xdr:spPr>
        <a:xfrm>
          <a:off x="5527040" y="5193030"/>
          <a:ext cx="46418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dr:col>34</xdr:col>
      <xdr:colOff>127000</xdr:colOff>
      <xdr:row>31</xdr:row>
      <xdr:rowOff>18415</xdr:rowOff>
    </xdr:from>
    <xdr:to>
      <xdr:col>59</xdr:col>
      <xdr:colOff>88900</xdr:colOff>
      <xdr:row>44</xdr:row>
      <xdr:rowOff>74295</xdr:rowOff>
    </xdr:to>
    <xdr:sp macro="" textlink="">
      <xdr:nvSpPr>
        <xdr:cNvPr id="112" name="【図書館】&#10;一人当たり面積グラフ枠">
          <a:extLst>
            <a:ext uri="{FF2B5EF4-FFF2-40B4-BE49-F238E27FC236}">
              <a16:creationId xmlns:a16="http://schemas.microsoft.com/office/drawing/2014/main" id="{967A4AF3-FFDE-4075-A32F-FBEC954E7F21}"/>
            </a:ext>
          </a:extLst>
        </xdr:cNvPr>
        <xdr:cNvSpPr/>
      </xdr:nvSpPr>
      <xdr:spPr>
        <a:xfrm>
          <a:off x="5960110" y="5337175"/>
          <a:ext cx="4248150" cy="228092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171450</xdr:colOff>
      <xdr:row>33</xdr:row>
      <xdr:rowOff>635</xdr:rowOff>
    </xdr:from>
    <xdr:to>
      <xdr:col>54</xdr:col>
      <xdr:colOff>171450</xdr:colOff>
      <xdr:row>41</xdr:row>
      <xdr:rowOff>90170</xdr:rowOff>
    </xdr:to>
    <xdr:cxnSp macro="">
      <xdr:nvCxnSpPr>
        <xdr:cNvPr id="113" name="直線コネクタ 112">
          <a:extLst>
            <a:ext uri="{FF2B5EF4-FFF2-40B4-BE49-F238E27FC236}">
              <a16:creationId xmlns:a16="http://schemas.microsoft.com/office/drawing/2014/main" id="{051770E4-88E8-4EB2-9D5A-45BDAF94C518}"/>
            </a:ext>
          </a:extLst>
        </xdr:cNvPr>
        <xdr:cNvCxnSpPr/>
      </xdr:nvCxnSpPr>
      <xdr:spPr>
        <a:xfrm flipV="1">
          <a:off x="9425940" y="5658485"/>
          <a:ext cx="0" cy="146494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93980</xdr:rowOff>
    </xdr:from>
    <xdr:ext cx="466725" cy="253365"/>
    <xdr:sp macro="" textlink="">
      <xdr:nvSpPr>
        <xdr:cNvPr id="114" name="【図書館】&#10;一人当たり面積最小値テキスト">
          <a:extLst>
            <a:ext uri="{FF2B5EF4-FFF2-40B4-BE49-F238E27FC236}">
              <a16:creationId xmlns:a16="http://schemas.microsoft.com/office/drawing/2014/main" id="{B0530AE3-236E-48BC-973A-485BAEF64F9B}"/>
            </a:ext>
          </a:extLst>
        </xdr:cNvPr>
        <xdr:cNvSpPr txBox="1"/>
      </xdr:nvSpPr>
      <xdr:spPr>
        <a:xfrm>
          <a:off x="9467850" y="7127240"/>
          <a:ext cx="4667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0.009</a:t>
          </a:r>
          <a:endParaRPr kumimoji="1" lang="ja-JP" altLang="en-US" sz="1000" b="1">
            <a:latin typeface="ＭＳ Ｐゴシック"/>
            <a:ea typeface="ＭＳ Ｐゴシック"/>
          </a:endParaRPr>
        </a:p>
      </xdr:txBody>
    </xdr:sp>
    <xdr:clientData/>
  </xdr:oneCellAnchor>
  <xdr:twoCellAnchor>
    <xdr:from>
      <xdr:col>54</xdr:col>
      <xdr:colOff>101600</xdr:colOff>
      <xdr:row>41</xdr:row>
      <xdr:rowOff>90170</xdr:rowOff>
    </xdr:from>
    <xdr:to>
      <xdr:col>55</xdr:col>
      <xdr:colOff>88900</xdr:colOff>
      <xdr:row>41</xdr:row>
      <xdr:rowOff>90170</xdr:rowOff>
    </xdr:to>
    <xdr:cxnSp macro="">
      <xdr:nvCxnSpPr>
        <xdr:cNvPr id="115" name="直線コネクタ 114">
          <a:extLst>
            <a:ext uri="{FF2B5EF4-FFF2-40B4-BE49-F238E27FC236}">
              <a16:creationId xmlns:a16="http://schemas.microsoft.com/office/drawing/2014/main" id="{65D8494C-64F8-4A85-9DDD-0A85A7F277A2}"/>
            </a:ext>
          </a:extLst>
        </xdr:cNvPr>
        <xdr:cNvCxnSpPr/>
      </xdr:nvCxnSpPr>
      <xdr:spPr>
        <a:xfrm>
          <a:off x="9356090" y="7123430"/>
          <a:ext cx="16637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116205</xdr:rowOff>
    </xdr:from>
    <xdr:ext cx="466725" cy="253365"/>
    <xdr:sp macro="" textlink="">
      <xdr:nvSpPr>
        <xdr:cNvPr id="116" name="【図書館】&#10;一人当たり面積最大値テキスト">
          <a:extLst>
            <a:ext uri="{FF2B5EF4-FFF2-40B4-BE49-F238E27FC236}">
              <a16:creationId xmlns:a16="http://schemas.microsoft.com/office/drawing/2014/main" id="{CA787F82-A318-4DB3-B0C5-B42B470ED32F}"/>
            </a:ext>
          </a:extLst>
        </xdr:cNvPr>
        <xdr:cNvSpPr txBox="1"/>
      </xdr:nvSpPr>
      <xdr:spPr>
        <a:xfrm>
          <a:off x="9467850" y="5431155"/>
          <a:ext cx="4667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0.329</a:t>
          </a:r>
          <a:endParaRPr kumimoji="1" lang="ja-JP" altLang="en-US" sz="1000" b="1">
            <a:latin typeface="ＭＳ Ｐゴシック"/>
            <a:ea typeface="ＭＳ Ｐゴシック"/>
          </a:endParaRPr>
        </a:p>
      </xdr:txBody>
    </xdr:sp>
    <xdr:clientData/>
  </xdr:oneCellAnchor>
  <xdr:twoCellAnchor>
    <xdr:from>
      <xdr:col>54</xdr:col>
      <xdr:colOff>101600</xdr:colOff>
      <xdr:row>33</xdr:row>
      <xdr:rowOff>635</xdr:rowOff>
    </xdr:from>
    <xdr:to>
      <xdr:col>55</xdr:col>
      <xdr:colOff>88900</xdr:colOff>
      <xdr:row>33</xdr:row>
      <xdr:rowOff>635</xdr:rowOff>
    </xdr:to>
    <xdr:cxnSp macro="">
      <xdr:nvCxnSpPr>
        <xdr:cNvPr id="117" name="直線コネクタ 116">
          <a:extLst>
            <a:ext uri="{FF2B5EF4-FFF2-40B4-BE49-F238E27FC236}">
              <a16:creationId xmlns:a16="http://schemas.microsoft.com/office/drawing/2014/main" id="{4DF8E820-BC64-4515-A5C8-8BC02B1555B7}"/>
            </a:ext>
          </a:extLst>
        </xdr:cNvPr>
        <xdr:cNvCxnSpPr/>
      </xdr:nvCxnSpPr>
      <xdr:spPr>
        <a:xfrm>
          <a:off x="9356090" y="5658485"/>
          <a:ext cx="16637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81915</xdr:rowOff>
    </xdr:from>
    <xdr:ext cx="466725" cy="253365"/>
    <xdr:sp macro="" textlink="">
      <xdr:nvSpPr>
        <xdr:cNvPr id="118" name="【図書館】&#10;一人当たり面積平均値テキスト">
          <a:extLst>
            <a:ext uri="{FF2B5EF4-FFF2-40B4-BE49-F238E27FC236}">
              <a16:creationId xmlns:a16="http://schemas.microsoft.com/office/drawing/2014/main" id="{22A9F37C-B5F2-4252-B9DC-AA32AB48F8A8}"/>
            </a:ext>
          </a:extLst>
        </xdr:cNvPr>
        <xdr:cNvSpPr txBox="1"/>
      </xdr:nvSpPr>
      <xdr:spPr>
        <a:xfrm>
          <a:off x="9467850" y="6770370"/>
          <a:ext cx="466725"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0.070</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39</xdr:row>
      <xdr:rowOff>103505</xdr:rowOff>
    </xdr:from>
    <xdr:to>
      <xdr:col>55</xdr:col>
      <xdr:colOff>50800</xdr:colOff>
      <xdr:row>40</xdr:row>
      <xdr:rowOff>34925</xdr:rowOff>
    </xdr:to>
    <xdr:sp macro="" textlink="">
      <xdr:nvSpPr>
        <xdr:cNvPr id="119" name="フローチャート: 判断 118">
          <a:extLst>
            <a:ext uri="{FF2B5EF4-FFF2-40B4-BE49-F238E27FC236}">
              <a16:creationId xmlns:a16="http://schemas.microsoft.com/office/drawing/2014/main" id="{78017A6D-3150-4E8A-9C75-5E05EF1D2B3C}"/>
            </a:ext>
          </a:extLst>
        </xdr:cNvPr>
        <xdr:cNvSpPr/>
      </xdr:nvSpPr>
      <xdr:spPr>
        <a:xfrm>
          <a:off x="9394190" y="6788150"/>
          <a:ext cx="9017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107315</xdr:rowOff>
    </xdr:from>
    <xdr:to>
      <xdr:col>50</xdr:col>
      <xdr:colOff>165100</xdr:colOff>
      <xdr:row>40</xdr:row>
      <xdr:rowOff>39370</xdr:rowOff>
    </xdr:to>
    <xdr:sp macro="" textlink="">
      <xdr:nvSpPr>
        <xdr:cNvPr id="120" name="フローチャート: 判断 119">
          <a:extLst>
            <a:ext uri="{FF2B5EF4-FFF2-40B4-BE49-F238E27FC236}">
              <a16:creationId xmlns:a16="http://schemas.microsoft.com/office/drawing/2014/main" id="{F33D8D31-2D45-431F-A608-BE17589A799B}"/>
            </a:ext>
          </a:extLst>
        </xdr:cNvPr>
        <xdr:cNvSpPr/>
      </xdr:nvSpPr>
      <xdr:spPr>
        <a:xfrm>
          <a:off x="8632190" y="6791960"/>
          <a:ext cx="109220"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39</xdr:row>
      <xdr:rowOff>111760</xdr:rowOff>
    </xdr:from>
    <xdr:to>
      <xdr:col>46</xdr:col>
      <xdr:colOff>38100</xdr:colOff>
      <xdr:row>40</xdr:row>
      <xdr:rowOff>43180</xdr:rowOff>
    </xdr:to>
    <xdr:sp macro="" textlink="">
      <xdr:nvSpPr>
        <xdr:cNvPr id="121" name="フローチャート: 判断 120">
          <a:extLst>
            <a:ext uri="{FF2B5EF4-FFF2-40B4-BE49-F238E27FC236}">
              <a16:creationId xmlns:a16="http://schemas.microsoft.com/office/drawing/2014/main" id="{DF1946EE-E1FC-4045-AE4A-190390ECF66E}"/>
            </a:ext>
          </a:extLst>
        </xdr:cNvPr>
        <xdr:cNvSpPr/>
      </xdr:nvSpPr>
      <xdr:spPr>
        <a:xfrm>
          <a:off x="7846060" y="6798310"/>
          <a:ext cx="7874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39</xdr:row>
      <xdr:rowOff>116840</xdr:rowOff>
    </xdr:from>
    <xdr:to>
      <xdr:col>41</xdr:col>
      <xdr:colOff>101600</xdr:colOff>
      <xdr:row>40</xdr:row>
      <xdr:rowOff>48895</xdr:rowOff>
    </xdr:to>
    <xdr:sp macro="" textlink="">
      <xdr:nvSpPr>
        <xdr:cNvPr id="122" name="フローチャート: 判断 121">
          <a:extLst>
            <a:ext uri="{FF2B5EF4-FFF2-40B4-BE49-F238E27FC236}">
              <a16:creationId xmlns:a16="http://schemas.microsoft.com/office/drawing/2014/main" id="{3947AB7C-7F95-4952-BBD6-B0111960EB23}"/>
            </a:ext>
          </a:extLst>
        </xdr:cNvPr>
        <xdr:cNvSpPr/>
      </xdr:nvSpPr>
      <xdr:spPr>
        <a:xfrm>
          <a:off x="7029450" y="6803390"/>
          <a:ext cx="97790"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120650</xdr:rowOff>
    </xdr:from>
    <xdr:to>
      <xdr:col>36</xdr:col>
      <xdr:colOff>165100</xdr:colOff>
      <xdr:row>40</xdr:row>
      <xdr:rowOff>52705</xdr:rowOff>
    </xdr:to>
    <xdr:sp macro="" textlink="">
      <xdr:nvSpPr>
        <xdr:cNvPr id="123" name="フローチャート: 判断 122">
          <a:extLst>
            <a:ext uri="{FF2B5EF4-FFF2-40B4-BE49-F238E27FC236}">
              <a16:creationId xmlns:a16="http://schemas.microsoft.com/office/drawing/2014/main" id="{4BEE0869-68BF-458E-8FE7-2F33D9B67DFA}"/>
            </a:ext>
          </a:extLst>
        </xdr:cNvPr>
        <xdr:cNvSpPr/>
      </xdr:nvSpPr>
      <xdr:spPr>
        <a:xfrm>
          <a:off x="6231890" y="6809105"/>
          <a:ext cx="109220"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72390</xdr:rowOff>
    </xdr:from>
    <xdr:ext cx="762000" cy="250190"/>
    <xdr:sp macro="" textlink="">
      <xdr:nvSpPr>
        <xdr:cNvPr id="124" name="テキスト ボックス 123">
          <a:extLst>
            <a:ext uri="{FF2B5EF4-FFF2-40B4-BE49-F238E27FC236}">
              <a16:creationId xmlns:a16="http://schemas.microsoft.com/office/drawing/2014/main" id="{6FCA7720-C87A-47BC-BE11-726758D45A7B}"/>
            </a:ext>
          </a:extLst>
        </xdr:cNvPr>
        <xdr:cNvSpPr txBox="1"/>
      </xdr:nvSpPr>
      <xdr:spPr>
        <a:xfrm>
          <a:off x="9258300" y="761619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49</xdr:col>
      <xdr:colOff>114300</xdr:colOff>
      <xdr:row>44</xdr:row>
      <xdr:rowOff>72390</xdr:rowOff>
    </xdr:from>
    <xdr:ext cx="762000" cy="250190"/>
    <xdr:sp macro="" textlink="">
      <xdr:nvSpPr>
        <xdr:cNvPr id="125" name="テキスト ボックス 124">
          <a:extLst>
            <a:ext uri="{FF2B5EF4-FFF2-40B4-BE49-F238E27FC236}">
              <a16:creationId xmlns:a16="http://schemas.microsoft.com/office/drawing/2014/main" id="{11F4C3A9-D16F-4E74-8F7B-89AE534CD685}"/>
            </a:ext>
          </a:extLst>
        </xdr:cNvPr>
        <xdr:cNvSpPr txBox="1"/>
      </xdr:nvSpPr>
      <xdr:spPr>
        <a:xfrm>
          <a:off x="8515350" y="761619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44</xdr:col>
      <xdr:colOff>171450</xdr:colOff>
      <xdr:row>44</xdr:row>
      <xdr:rowOff>72390</xdr:rowOff>
    </xdr:from>
    <xdr:ext cx="762000" cy="250190"/>
    <xdr:sp macro="" textlink="">
      <xdr:nvSpPr>
        <xdr:cNvPr id="126" name="テキスト ボックス 125">
          <a:extLst>
            <a:ext uri="{FF2B5EF4-FFF2-40B4-BE49-F238E27FC236}">
              <a16:creationId xmlns:a16="http://schemas.microsoft.com/office/drawing/2014/main" id="{5094416B-5EB7-4E65-A51C-FDE0E450C7B5}"/>
            </a:ext>
          </a:extLst>
        </xdr:cNvPr>
        <xdr:cNvSpPr txBox="1"/>
      </xdr:nvSpPr>
      <xdr:spPr>
        <a:xfrm>
          <a:off x="7711440" y="761619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40</xdr:col>
      <xdr:colOff>50800</xdr:colOff>
      <xdr:row>44</xdr:row>
      <xdr:rowOff>72390</xdr:rowOff>
    </xdr:from>
    <xdr:ext cx="758825" cy="250190"/>
    <xdr:sp macro="" textlink="">
      <xdr:nvSpPr>
        <xdr:cNvPr id="127" name="テキスト ボックス 126">
          <a:extLst>
            <a:ext uri="{FF2B5EF4-FFF2-40B4-BE49-F238E27FC236}">
              <a16:creationId xmlns:a16="http://schemas.microsoft.com/office/drawing/2014/main" id="{7A84A7EA-87E7-433D-90AB-2554A0D6FEE5}"/>
            </a:ext>
          </a:extLst>
        </xdr:cNvPr>
        <xdr:cNvSpPr txBox="1"/>
      </xdr:nvSpPr>
      <xdr:spPr>
        <a:xfrm>
          <a:off x="6912610" y="7616190"/>
          <a:ext cx="75882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dr:col>35</xdr:col>
      <xdr:colOff>114300</xdr:colOff>
      <xdr:row>44</xdr:row>
      <xdr:rowOff>72390</xdr:rowOff>
    </xdr:from>
    <xdr:ext cx="762000" cy="250190"/>
    <xdr:sp macro="" textlink="">
      <xdr:nvSpPr>
        <xdr:cNvPr id="128" name="テキスト ボックス 127">
          <a:extLst>
            <a:ext uri="{FF2B5EF4-FFF2-40B4-BE49-F238E27FC236}">
              <a16:creationId xmlns:a16="http://schemas.microsoft.com/office/drawing/2014/main" id="{762C020A-90F2-4E85-9ECF-22B477BD6CAA}"/>
            </a:ext>
          </a:extLst>
        </xdr:cNvPr>
        <xdr:cNvSpPr txBox="1"/>
      </xdr:nvSpPr>
      <xdr:spPr>
        <a:xfrm>
          <a:off x="6115050" y="761619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twoCellAnchor>
    <xdr:from>
      <xdr:col>54</xdr:col>
      <xdr:colOff>139700</xdr:colOff>
      <xdr:row>38</xdr:row>
      <xdr:rowOff>64770</xdr:rowOff>
    </xdr:from>
    <xdr:to>
      <xdr:col>55</xdr:col>
      <xdr:colOff>50800</xdr:colOff>
      <xdr:row>38</xdr:row>
      <xdr:rowOff>164465</xdr:rowOff>
    </xdr:to>
    <xdr:sp macro="" textlink="">
      <xdr:nvSpPr>
        <xdr:cNvPr id="129" name="楕円 128">
          <a:extLst>
            <a:ext uri="{FF2B5EF4-FFF2-40B4-BE49-F238E27FC236}">
              <a16:creationId xmlns:a16="http://schemas.microsoft.com/office/drawing/2014/main" id="{50854875-086D-460A-80AF-79764C1FE803}"/>
            </a:ext>
          </a:extLst>
        </xdr:cNvPr>
        <xdr:cNvSpPr/>
      </xdr:nvSpPr>
      <xdr:spPr>
        <a:xfrm>
          <a:off x="9394190" y="6577965"/>
          <a:ext cx="90170"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37</xdr:row>
      <xdr:rowOff>87630</xdr:rowOff>
    </xdr:from>
    <xdr:ext cx="466725" cy="250190"/>
    <xdr:sp macro="" textlink="">
      <xdr:nvSpPr>
        <xdr:cNvPr id="130" name="【図書館】&#10;一人当たり面積該当値テキスト">
          <a:extLst>
            <a:ext uri="{FF2B5EF4-FFF2-40B4-BE49-F238E27FC236}">
              <a16:creationId xmlns:a16="http://schemas.microsoft.com/office/drawing/2014/main" id="{CB0D3036-47FD-4C79-909B-66DE366B5C8B}"/>
            </a:ext>
          </a:extLst>
        </xdr:cNvPr>
        <xdr:cNvSpPr txBox="1"/>
      </xdr:nvSpPr>
      <xdr:spPr>
        <a:xfrm>
          <a:off x="9467850" y="6435090"/>
          <a:ext cx="46672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0.116</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38</xdr:row>
      <xdr:rowOff>69850</xdr:rowOff>
    </xdr:from>
    <xdr:to>
      <xdr:col>50</xdr:col>
      <xdr:colOff>165100</xdr:colOff>
      <xdr:row>39</xdr:row>
      <xdr:rowOff>1270</xdr:rowOff>
    </xdr:to>
    <xdr:sp macro="" textlink="">
      <xdr:nvSpPr>
        <xdr:cNvPr id="131" name="楕円 130">
          <a:extLst>
            <a:ext uri="{FF2B5EF4-FFF2-40B4-BE49-F238E27FC236}">
              <a16:creationId xmlns:a16="http://schemas.microsoft.com/office/drawing/2014/main" id="{8555AEFF-9F67-4E5C-B2DD-10A6F62E1EF6}"/>
            </a:ext>
          </a:extLst>
        </xdr:cNvPr>
        <xdr:cNvSpPr/>
      </xdr:nvSpPr>
      <xdr:spPr>
        <a:xfrm>
          <a:off x="8632190" y="6583045"/>
          <a:ext cx="10922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38</xdr:row>
      <xdr:rowOff>114935</xdr:rowOff>
    </xdr:from>
    <xdr:to>
      <xdr:col>55</xdr:col>
      <xdr:colOff>0</xdr:colOff>
      <xdr:row>38</xdr:row>
      <xdr:rowOff>118745</xdr:rowOff>
    </xdr:to>
    <xdr:cxnSp macro="">
      <xdr:nvCxnSpPr>
        <xdr:cNvPr id="132" name="直線コネクタ 131">
          <a:extLst>
            <a:ext uri="{FF2B5EF4-FFF2-40B4-BE49-F238E27FC236}">
              <a16:creationId xmlns:a16="http://schemas.microsoft.com/office/drawing/2014/main" id="{6987726F-E36B-4A2F-BDA4-76389FD24E43}"/>
            </a:ext>
          </a:extLst>
        </xdr:cNvPr>
        <xdr:cNvCxnSpPr/>
      </xdr:nvCxnSpPr>
      <xdr:spPr>
        <a:xfrm flipV="1">
          <a:off x="8686800" y="6630035"/>
          <a:ext cx="742950" cy="57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78105</xdr:rowOff>
    </xdr:from>
    <xdr:to>
      <xdr:col>46</xdr:col>
      <xdr:colOff>38100</xdr:colOff>
      <xdr:row>39</xdr:row>
      <xdr:rowOff>10160</xdr:rowOff>
    </xdr:to>
    <xdr:sp macro="" textlink="">
      <xdr:nvSpPr>
        <xdr:cNvPr id="133" name="楕円 132">
          <a:extLst>
            <a:ext uri="{FF2B5EF4-FFF2-40B4-BE49-F238E27FC236}">
              <a16:creationId xmlns:a16="http://schemas.microsoft.com/office/drawing/2014/main" id="{72EF915A-59D4-444F-AFD2-0B8E93704A31}"/>
            </a:ext>
          </a:extLst>
        </xdr:cNvPr>
        <xdr:cNvSpPr/>
      </xdr:nvSpPr>
      <xdr:spPr>
        <a:xfrm>
          <a:off x="7846060" y="6593205"/>
          <a:ext cx="78740"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171450</xdr:colOff>
      <xdr:row>38</xdr:row>
      <xdr:rowOff>118745</xdr:rowOff>
    </xdr:from>
    <xdr:to>
      <xdr:col>50</xdr:col>
      <xdr:colOff>114300</xdr:colOff>
      <xdr:row>38</xdr:row>
      <xdr:rowOff>128270</xdr:rowOff>
    </xdr:to>
    <xdr:cxnSp macro="">
      <xdr:nvCxnSpPr>
        <xdr:cNvPr id="134" name="直線コネクタ 133">
          <a:extLst>
            <a:ext uri="{FF2B5EF4-FFF2-40B4-BE49-F238E27FC236}">
              <a16:creationId xmlns:a16="http://schemas.microsoft.com/office/drawing/2014/main" id="{67DE60B6-9072-42C1-BCBD-164400E2A16E}"/>
            </a:ext>
          </a:extLst>
        </xdr:cNvPr>
        <xdr:cNvCxnSpPr/>
      </xdr:nvCxnSpPr>
      <xdr:spPr>
        <a:xfrm flipV="1">
          <a:off x="7882890" y="6635750"/>
          <a:ext cx="803910" cy="114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87630</xdr:rowOff>
    </xdr:from>
    <xdr:to>
      <xdr:col>41</xdr:col>
      <xdr:colOff>101600</xdr:colOff>
      <xdr:row>39</xdr:row>
      <xdr:rowOff>19050</xdr:rowOff>
    </xdr:to>
    <xdr:sp macro="" textlink="">
      <xdr:nvSpPr>
        <xdr:cNvPr id="135" name="楕円 134">
          <a:extLst>
            <a:ext uri="{FF2B5EF4-FFF2-40B4-BE49-F238E27FC236}">
              <a16:creationId xmlns:a16="http://schemas.microsoft.com/office/drawing/2014/main" id="{19AAC5E4-A125-4E47-B59C-E5F988E911FE}"/>
            </a:ext>
          </a:extLst>
        </xdr:cNvPr>
        <xdr:cNvSpPr/>
      </xdr:nvSpPr>
      <xdr:spPr>
        <a:xfrm>
          <a:off x="7029450" y="6606540"/>
          <a:ext cx="9779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38</xdr:row>
      <xdr:rowOff>128270</xdr:rowOff>
    </xdr:from>
    <xdr:to>
      <xdr:col>45</xdr:col>
      <xdr:colOff>171450</xdr:colOff>
      <xdr:row>38</xdr:row>
      <xdr:rowOff>137160</xdr:rowOff>
    </xdr:to>
    <xdr:cxnSp macro="">
      <xdr:nvCxnSpPr>
        <xdr:cNvPr id="136" name="直線コネクタ 135">
          <a:extLst>
            <a:ext uri="{FF2B5EF4-FFF2-40B4-BE49-F238E27FC236}">
              <a16:creationId xmlns:a16="http://schemas.microsoft.com/office/drawing/2014/main" id="{9FC05E11-8807-4B9C-B5A2-E1862B11B950}"/>
            </a:ext>
          </a:extLst>
        </xdr:cNvPr>
        <xdr:cNvCxnSpPr/>
      </xdr:nvCxnSpPr>
      <xdr:spPr>
        <a:xfrm flipV="1">
          <a:off x="7084060" y="6647180"/>
          <a:ext cx="79883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38</xdr:row>
      <xdr:rowOff>95885</xdr:rowOff>
    </xdr:from>
    <xdr:to>
      <xdr:col>36</xdr:col>
      <xdr:colOff>165100</xdr:colOff>
      <xdr:row>39</xdr:row>
      <xdr:rowOff>28575</xdr:rowOff>
    </xdr:to>
    <xdr:sp macro="" textlink="">
      <xdr:nvSpPr>
        <xdr:cNvPr id="137" name="楕円 136">
          <a:extLst>
            <a:ext uri="{FF2B5EF4-FFF2-40B4-BE49-F238E27FC236}">
              <a16:creationId xmlns:a16="http://schemas.microsoft.com/office/drawing/2014/main" id="{93565D29-337E-444E-8A8A-40B26E79ABF7}"/>
            </a:ext>
          </a:extLst>
        </xdr:cNvPr>
        <xdr:cNvSpPr/>
      </xdr:nvSpPr>
      <xdr:spPr>
        <a:xfrm>
          <a:off x="6231890" y="6607175"/>
          <a:ext cx="109220" cy="10604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38</xdr:row>
      <xdr:rowOff>137160</xdr:rowOff>
    </xdr:from>
    <xdr:to>
      <xdr:col>41</xdr:col>
      <xdr:colOff>50800</xdr:colOff>
      <xdr:row>38</xdr:row>
      <xdr:rowOff>146050</xdr:rowOff>
    </xdr:to>
    <xdr:cxnSp macro="">
      <xdr:nvCxnSpPr>
        <xdr:cNvPr id="138" name="直線コネクタ 137">
          <a:extLst>
            <a:ext uri="{FF2B5EF4-FFF2-40B4-BE49-F238E27FC236}">
              <a16:creationId xmlns:a16="http://schemas.microsoft.com/office/drawing/2014/main" id="{6BB6C275-FEDD-4C48-8CAD-82865834189B}"/>
            </a:ext>
          </a:extLst>
        </xdr:cNvPr>
        <xdr:cNvCxnSpPr/>
      </xdr:nvCxnSpPr>
      <xdr:spPr>
        <a:xfrm flipV="1">
          <a:off x="6286500" y="6648450"/>
          <a:ext cx="797560" cy="107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57150</xdr:colOff>
      <xdr:row>40</xdr:row>
      <xdr:rowOff>30480</xdr:rowOff>
    </xdr:from>
    <xdr:ext cx="469900" cy="250190"/>
    <xdr:sp macro="" textlink="">
      <xdr:nvSpPr>
        <xdr:cNvPr id="139" name="n_1aveValue【図書館】&#10;一人当たり面積">
          <a:extLst>
            <a:ext uri="{FF2B5EF4-FFF2-40B4-BE49-F238E27FC236}">
              <a16:creationId xmlns:a16="http://schemas.microsoft.com/office/drawing/2014/main" id="{4EF2A812-FA36-41FA-B6C6-2D06C7324AF3}"/>
            </a:ext>
          </a:extLst>
        </xdr:cNvPr>
        <xdr:cNvSpPr txBox="1"/>
      </xdr:nvSpPr>
      <xdr:spPr>
        <a:xfrm>
          <a:off x="8454390" y="6886575"/>
          <a:ext cx="4699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0.069</a:t>
          </a:r>
          <a:endParaRPr kumimoji="1" lang="ja-JP" altLang="en-US" sz="1000" b="1">
            <a:solidFill>
              <a:srgbClr val="000080"/>
            </a:solidFill>
            <a:latin typeface="ＭＳ Ｐゴシック"/>
            <a:ea typeface="ＭＳ Ｐゴシック"/>
          </a:endParaRPr>
        </a:p>
      </xdr:txBody>
    </xdr:sp>
    <xdr:clientData/>
  </xdr:oneCellAnchor>
  <xdr:oneCellAnchor>
    <xdr:from>
      <xdr:col>44</xdr:col>
      <xdr:colOff>133350</xdr:colOff>
      <xdr:row>40</xdr:row>
      <xdr:rowOff>34925</xdr:rowOff>
    </xdr:from>
    <xdr:ext cx="469900" cy="250190"/>
    <xdr:sp macro="" textlink="">
      <xdr:nvSpPr>
        <xdr:cNvPr id="140" name="n_2aveValue【図書館】&#10;一人当たり面積">
          <a:extLst>
            <a:ext uri="{FF2B5EF4-FFF2-40B4-BE49-F238E27FC236}">
              <a16:creationId xmlns:a16="http://schemas.microsoft.com/office/drawing/2014/main" id="{0F93484D-9D8A-4354-A858-E69AC716DF74}"/>
            </a:ext>
          </a:extLst>
        </xdr:cNvPr>
        <xdr:cNvSpPr txBox="1"/>
      </xdr:nvSpPr>
      <xdr:spPr>
        <a:xfrm>
          <a:off x="7673340" y="6892925"/>
          <a:ext cx="4699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0.068</a:t>
          </a:r>
          <a:endParaRPr kumimoji="1" lang="ja-JP" altLang="en-US" sz="1000" b="1">
            <a:solidFill>
              <a:srgbClr val="000080"/>
            </a:solidFill>
            <a:latin typeface="ＭＳ Ｐゴシック"/>
            <a:ea typeface="ＭＳ Ｐゴシック"/>
          </a:endParaRPr>
        </a:p>
      </xdr:txBody>
    </xdr:sp>
    <xdr:clientData/>
  </xdr:oneCellAnchor>
  <xdr:oneCellAnchor>
    <xdr:from>
      <xdr:col>40</xdr:col>
      <xdr:colOff>6350</xdr:colOff>
      <xdr:row>40</xdr:row>
      <xdr:rowOff>39370</xdr:rowOff>
    </xdr:from>
    <xdr:ext cx="469900" cy="253365"/>
    <xdr:sp macro="" textlink="">
      <xdr:nvSpPr>
        <xdr:cNvPr id="141" name="n_3aveValue【図書館】&#10;一人当たり面積">
          <a:extLst>
            <a:ext uri="{FF2B5EF4-FFF2-40B4-BE49-F238E27FC236}">
              <a16:creationId xmlns:a16="http://schemas.microsoft.com/office/drawing/2014/main" id="{92FCFCF3-8C80-4CE7-A49D-8FC71B9A6B35}"/>
            </a:ext>
          </a:extLst>
        </xdr:cNvPr>
        <xdr:cNvSpPr txBox="1"/>
      </xdr:nvSpPr>
      <xdr:spPr>
        <a:xfrm>
          <a:off x="6866255" y="689737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0.067</a:t>
          </a:r>
          <a:endParaRPr kumimoji="1" lang="ja-JP" altLang="en-US" sz="1000" b="1">
            <a:solidFill>
              <a:srgbClr val="000080"/>
            </a:solidFill>
            <a:latin typeface="ＭＳ Ｐゴシック"/>
            <a:ea typeface="ＭＳ Ｐゴシック"/>
          </a:endParaRPr>
        </a:p>
      </xdr:txBody>
    </xdr:sp>
    <xdr:clientData/>
  </xdr:oneCellAnchor>
  <xdr:oneCellAnchor>
    <xdr:from>
      <xdr:col>35</xdr:col>
      <xdr:colOff>69850</xdr:colOff>
      <xdr:row>40</xdr:row>
      <xdr:rowOff>43815</xdr:rowOff>
    </xdr:from>
    <xdr:ext cx="469900" cy="252730"/>
    <xdr:sp macro="" textlink="">
      <xdr:nvSpPr>
        <xdr:cNvPr id="142" name="n_4aveValue【図書館】&#10;一人当たり面積">
          <a:extLst>
            <a:ext uri="{FF2B5EF4-FFF2-40B4-BE49-F238E27FC236}">
              <a16:creationId xmlns:a16="http://schemas.microsoft.com/office/drawing/2014/main" id="{CDD0CB42-A1DB-4FA2-B882-A41DFBCB7AF9}"/>
            </a:ext>
          </a:extLst>
        </xdr:cNvPr>
        <xdr:cNvSpPr txBox="1"/>
      </xdr:nvSpPr>
      <xdr:spPr>
        <a:xfrm>
          <a:off x="6068695" y="6903720"/>
          <a:ext cx="4699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0.066</a:t>
          </a:r>
          <a:endParaRPr kumimoji="1" lang="ja-JP" altLang="en-US" sz="1000" b="1">
            <a:solidFill>
              <a:srgbClr val="000080"/>
            </a:solidFill>
            <a:latin typeface="ＭＳ Ｐゴシック"/>
            <a:ea typeface="ＭＳ Ｐゴシック"/>
          </a:endParaRPr>
        </a:p>
      </xdr:txBody>
    </xdr:sp>
    <xdr:clientData/>
  </xdr:oneCellAnchor>
  <xdr:oneCellAnchor>
    <xdr:from>
      <xdr:col>49</xdr:col>
      <xdr:colOff>57150</xdr:colOff>
      <xdr:row>37</xdr:row>
      <xdr:rowOff>17145</xdr:rowOff>
    </xdr:from>
    <xdr:ext cx="469900" cy="253365"/>
    <xdr:sp macro="" textlink="">
      <xdr:nvSpPr>
        <xdr:cNvPr id="143" name="n_1mainValue【図書館】&#10;一人当たり面積">
          <a:extLst>
            <a:ext uri="{FF2B5EF4-FFF2-40B4-BE49-F238E27FC236}">
              <a16:creationId xmlns:a16="http://schemas.microsoft.com/office/drawing/2014/main" id="{D0692BF7-14F6-4916-AEFA-7573E6583592}"/>
            </a:ext>
          </a:extLst>
        </xdr:cNvPr>
        <xdr:cNvSpPr txBox="1"/>
      </xdr:nvSpPr>
      <xdr:spPr>
        <a:xfrm>
          <a:off x="8454390" y="636460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0.115</a:t>
          </a:r>
          <a:endParaRPr kumimoji="1" lang="ja-JP" altLang="en-US" sz="1000" b="1">
            <a:solidFill>
              <a:srgbClr val="FF0000"/>
            </a:solidFill>
            <a:latin typeface="ＭＳ Ｐゴシック"/>
            <a:ea typeface="ＭＳ Ｐゴシック"/>
          </a:endParaRPr>
        </a:p>
      </xdr:txBody>
    </xdr:sp>
    <xdr:clientData/>
  </xdr:oneCellAnchor>
  <xdr:oneCellAnchor>
    <xdr:from>
      <xdr:col>44</xdr:col>
      <xdr:colOff>133350</xdr:colOff>
      <xdr:row>37</xdr:row>
      <xdr:rowOff>26035</xdr:rowOff>
    </xdr:from>
    <xdr:ext cx="469900" cy="253365"/>
    <xdr:sp macro="" textlink="">
      <xdr:nvSpPr>
        <xdr:cNvPr id="144" name="n_2mainValue【図書館】&#10;一人当たり面積">
          <a:extLst>
            <a:ext uri="{FF2B5EF4-FFF2-40B4-BE49-F238E27FC236}">
              <a16:creationId xmlns:a16="http://schemas.microsoft.com/office/drawing/2014/main" id="{7D6552D7-B38F-46CB-A69F-81EA8CD6DC56}"/>
            </a:ext>
          </a:extLst>
        </xdr:cNvPr>
        <xdr:cNvSpPr txBox="1"/>
      </xdr:nvSpPr>
      <xdr:spPr>
        <a:xfrm>
          <a:off x="7673340" y="636587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0.113</a:t>
          </a:r>
          <a:endParaRPr kumimoji="1" lang="ja-JP" altLang="en-US" sz="1000" b="1">
            <a:solidFill>
              <a:srgbClr val="FF0000"/>
            </a:solidFill>
            <a:latin typeface="ＭＳ Ｐゴシック"/>
            <a:ea typeface="ＭＳ Ｐゴシック"/>
          </a:endParaRPr>
        </a:p>
      </xdr:txBody>
    </xdr:sp>
    <xdr:clientData/>
  </xdr:oneCellAnchor>
  <xdr:oneCellAnchor>
    <xdr:from>
      <xdr:col>40</xdr:col>
      <xdr:colOff>6350</xdr:colOff>
      <xdr:row>37</xdr:row>
      <xdr:rowOff>35560</xdr:rowOff>
    </xdr:from>
    <xdr:ext cx="469900" cy="250190"/>
    <xdr:sp macro="" textlink="">
      <xdr:nvSpPr>
        <xdr:cNvPr id="145" name="n_3mainValue【図書館】&#10;一人当たり面積">
          <a:extLst>
            <a:ext uri="{FF2B5EF4-FFF2-40B4-BE49-F238E27FC236}">
              <a16:creationId xmlns:a16="http://schemas.microsoft.com/office/drawing/2014/main" id="{8C106102-ACDC-446A-9FBF-19CFA62D811C}"/>
            </a:ext>
          </a:extLst>
        </xdr:cNvPr>
        <xdr:cNvSpPr txBox="1"/>
      </xdr:nvSpPr>
      <xdr:spPr>
        <a:xfrm>
          <a:off x="6866255" y="6379210"/>
          <a:ext cx="4699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0.111</a:t>
          </a:r>
          <a:endParaRPr kumimoji="1" lang="ja-JP" altLang="en-US" sz="1000" b="1">
            <a:solidFill>
              <a:srgbClr val="FF0000"/>
            </a:solidFill>
            <a:latin typeface="ＭＳ Ｐゴシック"/>
            <a:ea typeface="ＭＳ Ｐゴシック"/>
          </a:endParaRPr>
        </a:p>
      </xdr:txBody>
    </xdr:sp>
    <xdr:clientData/>
  </xdr:oneCellAnchor>
  <xdr:oneCellAnchor>
    <xdr:from>
      <xdr:col>35</xdr:col>
      <xdr:colOff>69850</xdr:colOff>
      <xdr:row>37</xdr:row>
      <xdr:rowOff>43815</xdr:rowOff>
    </xdr:from>
    <xdr:ext cx="469900" cy="252730"/>
    <xdr:sp macro="" textlink="">
      <xdr:nvSpPr>
        <xdr:cNvPr id="146" name="n_4mainValue【図書館】&#10;一人当たり面積">
          <a:extLst>
            <a:ext uri="{FF2B5EF4-FFF2-40B4-BE49-F238E27FC236}">
              <a16:creationId xmlns:a16="http://schemas.microsoft.com/office/drawing/2014/main" id="{1BF1EE10-7CEF-4C0E-96BE-CBC7252EDA87}"/>
            </a:ext>
          </a:extLst>
        </xdr:cNvPr>
        <xdr:cNvSpPr txBox="1"/>
      </xdr:nvSpPr>
      <xdr:spPr>
        <a:xfrm>
          <a:off x="6068695" y="6389370"/>
          <a:ext cx="4699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0.109</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46</xdr:row>
      <xdr:rowOff>111760</xdr:rowOff>
    </xdr:from>
    <xdr:to>
      <xdr:col>28</xdr:col>
      <xdr:colOff>152400</xdr:colOff>
      <xdr:row>50</xdr:row>
      <xdr:rowOff>61595</xdr:rowOff>
    </xdr:to>
    <xdr:sp macro="" textlink="">
      <xdr:nvSpPr>
        <xdr:cNvPr id="147" name="正方形/長方形 146">
          <a:extLst>
            <a:ext uri="{FF2B5EF4-FFF2-40B4-BE49-F238E27FC236}">
              <a16:creationId xmlns:a16="http://schemas.microsoft.com/office/drawing/2014/main" id="{7D74DABE-DDDA-443B-A20D-2A49F8E47F15}"/>
            </a:ext>
          </a:extLst>
        </xdr:cNvPr>
        <xdr:cNvSpPr/>
      </xdr:nvSpPr>
      <xdr:spPr>
        <a:xfrm>
          <a:off x="685800" y="7998460"/>
          <a:ext cx="4267200" cy="63182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体育館・プール</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50</xdr:row>
      <xdr:rowOff>86995</xdr:rowOff>
    </xdr:from>
    <xdr:to>
      <xdr:col>12</xdr:col>
      <xdr:colOff>127000</xdr:colOff>
      <xdr:row>52</xdr:row>
      <xdr:rowOff>0</xdr:rowOff>
    </xdr:to>
    <xdr:sp macro="" textlink="">
      <xdr:nvSpPr>
        <xdr:cNvPr id="148" name="正方形/長方形 147">
          <a:extLst>
            <a:ext uri="{FF2B5EF4-FFF2-40B4-BE49-F238E27FC236}">
              <a16:creationId xmlns:a16="http://schemas.microsoft.com/office/drawing/2014/main" id="{CFBCF9A1-864F-4D95-9F82-BE5C6E6E1E5C}"/>
            </a:ext>
          </a:extLst>
        </xdr:cNvPr>
        <xdr:cNvSpPr/>
      </xdr:nvSpPr>
      <xdr:spPr>
        <a:xfrm>
          <a:off x="816610" y="86614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51</xdr:row>
      <xdr:rowOff>117475</xdr:rowOff>
    </xdr:from>
    <xdr:to>
      <xdr:col>12</xdr:col>
      <xdr:colOff>127000</xdr:colOff>
      <xdr:row>53</xdr:row>
      <xdr:rowOff>31115</xdr:rowOff>
    </xdr:to>
    <xdr:sp macro="" textlink="">
      <xdr:nvSpPr>
        <xdr:cNvPr id="149" name="正方形/長方形 148">
          <a:extLst>
            <a:ext uri="{FF2B5EF4-FFF2-40B4-BE49-F238E27FC236}">
              <a16:creationId xmlns:a16="http://schemas.microsoft.com/office/drawing/2014/main" id="{93F12AC9-D11D-4890-85F7-5D8FD5747ECA}"/>
            </a:ext>
          </a:extLst>
        </xdr:cNvPr>
        <xdr:cNvSpPr/>
      </xdr:nvSpPr>
      <xdr:spPr>
        <a:xfrm>
          <a:off x="816610" y="8861425"/>
          <a:ext cx="1371600" cy="25463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21/130</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50</xdr:row>
      <xdr:rowOff>86995</xdr:rowOff>
    </xdr:from>
    <xdr:to>
      <xdr:col>18</xdr:col>
      <xdr:colOff>0</xdr:colOff>
      <xdr:row>52</xdr:row>
      <xdr:rowOff>0</xdr:rowOff>
    </xdr:to>
    <xdr:sp macro="" textlink="">
      <xdr:nvSpPr>
        <xdr:cNvPr id="150" name="正方形/長方形 149">
          <a:extLst>
            <a:ext uri="{FF2B5EF4-FFF2-40B4-BE49-F238E27FC236}">
              <a16:creationId xmlns:a16="http://schemas.microsoft.com/office/drawing/2014/main" id="{53BC9AD6-D9B7-4339-9767-8B169EA193BF}"/>
            </a:ext>
          </a:extLst>
        </xdr:cNvPr>
        <xdr:cNvSpPr/>
      </xdr:nvSpPr>
      <xdr:spPr>
        <a:xfrm>
          <a:off x="1714500" y="86614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51</xdr:row>
      <xdr:rowOff>117475</xdr:rowOff>
    </xdr:from>
    <xdr:to>
      <xdr:col>18</xdr:col>
      <xdr:colOff>0</xdr:colOff>
      <xdr:row>53</xdr:row>
      <xdr:rowOff>31115</xdr:rowOff>
    </xdr:to>
    <xdr:sp macro="" textlink="">
      <xdr:nvSpPr>
        <xdr:cNvPr id="151" name="正方形/長方形 150">
          <a:extLst>
            <a:ext uri="{FF2B5EF4-FFF2-40B4-BE49-F238E27FC236}">
              <a16:creationId xmlns:a16="http://schemas.microsoft.com/office/drawing/2014/main" id="{399DF9A7-F739-4C3E-A7D0-43FFB9524128}"/>
            </a:ext>
          </a:extLst>
        </xdr:cNvPr>
        <xdr:cNvSpPr/>
      </xdr:nvSpPr>
      <xdr:spPr>
        <a:xfrm>
          <a:off x="1714500" y="8861425"/>
          <a:ext cx="1371600" cy="25463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62.8</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50</xdr:row>
      <xdr:rowOff>86995</xdr:rowOff>
    </xdr:from>
    <xdr:to>
      <xdr:col>24</xdr:col>
      <xdr:colOff>0</xdr:colOff>
      <xdr:row>52</xdr:row>
      <xdr:rowOff>0</xdr:rowOff>
    </xdr:to>
    <xdr:sp macro="" textlink="">
      <xdr:nvSpPr>
        <xdr:cNvPr id="152" name="正方形/長方形 151">
          <a:extLst>
            <a:ext uri="{FF2B5EF4-FFF2-40B4-BE49-F238E27FC236}">
              <a16:creationId xmlns:a16="http://schemas.microsoft.com/office/drawing/2014/main" id="{987CD924-01FA-4ECA-8F25-9A555B34E0E9}"/>
            </a:ext>
          </a:extLst>
        </xdr:cNvPr>
        <xdr:cNvSpPr/>
      </xdr:nvSpPr>
      <xdr:spPr>
        <a:xfrm>
          <a:off x="2743200" y="86614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千葉県平均</a:t>
          </a:r>
        </a:p>
      </xdr:txBody>
    </xdr:sp>
    <xdr:clientData/>
  </xdr:twoCellAnchor>
  <xdr:twoCellAnchor>
    <xdr:from>
      <xdr:col>16</xdr:col>
      <xdr:colOff>0</xdr:colOff>
      <xdr:row>51</xdr:row>
      <xdr:rowOff>117475</xdr:rowOff>
    </xdr:from>
    <xdr:to>
      <xdr:col>24</xdr:col>
      <xdr:colOff>0</xdr:colOff>
      <xdr:row>53</xdr:row>
      <xdr:rowOff>31115</xdr:rowOff>
    </xdr:to>
    <xdr:sp macro="" textlink="">
      <xdr:nvSpPr>
        <xdr:cNvPr id="153" name="正方形/長方形 152">
          <a:extLst>
            <a:ext uri="{FF2B5EF4-FFF2-40B4-BE49-F238E27FC236}">
              <a16:creationId xmlns:a16="http://schemas.microsoft.com/office/drawing/2014/main" id="{DB4A10C3-EF26-485D-B5E8-A812552D0133}"/>
            </a:ext>
          </a:extLst>
        </xdr:cNvPr>
        <xdr:cNvSpPr/>
      </xdr:nvSpPr>
      <xdr:spPr>
        <a:xfrm>
          <a:off x="2743200" y="8861425"/>
          <a:ext cx="1371600" cy="25463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64.2</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53</xdr:row>
      <xdr:rowOff>55880</xdr:rowOff>
    </xdr:from>
    <xdr:to>
      <xdr:col>28</xdr:col>
      <xdr:colOff>152400</xdr:colOff>
      <xdr:row>66</xdr:row>
      <xdr:rowOff>111760</xdr:rowOff>
    </xdr:to>
    <xdr:sp macro="" textlink="">
      <xdr:nvSpPr>
        <xdr:cNvPr id="154" name="正方形/長方形 153">
          <a:extLst>
            <a:ext uri="{FF2B5EF4-FFF2-40B4-BE49-F238E27FC236}">
              <a16:creationId xmlns:a16="http://schemas.microsoft.com/office/drawing/2014/main" id="{B0378D6C-262F-4F24-92E0-A78E683F5903}"/>
            </a:ext>
          </a:extLst>
        </xdr:cNvPr>
        <xdr:cNvSpPr/>
      </xdr:nvSpPr>
      <xdr:spPr>
        <a:xfrm>
          <a:off x="685800" y="9146540"/>
          <a:ext cx="4267200" cy="228092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37465</xdr:rowOff>
    </xdr:from>
    <xdr:ext cx="295275" cy="220345"/>
    <xdr:sp macro="" textlink="">
      <xdr:nvSpPr>
        <xdr:cNvPr id="155" name="テキスト ボックス 154">
          <a:extLst>
            <a:ext uri="{FF2B5EF4-FFF2-40B4-BE49-F238E27FC236}">
              <a16:creationId xmlns:a16="http://schemas.microsoft.com/office/drawing/2014/main" id="{756C9E30-19AA-4B85-9C66-8AB74FA9DD10}"/>
            </a:ext>
          </a:extLst>
        </xdr:cNvPr>
        <xdr:cNvSpPr txBox="1"/>
      </xdr:nvSpPr>
      <xdr:spPr>
        <a:xfrm>
          <a:off x="666750" y="8952865"/>
          <a:ext cx="29527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66</xdr:row>
      <xdr:rowOff>111760</xdr:rowOff>
    </xdr:from>
    <xdr:to>
      <xdr:col>28</xdr:col>
      <xdr:colOff>114300</xdr:colOff>
      <xdr:row>66</xdr:row>
      <xdr:rowOff>111760</xdr:rowOff>
    </xdr:to>
    <xdr:cxnSp macro="">
      <xdr:nvCxnSpPr>
        <xdr:cNvPr id="156" name="直線コネクタ 155">
          <a:extLst>
            <a:ext uri="{FF2B5EF4-FFF2-40B4-BE49-F238E27FC236}">
              <a16:creationId xmlns:a16="http://schemas.microsoft.com/office/drawing/2014/main" id="{077CE831-AB62-4D89-B2A8-AA1A1CF09334}"/>
            </a:ext>
          </a:extLst>
        </xdr:cNvPr>
        <xdr:cNvCxnSpPr/>
      </xdr:nvCxnSpPr>
      <xdr:spPr>
        <a:xfrm>
          <a:off x="685800" y="1142746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65</xdr:row>
      <xdr:rowOff>140335</xdr:rowOff>
    </xdr:from>
    <xdr:ext cx="464185" cy="250190"/>
    <xdr:sp macro="" textlink="">
      <xdr:nvSpPr>
        <xdr:cNvPr id="157" name="テキスト ボックス 156">
          <a:extLst>
            <a:ext uri="{FF2B5EF4-FFF2-40B4-BE49-F238E27FC236}">
              <a16:creationId xmlns:a16="http://schemas.microsoft.com/office/drawing/2014/main" id="{0B9F740C-65B4-46B1-B336-3A1243937B80}"/>
            </a:ext>
          </a:extLst>
        </xdr:cNvPr>
        <xdr:cNvSpPr txBox="1"/>
      </xdr:nvSpPr>
      <xdr:spPr>
        <a:xfrm>
          <a:off x="273685" y="11280775"/>
          <a:ext cx="46418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4</xdr:col>
      <xdr:colOff>0</xdr:colOff>
      <xdr:row>64</xdr:row>
      <xdr:rowOff>74295</xdr:rowOff>
    </xdr:from>
    <xdr:to>
      <xdr:col>28</xdr:col>
      <xdr:colOff>114300</xdr:colOff>
      <xdr:row>64</xdr:row>
      <xdr:rowOff>74295</xdr:rowOff>
    </xdr:to>
    <xdr:cxnSp macro="">
      <xdr:nvCxnSpPr>
        <xdr:cNvPr id="158" name="直線コネクタ 157">
          <a:extLst>
            <a:ext uri="{FF2B5EF4-FFF2-40B4-BE49-F238E27FC236}">
              <a16:creationId xmlns:a16="http://schemas.microsoft.com/office/drawing/2014/main" id="{02B89DB6-72E5-415D-A3C1-3D45351364C1}"/>
            </a:ext>
          </a:extLst>
        </xdr:cNvPr>
        <xdr:cNvCxnSpPr/>
      </xdr:nvCxnSpPr>
      <xdr:spPr>
        <a:xfrm>
          <a:off x="685800" y="1104709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63</xdr:row>
      <xdr:rowOff>103505</xdr:rowOff>
    </xdr:from>
    <xdr:ext cx="464185" cy="250190"/>
    <xdr:sp macro="" textlink="">
      <xdr:nvSpPr>
        <xdr:cNvPr id="159" name="テキスト ボックス 158">
          <a:extLst>
            <a:ext uri="{FF2B5EF4-FFF2-40B4-BE49-F238E27FC236}">
              <a16:creationId xmlns:a16="http://schemas.microsoft.com/office/drawing/2014/main" id="{68DED8F4-B8D9-4BA8-B41F-8FF87D10C1BA}"/>
            </a:ext>
          </a:extLst>
        </xdr:cNvPr>
        <xdr:cNvSpPr txBox="1"/>
      </xdr:nvSpPr>
      <xdr:spPr>
        <a:xfrm>
          <a:off x="273685" y="10902950"/>
          <a:ext cx="46418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4</xdr:col>
      <xdr:colOff>0</xdr:colOff>
      <xdr:row>62</xdr:row>
      <xdr:rowOff>37465</xdr:rowOff>
    </xdr:from>
    <xdr:to>
      <xdr:col>28</xdr:col>
      <xdr:colOff>114300</xdr:colOff>
      <xdr:row>62</xdr:row>
      <xdr:rowOff>37465</xdr:rowOff>
    </xdr:to>
    <xdr:cxnSp macro="">
      <xdr:nvCxnSpPr>
        <xdr:cNvPr id="160" name="直線コネクタ 159">
          <a:extLst>
            <a:ext uri="{FF2B5EF4-FFF2-40B4-BE49-F238E27FC236}">
              <a16:creationId xmlns:a16="http://schemas.microsoft.com/office/drawing/2014/main" id="{963424F5-75DB-44AA-A97B-CAF828652B77}"/>
            </a:ext>
          </a:extLst>
        </xdr:cNvPr>
        <xdr:cNvCxnSpPr/>
      </xdr:nvCxnSpPr>
      <xdr:spPr>
        <a:xfrm>
          <a:off x="685800" y="1066736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61</xdr:row>
      <xdr:rowOff>66040</xdr:rowOff>
    </xdr:from>
    <xdr:ext cx="400050" cy="250190"/>
    <xdr:sp macro="" textlink="">
      <xdr:nvSpPr>
        <xdr:cNvPr id="161" name="テキスト ボックス 160">
          <a:extLst>
            <a:ext uri="{FF2B5EF4-FFF2-40B4-BE49-F238E27FC236}">
              <a16:creationId xmlns:a16="http://schemas.microsoft.com/office/drawing/2014/main" id="{73BEEA5F-0859-437F-9B19-72E2815D9D24}"/>
            </a:ext>
          </a:extLst>
        </xdr:cNvPr>
        <xdr:cNvSpPr txBox="1"/>
      </xdr:nvSpPr>
      <xdr:spPr>
        <a:xfrm>
          <a:off x="343535" y="10522585"/>
          <a:ext cx="40005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2" name="直線コネクタ 161">
          <a:extLst>
            <a:ext uri="{FF2B5EF4-FFF2-40B4-BE49-F238E27FC236}">
              <a16:creationId xmlns:a16="http://schemas.microsoft.com/office/drawing/2014/main" id="{1B0B74DC-E7CC-4E4E-8CFC-D7001A3FBCDF}"/>
            </a:ext>
          </a:extLst>
        </xdr:cNvPr>
        <xdr:cNvCxnSpPr/>
      </xdr:nvCxnSpPr>
      <xdr:spPr>
        <a:xfrm>
          <a:off x="685800" y="102870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59</xdr:row>
      <xdr:rowOff>28575</xdr:rowOff>
    </xdr:from>
    <xdr:ext cx="400050" cy="250190"/>
    <xdr:sp macro="" textlink="">
      <xdr:nvSpPr>
        <xdr:cNvPr id="163" name="テキスト ボックス 162">
          <a:extLst>
            <a:ext uri="{FF2B5EF4-FFF2-40B4-BE49-F238E27FC236}">
              <a16:creationId xmlns:a16="http://schemas.microsoft.com/office/drawing/2014/main" id="{3CCBE0F8-D7CC-439C-861E-0F2C0BC8733E}"/>
            </a:ext>
          </a:extLst>
        </xdr:cNvPr>
        <xdr:cNvSpPr txBox="1"/>
      </xdr:nvSpPr>
      <xdr:spPr>
        <a:xfrm>
          <a:off x="343535" y="10142220"/>
          <a:ext cx="40005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4</xdr:col>
      <xdr:colOff>0</xdr:colOff>
      <xdr:row>57</xdr:row>
      <xdr:rowOff>130175</xdr:rowOff>
    </xdr:from>
    <xdr:to>
      <xdr:col>28</xdr:col>
      <xdr:colOff>114300</xdr:colOff>
      <xdr:row>57</xdr:row>
      <xdr:rowOff>130175</xdr:rowOff>
    </xdr:to>
    <xdr:cxnSp macro="">
      <xdr:nvCxnSpPr>
        <xdr:cNvPr id="164" name="直線コネクタ 163">
          <a:extLst>
            <a:ext uri="{FF2B5EF4-FFF2-40B4-BE49-F238E27FC236}">
              <a16:creationId xmlns:a16="http://schemas.microsoft.com/office/drawing/2014/main" id="{82822FE0-31BF-4D6B-B645-DE59587D042A}"/>
            </a:ext>
          </a:extLst>
        </xdr:cNvPr>
        <xdr:cNvCxnSpPr/>
      </xdr:nvCxnSpPr>
      <xdr:spPr>
        <a:xfrm>
          <a:off x="685800" y="990663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56</xdr:row>
      <xdr:rowOff>159385</xdr:rowOff>
    </xdr:from>
    <xdr:ext cx="400050" cy="250190"/>
    <xdr:sp macro="" textlink="">
      <xdr:nvSpPr>
        <xdr:cNvPr id="165" name="テキスト ボックス 164">
          <a:extLst>
            <a:ext uri="{FF2B5EF4-FFF2-40B4-BE49-F238E27FC236}">
              <a16:creationId xmlns:a16="http://schemas.microsoft.com/office/drawing/2014/main" id="{4B243C4E-D7A0-4B47-87B9-835F778802D6}"/>
            </a:ext>
          </a:extLst>
        </xdr:cNvPr>
        <xdr:cNvSpPr txBox="1"/>
      </xdr:nvSpPr>
      <xdr:spPr>
        <a:xfrm>
          <a:off x="343535" y="9762490"/>
          <a:ext cx="40005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4</xdr:col>
      <xdr:colOff>0</xdr:colOff>
      <xdr:row>55</xdr:row>
      <xdr:rowOff>93345</xdr:rowOff>
    </xdr:from>
    <xdr:to>
      <xdr:col>28</xdr:col>
      <xdr:colOff>114300</xdr:colOff>
      <xdr:row>55</xdr:row>
      <xdr:rowOff>93345</xdr:rowOff>
    </xdr:to>
    <xdr:cxnSp macro="">
      <xdr:nvCxnSpPr>
        <xdr:cNvPr id="166" name="直線コネクタ 165">
          <a:extLst>
            <a:ext uri="{FF2B5EF4-FFF2-40B4-BE49-F238E27FC236}">
              <a16:creationId xmlns:a16="http://schemas.microsoft.com/office/drawing/2014/main" id="{5374ABBC-09F9-4A44-AAC3-98985BB09241}"/>
            </a:ext>
          </a:extLst>
        </xdr:cNvPr>
        <xdr:cNvCxnSpPr/>
      </xdr:nvCxnSpPr>
      <xdr:spPr>
        <a:xfrm>
          <a:off x="685800" y="952690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54</xdr:row>
      <xdr:rowOff>121920</xdr:rowOff>
    </xdr:from>
    <xdr:ext cx="400050" cy="250190"/>
    <xdr:sp macro="" textlink="">
      <xdr:nvSpPr>
        <xdr:cNvPr id="167" name="テキスト ボックス 166">
          <a:extLst>
            <a:ext uri="{FF2B5EF4-FFF2-40B4-BE49-F238E27FC236}">
              <a16:creationId xmlns:a16="http://schemas.microsoft.com/office/drawing/2014/main" id="{8077DE81-6505-4BA6-9A1E-CD7B1DC04C6F}"/>
            </a:ext>
          </a:extLst>
        </xdr:cNvPr>
        <xdr:cNvSpPr txBox="1"/>
      </xdr:nvSpPr>
      <xdr:spPr>
        <a:xfrm>
          <a:off x="343535" y="9382125"/>
          <a:ext cx="40005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4</xdr:col>
      <xdr:colOff>0</xdr:colOff>
      <xdr:row>53</xdr:row>
      <xdr:rowOff>55880</xdr:rowOff>
    </xdr:from>
    <xdr:to>
      <xdr:col>28</xdr:col>
      <xdr:colOff>114300</xdr:colOff>
      <xdr:row>53</xdr:row>
      <xdr:rowOff>55880</xdr:rowOff>
    </xdr:to>
    <xdr:cxnSp macro="">
      <xdr:nvCxnSpPr>
        <xdr:cNvPr id="168" name="直線コネクタ 167">
          <a:extLst>
            <a:ext uri="{FF2B5EF4-FFF2-40B4-BE49-F238E27FC236}">
              <a16:creationId xmlns:a16="http://schemas.microsoft.com/office/drawing/2014/main" id="{C1CCFAE0-E19C-42D2-997B-A2D3004B7FF6}"/>
            </a:ext>
          </a:extLst>
        </xdr:cNvPr>
        <xdr:cNvCxnSpPr/>
      </xdr:nvCxnSpPr>
      <xdr:spPr>
        <a:xfrm>
          <a:off x="685800" y="914654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41910</xdr:colOff>
      <xdr:row>52</xdr:row>
      <xdr:rowOff>84455</xdr:rowOff>
    </xdr:from>
    <xdr:ext cx="335915" cy="250190"/>
    <xdr:sp macro="" textlink="">
      <xdr:nvSpPr>
        <xdr:cNvPr id="169" name="テキスト ボックス 168">
          <a:extLst>
            <a:ext uri="{FF2B5EF4-FFF2-40B4-BE49-F238E27FC236}">
              <a16:creationId xmlns:a16="http://schemas.microsoft.com/office/drawing/2014/main" id="{D56B3383-AFCF-4029-B47D-7B10BF43DF98}"/>
            </a:ext>
          </a:extLst>
        </xdr:cNvPr>
        <xdr:cNvSpPr txBox="1"/>
      </xdr:nvSpPr>
      <xdr:spPr>
        <a:xfrm>
          <a:off x="386715" y="9001760"/>
          <a:ext cx="33591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4</xdr:col>
      <xdr:colOff>0</xdr:colOff>
      <xdr:row>53</xdr:row>
      <xdr:rowOff>55880</xdr:rowOff>
    </xdr:from>
    <xdr:to>
      <xdr:col>28</xdr:col>
      <xdr:colOff>152400</xdr:colOff>
      <xdr:row>66</xdr:row>
      <xdr:rowOff>111760</xdr:rowOff>
    </xdr:to>
    <xdr:sp macro="" textlink="">
      <xdr:nvSpPr>
        <xdr:cNvPr id="170" name="【体育館・プール】&#10;有形固定資産減価償却率グラフ枠">
          <a:extLst>
            <a:ext uri="{FF2B5EF4-FFF2-40B4-BE49-F238E27FC236}">
              <a16:creationId xmlns:a16="http://schemas.microsoft.com/office/drawing/2014/main" id="{438E72EA-DA40-41AE-B830-21DFCF5AD996}"/>
            </a:ext>
          </a:extLst>
        </xdr:cNvPr>
        <xdr:cNvSpPr/>
      </xdr:nvSpPr>
      <xdr:spPr>
        <a:xfrm>
          <a:off x="685800" y="9146540"/>
          <a:ext cx="4267200" cy="228092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100330</xdr:rowOff>
    </xdr:from>
    <xdr:to>
      <xdr:col>24</xdr:col>
      <xdr:colOff>62865</xdr:colOff>
      <xdr:row>64</xdr:row>
      <xdr:rowOff>74295</xdr:rowOff>
    </xdr:to>
    <xdr:cxnSp macro="">
      <xdr:nvCxnSpPr>
        <xdr:cNvPr id="171" name="直線コネクタ 170">
          <a:extLst>
            <a:ext uri="{FF2B5EF4-FFF2-40B4-BE49-F238E27FC236}">
              <a16:creationId xmlns:a16="http://schemas.microsoft.com/office/drawing/2014/main" id="{D9B3BF8C-BD2D-4035-A227-B74D1A2B06A4}"/>
            </a:ext>
          </a:extLst>
        </xdr:cNvPr>
        <xdr:cNvCxnSpPr/>
      </xdr:nvCxnSpPr>
      <xdr:spPr>
        <a:xfrm flipV="1">
          <a:off x="4173855" y="9526270"/>
          <a:ext cx="0" cy="15208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78105</xdr:rowOff>
    </xdr:from>
    <xdr:ext cx="466725" cy="253365"/>
    <xdr:sp macro="" textlink="">
      <xdr:nvSpPr>
        <xdr:cNvPr id="172" name="【体育館・プール】&#10;有形固定資産減価償却率最小値テキスト">
          <a:extLst>
            <a:ext uri="{FF2B5EF4-FFF2-40B4-BE49-F238E27FC236}">
              <a16:creationId xmlns:a16="http://schemas.microsoft.com/office/drawing/2014/main" id="{1C6DB484-A9A4-436A-A8F7-C5B59A0A41CE}"/>
            </a:ext>
          </a:extLst>
        </xdr:cNvPr>
        <xdr:cNvSpPr txBox="1"/>
      </xdr:nvSpPr>
      <xdr:spPr>
        <a:xfrm>
          <a:off x="4212590" y="11050905"/>
          <a:ext cx="4667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dr:col>23</xdr:col>
      <xdr:colOff>165100</xdr:colOff>
      <xdr:row>64</xdr:row>
      <xdr:rowOff>74295</xdr:rowOff>
    </xdr:from>
    <xdr:to>
      <xdr:col>24</xdr:col>
      <xdr:colOff>152400</xdr:colOff>
      <xdr:row>64</xdr:row>
      <xdr:rowOff>74295</xdr:rowOff>
    </xdr:to>
    <xdr:cxnSp macro="">
      <xdr:nvCxnSpPr>
        <xdr:cNvPr id="173" name="直線コネクタ 172">
          <a:extLst>
            <a:ext uri="{FF2B5EF4-FFF2-40B4-BE49-F238E27FC236}">
              <a16:creationId xmlns:a16="http://schemas.microsoft.com/office/drawing/2014/main" id="{573228E3-F59C-4BD8-97DC-6751AD8939F4}"/>
            </a:ext>
          </a:extLst>
        </xdr:cNvPr>
        <xdr:cNvCxnSpPr/>
      </xdr:nvCxnSpPr>
      <xdr:spPr>
        <a:xfrm>
          <a:off x="4112260" y="11047095"/>
          <a:ext cx="15494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48895</xdr:rowOff>
    </xdr:from>
    <xdr:ext cx="401955" cy="250190"/>
    <xdr:sp macro="" textlink="">
      <xdr:nvSpPr>
        <xdr:cNvPr id="174" name="【体育館・プール】&#10;有形固定資産減価償却率最大値テキスト">
          <a:extLst>
            <a:ext uri="{FF2B5EF4-FFF2-40B4-BE49-F238E27FC236}">
              <a16:creationId xmlns:a16="http://schemas.microsoft.com/office/drawing/2014/main" id="{93D05000-4E26-4081-8F38-CCC18BA9251C}"/>
            </a:ext>
          </a:extLst>
        </xdr:cNvPr>
        <xdr:cNvSpPr txBox="1"/>
      </xdr:nvSpPr>
      <xdr:spPr>
        <a:xfrm>
          <a:off x="4212590" y="9309100"/>
          <a:ext cx="40195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20.4</a:t>
          </a:r>
          <a:endParaRPr kumimoji="1" lang="ja-JP" altLang="en-US" sz="1000" b="1">
            <a:latin typeface="ＭＳ Ｐゴシック"/>
            <a:ea typeface="ＭＳ Ｐゴシック"/>
          </a:endParaRPr>
        </a:p>
      </xdr:txBody>
    </xdr:sp>
    <xdr:clientData/>
  </xdr:oneCellAnchor>
  <xdr:twoCellAnchor>
    <xdr:from>
      <xdr:col>23</xdr:col>
      <xdr:colOff>165100</xdr:colOff>
      <xdr:row>55</xdr:row>
      <xdr:rowOff>100330</xdr:rowOff>
    </xdr:from>
    <xdr:to>
      <xdr:col>24</xdr:col>
      <xdr:colOff>152400</xdr:colOff>
      <xdr:row>55</xdr:row>
      <xdr:rowOff>100330</xdr:rowOff>
    </xdr:to>
    <xdr:cxnSp macro="">
      <xdr:nvCxnSpPr>
        <xdr:cNvPr id="175" name="直線コネクタ 174">
          <a:extLst>
            <a:ext uri="{FF2B5EF4-FFF2-40B4-BE49-F238E27FC236}">
              <a16:creationId xmlns:a16="http://schemas.microsoft.com/office/drawing/2014/main" id="{08AA6B15-053D-434C-89EE-A5C7D0A6C7BF}"/>
            </a:ext>
          </a:extLst>
        </xdr:cNvPr>
        <xdr:cNvCxnSpPr/>
      </xdr:nvCxnSpPr>
      <xdr:spPr>
        <a:xfrm>
          <a:off x="4112260" y="9526270"/>
          <a:ext cx="15494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57785</xdr:rowOff>
    </xdr:from>
    <xdr:ext cx="401955" cy="253365"/>
    <xdr:sp macro="" textlink="">
      <xdr:nvSpPr>
        <xdr:cNvPr id="176" name="【体育館・プール】&#10;有形固定資産減価償却率平均値テキスト">
          <a:extLst>
            <a:ext uri="{FF2B5EF4-FFF2-40B4-BE49-F238E27FC236}">
              <a16:creationId xmlns:a16="http://schemas.microsoft.com/office/drawing/2014/main" id="{0A8EAAFB-22FB-43FC-BC27-B03D5911AF60}"/>
            </a:ext>
          </a:extLst>
        </xdr:cNvPr>
        <xdr:cNvSpPr txBox="1"/>
      </xdr:nvSpPr>
      <xdr:spPr>
        <a:xfrm>
          <a:off x="4212590" y="10340975"/>
          <a:ext cx="401955"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66.9</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60</xdr:row>
      <xdr:rowOff>78740</xdr:rowOff>
    </xdr:from>
    <xdr:to>
      <xdr:col>24</xdr:col>
      <xdr:colOff>114300</xdr:colOff>
      <xdr:row>61</xdr:row>
      <xdr:rowOff>10795</xdr:rowOff>
    </xdr:to>
    <xdr:sp macro="" textlink="">
      <xdr:nvSpPr>
        <xdr:cNvPr id="177" name="フローチャート: 判断 176">
          <a:extLst>
            <a:ext uri="{FF2B5EF4-FFF2-40B4-BE49-F238E27FC236}">
              <a16:creationId xmlns:a16="http://schemas.microsoft.com/office/drawing/2014/main" id="{0AD887B2-0879-48E9-B1C2-4BAE31E93278}"/>
            </a:ext>
          </a:extLst>
        </xdr:cNvPr>
        <xdr:cNvSpPr/>
      </xdr:nvSpPr>
      <xdr:spPr>
        <a:xfrm>
          <a:off x="4131310" y="10365740"/>
          <a:ext cx="97790"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67945</xdr:rowOff>
    </xdr:from>
    <xdr:to>
      <xdr:col>20</xdr:col>
      <xdr:colOff>38100</xdr:colOff>
      <xdr:row>60</xdr:row>
      <xdr:rowOff>167005</xdr:rowOff>
    </xdr:to>
    <xdr:sp macro="" textlink="">
      <xdr:nvSpPr>
        <xdr:cNvPr id="178" name="フローチャート: 判断 177">
          <a:extLst>
            <a:ext uri="{FF2B5EF4-FFF2-40B4-BE49-F238E27FC236}">
              <a16:creationId xmlns:a16="http://schemas.microsoft.com/office/drawing/2014/main" id="{BBA37EAE-6400-4C72-898D-3DC78AFCF34C}"/>
            </a:ext>
          </a:extLst>
        </xdr:cNvPr>
        <xdr:cNvSpPr/>
      </xdr:nvSpPr>
      <xdr:spPr>
        <a:xfrm>
          <a:off x="3388360" y="10353040"/>
          <a:ext cx="7874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19050</xdr:rowOff>
    </xdr:from>
    <xdr:to>
      <xdr:col>15</xdr:col>
      <xdr:colOff>101600</xdr:colOff>
      <xdr:row>60</xdr:row>
      <xdr:rowOff>118110</xdr:rowOff>
    </xdr:to>
    <xdr:sp macro="" textlink="">
      <xdr:nvSpPr>
        <xdr:cNvPr id="179" name="フローチャート: 判断 178">
          <a:extLst>
            <a:ext uri="{FF2B5EF4-FFF2-40B4-BE49-F238E27FC236}">
              <a16:creationId xmlns:a16="http://schemas.microsoft.com/office/drawing/2014/main" id="{D6F5CD5E-D60F-4CC1-BF58-5EA703471602}"/>
            </a:ext>
          </a:extLst>
        </xdr:cNvPr>
        <xdr:cNvSpPr/>
      </xdr:nvSpPr>
      <xdr:spPr>
        <a:xfrm>
          <a:off x="2571750" y="10302240"/>
          <a:ext cx="9779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7620</xdr:rowOff>
    </xdr:from>
    <xdr:to>
      <xdr:col>10</xdr:col>
      <xdr:colOff>165100</xdr:colOff>
      <xdr:row>60</xdr:row>
      <xdr:rowOff>107315</xdr:rowOff>
    </xdr:to>
    <xdr:sp macro="" textlink="">
      <xdr:nvSpPr>
        <xdr:cNvPr id="180" name="フローチャート: 判断 179">
          <a:extLst>
            <a:ext uri="{FF2B5EF4-FFF2-40B4-BE49-F238E27FC236}">
              <a16:creationId xmlns:a16="http://schemas.microsoft.com/office/drawing/2014/main" id="{F74F3881-01A8-40F9-A8D5-DD20FA148B19}"/>
            </a:ext>
          </a:extLst>
        </xdr:cNvPr>
        <xdr:cNvSpPr/>
      </xdr:nvSpPr>
      <xdr:spPr>
        <a:xfrm>
          <a:off x="1774190" y="10296525"/>
          <a:ext cx="10922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59</xdr:row>
      <xdr:rowOff>154940</xdr:rowOff>
    </xdr:from>
    <xdr:to>
      <xdr:col>6</xdr:col>
      <xdr:colOff>38100</xdr:colOff>
      <xdr:row>60</xdr:row>
      <xdr:rowOff>86995</xdr:rowOff>
    </xdr:to>
    <xdr:sp macro="" textlink="">
      <xdr:nvSpPr>
        <xdr:cNvPr id="181" name="フローチャート: 判断 180">
          <a:extLst>
            <a:ext uri="{FF2B5EF4-FFF2-40B4-BE49-F238E27FC236}">
              <a16:creationId xmlns:a16="http://schemas.microsoft.com/office/drawing/2014/main" id="{4BD19B11-FA9B-4FC6-B56B-DC4F72AC4DCF}"/>
            </a:ext>
          </a:extLst>
        </xdr:cNvPr>
        <xdr:cNvSpPr/>
      </xdr:nvSpPr>
      <xdr:spPr>
        <a:xfrm>
          <a:off x="988060" y="10270490"/>
          <a:ext cx="78740"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109220</xdr:rowOff>
    </xdr:from>
    <xdr:ext cx="762000" cy="250190"/>
    <xdr:sp macro="" textlink="">
      <xdr:nvSpPr>
        <xdr:cNvPr id="182" name="テキスト ボックス 181">
          <a:extLst>
            <a:ext uri="{FF2B5EF4-FFF2-40B4-BE49-F238E27FC236}">
              <a16:creationId xmlns:a16="http://schemas.microsoft.com/office/drawing/2014/main" id="{222AE603-AD01-461D-B5F1-63908007851E}"/>
            </a:ext>
          </a:extLst>
        </xdr:cNvPr>
        <xdr:cNvSpPr txBox="1"/>
      </xdr:nvSpPr>
      <xdr:spPr>
        <a:xfrm>
          <a:off x="4003040" y="11423015"/>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18</xdr:col>
      <xdr:colOff>171450</xdr:colOff>
      <xdr:row>66</xdr:row>
      <xdr:rowOff>109220</xdr:rowOff>
    </xdr:from>
    <xdr:ext cx="762000" cy="250190"/>
    <xdr:sp macro="" textlink="">
      <xdr:nvSpPr>
        <xdr:cNvPr id="183" name="テキスト ボックス 182">
          <a:extLst>
            <a:ext uri="{FF2B5EF4-FFF2-40B4-BE49-F238E27FC236}">
              <a16:creationId xmlns:a16="http://schemas.microsoft.com/office/drawing/2014/main" id="{0657C813-150E-4FEA-BB9B-C4CD16ECD742}"/>
            </a:ext>
          </a:extLst>
        </xdr:cNvPr>
        <xdr:cNvSpPr txBox="1"/>
      </xdr:nvSpPr>
      <xdr:spPr>
        <a:xfrm>
          <a:off x="3253740" y="11423015"/>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14</xdr:col>
      <xdr:colOff>50800</xdr:colOff>
      <xdr:row>66</xdr:row>
      <xdr:rowOff>109220</xdr:rowOff>
    </xdr:from>
    <xdr:ext cx="758825" cy="250190"/>
    <xdr:sp macro="" textlink="">
      <xdr:nvSpPr>
        <xdr:cNvPr id="184" name="テキスト ボックス 183">
          <a:extLst>
            <a:ext uri="{FF2B5EF4-FFF2-40B4-BE49-F238E27FC236}">
              <a16:creationId xmlns:a16="http://schemas.microsoft.com/office/drawing/2014/main" id="{C0EC0A0E-8015-476B-94C4-D509BFAD167D}"/>
            </a:ext>
          </a:extLst>
        </xdr:cNvPr>
        <xdr:cNvSpPr txBox="1"/>
      </xdr:nvSpPr>
      <xdr:spPr>
        <a:xfrm>
          <a:off x="2454910" y="11423015"/>
          <a:ext cx="75882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xdr:col>
      <xdr:colOff>114300</xdr:colOff>
      <xdr:row>66</xdr:row>
      <xdr:rowOff>109220</xdr:rowOff>
    </xdr:from>
    <xdr:ext cx="762000" cy="250190"/>
    <xdr:sp macro="" textlink="">
      <xdr:nvSpPr>
        <xdr:cNvPr id="185" name="テキスト ボックス 184">
          <a:extLst>
            <a:ext uri="{FF2B5EF4-FFF2-40B4-BE49-F238E27FC236}">
              <a16:creationId xmlns:a16="http://schemas.microsoft.com/office/drawing/2014/main" id="{C9339BCD-4375-4EBC-9F07-E66CEFD61EF9}"/>
            </a:ext>
          </a:extLst>
        </xdr:cNvPr>
        <xdr:cNvSpPr txBox="1"/>
      </xdr:nvSpPr>
      <xdr:spPr>
        <a:xfrm>
          <a:off x="1657350" y="11423015"/>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dr:col>4</xdr:col>
      <xdr:colOff>171450</xdr:colOff>
      <xdr:row>66</xdr:row>
      <xdr:rowOff>109220</xdr:rowOff>
    </xdr:from>
    <xdr:ext cx="762000" cy="250190"/>
    <xdr:sp macro="" textlink="">
      <xdr:nvSpPr>
        <xdr:cNvPr id="186" name="テキスト ボックス 185">
          <a:extLst>
            <a:ext uri="{FF2B5EF4-FFF2-40B4-BE49-F238E27FC236}">
              <a16:creationId xmlns:a16="http://schemas.microsoft.com/office/drawing/2014/main" id="{E384654B-327E-406D-B94B-773AC3A8A003}"/>
            </a:ext>
          </a:extLst>
        </xdr:cNvPr>
        <xdr:cNvSpPr txBox="1"/>
      </xdr:nvSpPr>
      <xdr:spPr>
        <a:xfrm>
          <a:off x="853440" y="11423015"/>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twoCellAnchor>
    <xdr:from>
      <xdr:col>24</xdr:col>
      <xdr:colOff>12700</xdr:colOff>
      <xdr:row>59</xdr:row>
      <xdr:rowOff>56515</xdr:rowOff>
    </xdr:from>
    <xdr:to>
      <xdr:col>24</xdr:col>
      <xdr:colOff>114300</xdr:colOff>
      <xdr:row>59</xdr:row>
      <xdr:rowOff>155575</xdr:rowOff>
    </xdr:to>
    <xdr:sp macro="" textlink="">
      <xdr:nvSpPr>
        <xdr:cNvPr id="187" name="楕円 186">
          <a:extLst>
            <a:ext uri="{FF2B5EF4-FFF2-40B4-BE49-F238E27FC236}">
              <a16:creationId xmlns:a16="http://schemas.microsoft.com/office/drawing/2014/main" id="{DC84478C-4421-44A9-B1D4-7D2A49520B05}"/>
            </a:ext>
          </a:extLst>
        </xdr:cNvPr>
        <xdr:cNvSpPr/>
      </xdr:nvSpPr>
      <xdr:spPr>
        <a:xfrm>
          <a:off x="4131310" y="10175875"/>
          <a:ext cx="9779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58</xdr:row>
      <xdr:rowOff>78740</xdr:rowOff>
    </xdr:from>
    <xdr:ext cx="401955" cy="253365"/>
    <xdr:sp macro="" textlink="">
      <xdr:nvSpPr>
        <xdr:cNvPr id="188" name="【体育館・プール】&#10;有形固定資産減価償却率該当値テキスト">
          <a:extLst>
            <a:ext uri="{FF2B5EF4-FFF2-40B4-BE49-F238E27FC236}">
              <a16:creationId xmlns:a16="http://schemas.microsoft.com/office/drawing/2014/main" id="{7F85ACD4-8263-46EC-9B66-E8842F1D22CB}"/>
            </a:ext>
          </a:extLst>
        </xdr:cNvPr>
        <xdr:cNvSpPr txBox="1"/>
      </xdr:nvSpPr>
      <xdr:spPr>
        <a:xfrm>
          <a:off x="4212590" y="10022840"/>
          <a:ext cx="401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56.7</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59</xdr:row>
      <xdr:rowOff>15875</xdr:rowOff>
    </xdr:from>
    <xdr:to>
      <xdr:col>20</xdr:col>
      <xdr:colOff>38100</xdr:colOff>
      <xdr:row>59</xdr:row>
      <xdr:rowOff>114935</xdr:rowOff>
    </xdr:to>
    <xdr:sp macro="" textlink="">
      <xdr:nvSpPr>
        <xdr:cNvPr id="189" name="楕円 188">
          <a:extLst>
            <a:ext uri="{FF2B5EF4-FFF2-40B4-BE49-F238E27FC236}">
              <a16:creationId xmlns:a16="http://schemas.microsoft.com/office/drawing/2014/main" id="{AA035CCE-302C-415D-A5F9-D52A809766BC}"/>
            </a:ext>
          </a:extLst>
        </xdr:cNvPr>
        <xdr:cNvSpPr/>
      </xdr:nvSpPr>
      <xdr:spPr>
        <a:xfrm>
          <a:off x="3388360" y="10135235"/>
          <a:ext cx="7874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171450</xdr:colOff>
      <xdr:row>59</xdr:row>
      <xdr:rowOff>64770</xdr:rowOff>
    </xdr:from>
    <xdr:to>
      <xdr:col>24</xdr:col>
      <xdr:colOff>63500</xdr:colOff>
      <xdr:row>59</xdr:row>
      <xdr:rowOff>106680</xdr:rowOff>
    </xdr:to>
    <xdr:cxnSp macro="">
      <xdr:nvCxnSpPr>
        <xdr:cNvPr id="190" name="直線コネクタ 189">
          <a:extLst>
            <a:ext uri="{FF2B5EF4-FFF2-40B4-BE49-F238E27FC236}">
              <a16:creationId xmlns:a16="http://schemas.microsoft.com/office/drawing/2014/main" id="{83237D99-85F9-4FFB-91F7-9AED8694635F}"/>
            </a:ext>
          </a:extLst>
        </xdr:cNvPr>
        <xdr:cNvCxnSpPr/>
      </xdr:nvCxnSpPr>
      <xdr:spPr>
        <a:xfrm>
          <a:off x="3425190" y="10178415"/>
          <a:ext cx="749300" cy="419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140335</xdr:rowOff>
    </xdr:from>
    <xdr:to>
      <xdr:col>15</xdr:col>
      <xdr:colOff>101600</xdr:colOff>
      <xdr:row>59</xdr:row>
      <xdr:rowOff>72390</xdr:rowOff>
    </xdr:to>
    <xdr:sp macro="" textlink="">
      <xdr:nvSpPr>
        <xdr:cNvPr id="191" name="楕円 190">
          <a:extLst>
            <a:ext uri="{FF2B5EF4-FFF2-40B4-BE49-F238E27FC236}">
              <a16:creationId xmlns:a16="http://schemas.microsoft.com/office/drawing/2014/main" id="{8AE2EB30-B40D-461A-9F1B-8F1CA7C97BC4}"/>
            </a:ext>
          </a:extLst>
        </xdr:cNvPr>
        <xdr:cNvSpPr/>
      </xdr:nvSpPr>
      <xdr:spPr>
        <a:xfrm>
          <a:off x="2571750" y="10080625"/>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59</xdr:row>
      <xdr:rowOff>22225</xdr:rowOff>
    </xdr:from>
    <xdr:to>
      <xdr:col>19</xdr:col>
      <xdr:colOff>171450</xdr:colOff>
      <xdr:row>59</xdr:row>
      <xdr:rowOff>64770</xdr:rowOff>
    </xdr:to>
    <xdr:cxnSp macro="">
      <xdr:nvCxnSpPr>
        <xdr:cNvPr id="192" name="直線コネクタ 191">
          <a:extLst>
            <a:ext uri="{FF2B5EF4-FFF2-40B4-BE49-F238E27FC236}">
              <a16:creationId xmlns:a16="http://schemas.microsoft.com/office/drawing/2014/main" id="{3A22D3AB-ECE0-4D89-9EEE-91A75E3E6250}"/>
            </a:ext>
          </a:extLst>
        </xdr:cNvPr>
        <xdr:cNvCxnSpPr/>
      </xdr:nvCxnSpPr>
      <xdr:spPr>
        <a:xfrm>
          <a:off x="2626360" y="10133965"/>
          <a:ext cx="798830" cy="444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59</xdr:row>
      <xdr:rowOff>7620</xdr:rowOff>
    </xdr:from>
    <xdr:to>
      <xdr:col>10</xdr:col>
      <xdr:colOff>165100</xdr:colOff>
      <xdr:row>59</xdr:row>
      <xdr:rowOff>107315</xdr:rowOff>
    </xdr:to>
    <xdr:sp macro="" textlink="">
      <xdr:nvSpPr>
        <xdr:cNvPr id="193" name="楕円 192">
          <a:extLst>
            <a:ext uri="{FF2B5EF4-FFF2-40B4-BE49-F238E27FC236}">
              <a16:creationId xmlns:a16="http://schemas.microsoft.com/office/drawing/2014/main" id="{39A6A8A1-299B-4734-8997-AC991E5F357F}"/>
            </a:ext>
          </a:extLst>
        </xdr:cNvPr>
        <xdr:cNvSpPr/>
      </xdr:nvSpPr>
      <xdr:spPr>
        <a:xfrm>
          <a:off x="1774190" y="10125075"/>
          <a:ext cx="109220"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59</xdr:row>
      <xdr:rowOff>22225</xdr:rowOff>
    </xdr:from>
    <xdr:to>
      <xdr:col>15</xdr:col>
      <xdr:colOff>50800</xdr:colOff>
      <xdr:row>59</xdr:row>
      <xdr:rowOff>57785</xdr:rowOff>
    </xdr:to>
    <xdr:cxnSp macro="">
      <xdr:nvCxnSpPr>
        <xdr:cNvPr id="194" name="直線コネクタ 193">
          <a:extLst>
            <a:ext uri="{FF2B5EF4-FFF2-40B4-BE49-F238E27FC236}">
              <a16:creationId xmlns:a16="http://schemas.microsoft.com/office/drawing/2014/main" id="{6BE98146-2A50-46E7-ADD7-38B8E2846EED}"/>
            </a:ext>
          </a:extLst>
        </xdr:cNvPr>
        <xdr:cNvCxnSpPr/>
      </xdr:nvCxnSpPr>
      <xdr:spPr>
        <a:xfrm flipV="1">
          <a:off x="1828800" y="10133965"/>
          <a:ext cx="797560" cy="355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58</xdr:row>
      <xdr:rowOff>130810</xdr:rowOff>
    </xdr:from>
    <xdr:to>
      <xdr:col>6</xdr:col>
      <xdr:colOff>38100</xdr:colOff>
      <xdr:row>59</xdr:row>
      <xdr:rowOff>62230</xdr:rowOff>
    </xdr:to>
    <xdr:sp macro="" textlink="">
      <xdr:nvSpPr>
        <xdr:cNvPr id="195" name="楕円 194">
          <a:extLst>
            <a:ext uri="{FF2B5EF4-FFF2-40B4-BE49-F238E27FC236}">
              <a16:creationId xmlns:a16="http://schemas.microsoft.com/office/drawing/2014/main" id="{1C6B3CF2-7072-4691-BC82-C95DA602FD99}"/>
            </a:ext>
          </a:extLst>
        </xdr:cNvPr>
        <xdr:cNvSpPr/>
      </xdr:nvSpPr>
      <xdr:spPr>
        <a:xfrm>
          <a:off x="988060" y="10078720"/>
          <a:ext cx="7874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171450</xdr:colOff>
      <xdr:row>59</xdr:row>
      <xdr:rowOff>13335</xdr:rowOff>
    </xdr:from>
    <xdr:to>
      <xdr:col>10</xdr:col>
      <xdr:colOff>114300</xdr:colOff>
      <xdr:row>59</xdr:row>
      <xdr:rowOff>57785</xdr:rowOff>
    </xdr:to>
    <xdr:cxnSp macro="">
      <xdr:nvCxnSpPr>
        <xdr:cNvPr id="196" name="直線コネクタ 195">
          <a:extLst>
            <a:ext uri="{FF2B5EF4-FFF2-40B4-BE49-F238E27FC236}">
              <a16:creationId xmlns:a16="http://schemas.microsoft.com/office/drawing/2014/main" id="{9ADC72FD-BA70-4CFC-814F-7E126E0F0DD5}"/>
            </a:ext>
          </a:extLst>
        </xdr:cNvPr>
        <xdr:cNvCxnSpPr/>
      </xdr:nvCxnSpPr>
      <xdr:spPr>
        <a:xfrm>
          <a:off x="1024890" y="10132695"/>
          <a:ext cx="803910" cy="368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153035</xdr:colOff>
      <xdr:row>60</xdr:row>
      <xdr:rowOff>158750</xdr:rowOff>
    </xdr:from>
    <xdr:ext cx="401955" cy="250190"/>
    <xdr:sp macro="" textlink="">
      <xdr:nvSpPr>
        <xdr:cNvPr id="197" name="n_1aveValue【体育館・プール】&#10;有形固定資産減価償却率">
          <a:extLst>
            <a:ext uri="{FF2B5EF4-FFF2-40B4-BE49-F238E27FC236}">
              <a16:creationId xmlns:a16="http://schemas.microsoft.com/office/drawing/2014/main" id="{202DAA17-E964-4E2C-8FEA-510A9BEB9DB4}"/>
            </a:ext>
          </a:extLst>
        </xdr:cNvPr>
        <xdr:cNvSpPr txBox="1"/>
      </xdr:nvSpPr>
      <xdr:spPr>
        <a:xfrm>
          <a:off x="3239135" y="10447655"/>
          <a:ext cx="40195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66.3</a:t>
          </a:r>
          <a:endParaRPr kumimoji="1" lang="ja-JP" altLang="en-US" sz="1000" b="1">
            <a:solidFill>
              <a:srgbClr val="000080"/>
            </a:solidFill>
            <a:latin typeface="ＭＳ Ｐゴシック"/>
            <a:ea typeface="ＭＳ Ｐゴシック"/>
          </a:endParaRPr>
        </a:p>
      </xdr:txBody>
    </xdr:sp>
    <xdr:clientData/>
  </xdr:oneCellAnchor>
  <xdr:oneCellAnchor>
    <xdr:from>
      <xdr:col>14</xdr:col>
      <xdr:colOff>38735</xdr:colOff>
      <xdr:row>60</xdr:row>
      <xdr:rowOff>109855</xdr:rowOff>
    </xdr:from>
    <xdr:ext cx="401955" cy="250190"/>
    <xdr:sp macro="" textlink="">
      <xdr:nvSpPr>
        <xdr:cNvPr id="198" name="n_2aveValue【体育館・プール】&#10;有形固定資産減価償却率">
          <a:extLst>
            <a:ext uri="{FF2B5EF4-FFF2-40B4-BE49-F238E27FC236}">
              <a16:creationId xmlns:a16="http://schemas.microsoft.com/office/drawing/2014/main" id="{156BDBCF-8D69-40B8-903A-3B5E03E0F88A}"/>
            </a:ext>
          </a:extLst>
        </xdr:cNvPr>
        <xdr:cNvSpPr txBox="1"/>
      </xdr:nvSpPr>
      <xdr:spPr>
        <a:xfrm>
          <a:off x="2439035" y="10394950"/>
          <a:ext cx="40195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63.7</a:t>
          </a:r>
          <a:endParaRPr kumimoji="1" lang="ja-JP" altLang="en-US" sz="1000" b="1">
            <a:solidFill>
              <a:srgbClr val="000080"/>
            </a:solidFill>
            <a:latin typeface="ＭＳ Ｐゴシック"/>
            <a:ea typeface="ＭＳ Ｐゴシック"/>
          </a:endParaRPr>
        </a:p>
      </xdr:txBody>
    </xdr:sp>
    <xdr:clientData/>
  </xdr:oneCellAnchor>
  <xdr:oneCellAnchor>
    <xdr:from>
      <xdr:col>9</xdr:col>
      <xdr:colOff>102235</xdr:colOff>
      <xdr:row>60</xdr:row>
      <xdr:rowOff>98425</xdr:rowOff>
    </xdr:from>
    <xdr:ext cx="401955" cy="253365"/>
    <xdr:sp macro="" textlink="">
      <xdr:nvSpPr>
        <xdr:cNvPr id="199" name="n_3aveValue【体育館・プール】&#10;有形固定資産減価償却率">
          <a:extLst>
            <a:ext uri="{FF2B5EF4-FFF2-40B4-BE49-F238E27FC236}">
              <a16:creationId xmlns:a16="http://schemas.microsoft.com/office/drawing/2014/main" id="{A91A1E8B-E41B-41DF-910A-C89B12D5112E}"/>
            </a:ext>
          </a:extLst>
        </xdr:cNvPr>
        <xdr:cNvSpPr txBox="1"/>
      </xdr:nvSpPr>
      <xdr:spPr>
        <a:xfrm>
          <a:off x="1641475" y="10381615"/>
          <a:ext cx="401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63.1</a:t>
          </a:r>
          <a:endParaRPr kumimoji="1" lang="ja-JP" altLang="en-US" sz="1000" b="1">
            <a:solidFill>
              <a:srgbClr val="000080"/>
            </a:solidFill>
            <a:latin typeface="ＭＳ Ｐゴシック"/>
            <a:ea typeface="ＭＳ Ｐゴシック"/>
          </a:endParaRPr>
        </a:p>
      </xdr:txBody>
    </xdr:sp>
    <xdr:clientData/>
  </xdr:oneCellAnchor>
  <xdr:oneCellAnchor>
    <xdr:from>
      <xdr:col>4</xdr:col>
      <xdr:colOff>165735</xdr:colOff>
      <xdr:row>60</xdr:row>
      <xdr:rowOff>78105</xdr:rowOff>
    </xdr:from>
    <xdr:ext cx="405130" cy="253365"/>
    <xdr:sp macro="" textlink="">
      <xdr:nvSpPr>
        <xdr:cNvPr id="200" name="n_4aveValue【体育館・プール】&#10;有形固定資産減価償却率">
          <a:extLst>
            <a:ext uri="{FF2B5EF4-FFF2-40B4-BE49-F238E27FC236}">
              <a16:creationId xmlns:a16="http://schemas.microsoft.com/office/drawing/2014/main" id="{7BDC9330-0621-4EA7-A3E9-D2201307ED16}"/>
            </a:ext>
          </a:extLst>
        </xdr:cNvPr>
        <xdr:cNvSpPr txBox="1"/>
      </xdr:nvSpPr>
      <xdr:spPr>
        <a:xfrm>
          <a:off x="855345" y="10365105"/>
          <a:ext cx="4051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62.0</a:t>
          </a:r>
          <a:endParaRPr kumimoji="1" lang="ja-JP" altLang="en-US" sz="1000" b="1">
            <a:solidFill>
              <a:srgbClr val="000080"/>
            </a:solidFill>
            <a:latin typeface="ＭＳ Ｐゴシック"/>
            <a:ea typeface="ＭＳ Ｐゴシック"/>
          </a:endParaRPr>
        </a:p>
      </xdr:txBody>
    </xdr:sp>
    <xdr:clientData/>
  </xdr:oneCellAnchor>
  <xdr:oneCellAnchor>
    <xdr:from>
      <xdr:col>18</xdr:col>
      <xdr:colOff>153035</xdr:colOff>
      <xdr:row>57</xdr:row>
      <xdr:rowOff>130810</xdr:rowOff>
    </xdr:from>
    <xdr:ext cx="401955" cy="253365"/>
    <xdr:sp macro="" textlink="">
      <xdr:nvSpPr>
        <xdr:cNvPr id="201" name="n_1mainValue【体育館・プール】&#10;有形固定資産減価償却率">
          <a:extLst>
            <a:ext uri="{FF2B5EF4-FFF2-40B4-BE49-F238E27FC236}">
              <a16:creationId xmlns:a16="http://schemas.microsoft.com/office/drawing/2014/main" id="{400586F3-104B-4A23-8062-05F4CA991669}"/>
            </a:ext>
          </a:extLst>
        </xdr:cNvPr>
        <xdr:cNvSpPr txBox="1"/>
      </xdr:nvSpPr>
      <xdr:spPr>
        <a:xfrm>
          <a:off x="3239135" y="9907270"/>
          <a:ext cx="401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54.5</a:t>
          </a:r>
          <a:endParaRPr kumimoji="1" lang="ja-JP" altLang="en-US" sz="1000" b="1">
            <a:solidFill>
              <a:srgbClr val="FF0000"/>
            </a:solidFill>
            <a:latin typeface="ＭＳ Ｐゴシック"/>
            <a:ea typeface="ＭＳ Ｐゴシック"/>
          </a:endParaRPr>
        </a:p>
      </xdr:txBody>
    </xdr:sp>
    <xdr:clientData/>
  </xdr:oneCellAnchor>
  <xdr:oneCellAnchor>
    <xdr:from>
      <xdr:col>14</xdr:col>
      <xdr:colOff>38735</xdr:colOff>
      <xdr:row>57</xdr:row>
      <xdr:rowOff>88265</xdr:rowOff>
    </xdr:from>
    <xdr:ext cx="401955" cy="250190"/>
    <xdr:sp macro="" textlink="">
      <xdr:nvSpPr>
        <xdr:cNvPr id="202" name="n_2mainValue【体育館・プール】&#10;有形固定資産減価償却率">
          <a:extLst>
            <a:ext uri="{FF2B5EF4-FFF2-40B4-BE49-F238E27FC236}">
              <a16:creationId xmlns:a16="http://schemas.microsoft.com/office/drawing/2014/main" id="{D442E8F5-3A02-4FB3-91C9-8F6B62F13B63}"/>
            </a:ext>
          </a:extLst>
        </xdr:cNvPr>
        <xdr:cNvSpPr txBox="1"/>
      </xdr:nvSpPr>
      <xdr:spPr>
        <a:xfrm>
          <a:off x="2439035" y="9864725"/>
          <a:ext cx="40195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52.2</a:t>
          </a:r>
          <a:endParaRPr kumimoji="1" lang="ja-JP" altLang="en-US" sz="1000" b="1">
            <a:solidFill>
              <a:srgbClr val="FF0000"/>
            </a:solidFill>
            <a:latin typeface="ＭＳ Ｐゴシック"/>
            <a:ea typeface="ＭＳ Ｐゴシック"/>
          </a:endParaRPr>
        </a:p>
      </xdr:txBody>
    </xdr:sp>
    <xdr:clientData/>
  </xdr:oneCellAnchor>
  <xdr:oneCellAnchor>
    <xdr:from>
      <xdr:col>9</xdr:col>
      <xdr:colOff>102235</xdr:colOff>
      <xdr:row>57</xdr:row>
      <xdr:rowOff>123825</xdr:rowOff>
    </xdr:from>
    <xdr:ext cx="401955" cy="250190"/>
    <xdr:sp macro="" textlink="">
      <xdr:nvSpPr>
        <xdr:cNvPr id="203" name="n_3mainValue【体育館・プール】&#10;有形固定資産減価償却率">
          <a:extLst>
            <a:ext uri="{FF2B5EF4-FFF2-40B4-BE49-F238E27FC236}">
              <a16:creationId xmlns:a16="http://schemas.microsoft.com/office/drawing/2014/main" id="{0367221D-79BD-418E-A5F9-4D0776942442}"/>
            </a:ext>
          </a:extLst>
        </xdr:cNvPr>
        <xdr:cNvSpPr txBox="1"/>
      </xdr:nvSpPr>
      <xdr:spPr>
        <a:xfrm>
          <a:off x="1641475" y="9898380"/>
          <a:ext cx="40195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54.1</a:t>
          </a:r>
          <a:endParaRPr kumimoji="1" lang="ja-JP" altLang="en-US" sz="1000" b="1">
            <a:solidFill>
              <a:srgbClr val="FF0000"/>
            </a:solidFill>
            <a:latin typeface="ＭＳ Ｐゴシック"/>
            <a:ea typeface="ＭＳ Ｐゴシック"/>
          </a:endParaRPr>
        </a:p>
      </xdr:txBody>
    </xdr:sp>
    <xdr:clientData/>
  </xdr:oneCellAnchor>
  <xdr:oneCellAnchor>
    <xdr:from>
      <xdr:col>4</xdr:col>
      <xdr:colOff>165735</xdr:colOff>
      <xdr:row>57</xdr:row>
      <xdr:rowOff>78740</xdr:rowOff>
    </xdr:from>
    <xdr:ext cx="405130" cy="253365"/>
    <xdr:sp macro="" textlink="">
      <xdr:nvSpPr>
        <xdr:cNvPr id="204" name="n_4mainValue【体育館・プール】&#10;有形固定資産減価償却率">
          <a:extLst>
            <a:ext uri="{FF2B5EF4-FFF2-40B4-BE49-F238E27FC236}">
              <a16:creationId xmlns:a16="http://schemas.microsoft.com/office/drawing/2014/main" id="{2B1F3A0D-96E5-4BC6-B03C-C6E2F5662C3E}"/>
            </a:ext>
          </a:extLst>
        </xdr:cNvPr>
        <xdr:cNvSpPr txBox="1"/>
      </xdr:nvSpPr>
      <xdr:spPr>
        <a:xfrm>
          <a:off x="855345" y="9851390"/>
          <a:ext cx="4051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51.7</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46</xdr:row>
      <xdr:rowOff>111760</xdr:rowOff>
    </xdr:from>
    <xdr:to>
      <xdr:col>59</xdr:col>
      <xdr:colOff>88900</xdr:colOff>
      <xdr:row>50</xdr:row>
      <xdr:rowOff>61595</xdr:rowOff>
    </xdr:to>
    <xdr:sp macro="" textlink="">
      <xdr:nvSpPr>
        <xdr:cNvPr id="205" name="正方形/長方形 204">
          <a:extLst>
            <a:ext uri="{FF2B5EF4-FFF2-40B4-BE49-F238E27FC236}">
              <a16:creationId xmlns:a16="http://schemas.microsoft.com/office/drawing/2014/main" id="{9FA25997-3B34-43BC-A0AB-0132F76C664E}"/>
            </a:ext>
          </a:extLst>
        </xdr:cNvPr>
        <xdr:cNvSpPr/>
      </xdr:nvSpPr>
      <xdr:spPr>
        <a:xfrm>
          <a:off x="5960110" y="7998460"/>
          <a:ext cx="4248150" cy="63182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体育館・プール</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35</xdr:col>
      <xdr:colOff>63500</xdr:colOff>
      <xdr:row>50</xdr:row>
      <xdr:rowOff>86995</xdr:rowOff>
    </xdr:from>
    <xdr:to>
      <xdr:col>43</xdr:col>
      <xdr:colOff>63500</xdr:colOff>
      <xdr:row>52</xdr:row>
      <xdr:rowOff>0</xdr:rowOff>
    </xdr:to>
    <xdr:sp macro="" textlink="">
      <xdr:nvSpPr>
        <xdr:cNvPr id="206" name="正方形/長方形 205">
          <a:extLst>
            <a:ext uri="{FF2B5EF4-FFF2-40B4-BE49-F238E27FC236}">
              <a16:creationId xmlns:a16="http://schemas.microsoft.com/office/drawing/2014/main" id="{02D445FA-811B-41B5-8854-C0B83B1548E1}"/>
            </a:ext>
          </a:extLst>
        </xdr:cNvPr>
        <xdr:cNvSpPr/>
      </xdr:nvSpPr>
      <xdr:spPr>
        <a:xfrm>
          <a:off x="6060440" y="86614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51</xdr:row>
      <xdr:rowOff>117475</xdr:rowOff>
    </xdr:from>
    <xdr:to>
      <xdr:col>43</xdr:col>
      <xdr:colOff>63500</xdr:colOff>
      <xdr:row>53</xdr:row>
      <xdr:rowOff>31115</xdr:rowOff>
    </xdr:to>
    <xdr:sp macro="" textlink="">
      <xdr:nvSpPr>
        <xdr:cNvPr id="207" name="正方形/長方形 206">
          <a:extLst>
            <a:ext uri="{FF2B5EF4-FFF2-40B4-BE49-F238E27FC236}">
              <a16:creationId xmlns:a16="http://schemas.microsoft.com/office/drawing/2014/main" id="{14B9FD3D-91A1-431D-BF74-8A795E3E962F}"/>
            </a:ext>
          </a:extLst>
        </xdr:cNvPr>
        <xdr:cNvSpPr/>
      </xdr:nvSpPr>
      <xdr:spPr>
        <a:xfrm>
          <a:off x="6060440" y="8861425"/>
          <a:ext cx="1371600" cy="25463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93/130</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50</xdr:row>
      <xdr:rowOff>86995</xdr:rowOff>
    </xdr:from>
    <xdr:to>
      <xdr:col>48</xdr:col>
      <xdr:colOff>127000</xdr:colOff>
      <xdr:row>52</xdr:row>
      <xdr:rowOff>0</xdr:rowOff>
    </xdr:to>
    <xdr:sp macro="" textlink="">
      <xdr:nvSpPr>
        <xdr:cNvPr id="208" name="正方形/長方形 207">
          <a:extLst>
            <a:ext uri="{FF2B5EF4-FFF2-40B4-BE49-F238E27FC236}">
              <a16:creationId xmlns:a16="http://schemas.microsoft.com/office/drawing/2014/main" id="{2757458B-871B-41ED-BBE5-18F8AE7CDFAD}"/>
            </a:ext>
          </a:extLst>
        </xdr:cNvPr>
        <xdr:cNvSpPr/>
      </xdr:nvSpPr>
      <xdr:spPr>
        <a:xfrm>
          <a:off x="6988810" y="86614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51</xdr:row>
      <xdr:rowOff>117475</xdr:rowOff>
    </xdr:from>
    <xdr:to>
      <xdr:col>48</xdr:col>
      <xdr:colOff>127000</xdr:colOff>
      <xdr:row>53</xdr:row>
      <xdr:rowOff>31115</xdr:rowOff>
    </xdr:to>
    <xdr:sp macro="" textlink="">
      <xdr:nvSpPr>
        <xdr:cNvPr id="209" name="正方形/長方形 208">
          <a:extLst>
            <a:ext uri="{FF2B5EF4-FFF2-40B4-BE49-F238E27FC236}">
              <a16:creationId xmlns:a16="http://schemas.microsoft.com/office/drawing/2014/main" id="{DDC5660C-D834-4BB7-B6C3-035E0F0C75E2}"/>
            </a:ext>
          </a:extLst>
        </xdr:cNvPr>
        <xdr:cNvSpPr/>
      </xdr:nvSpPr>
      <xdr:spPr>
        <a:xfrm>
          <a:off x="6988810" y="8861425"/>
          <a:ext cx="1371600" cy="25463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0.159</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50</xdr:row>
      <xdr:rowOff>86995</xdr:rowOff>
    </xdr:from>
    <xdr:to>
      <xdr:col>54</xdr:col>
      <xdr:colOff>127000</xdr:colOff>
      <xdr:row>52</xdr:row>
      <xdr:rowOff>0</xdr:rowOff>
    </xdr:to>
    <xdr:sp macro="" textlink="">
      <xdr:nvSpPr>
        <xdr:cNvPr id="210" name="正方形/長方形 209">
          <a:extLst>
            <a:ext uri="{FF2B5EF4-FFF2-40B4-BE49-F238E27FC236}">
              <a16:creationId xmlns:a16="http://schemas.microsoft.com/office/drawing/2014/main" id="{9352D24B-7BC4-4C1F-ADF1-5CB2D63A6F53}"/>
            </a:ext>
          </a:extLst>
        </xdr:cNvPr>
        <xdr:cNvSpPr/>
      </xdr:nvSpPr>
      <xdr:spPr>
        <a:xfrm>
          <a:off x="8017510" y="86614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千葉県平均</a:t>
          </a:r>
        </a:p>
      </xdr:txBody>
    </xdr:sp>
    <xdr:clientData/>
  </xdr:twoCellAnchor>
  <xdr:twoCellAnchor>
    <xdr:from>
      <xdr:col>46</xdr:col>
      <xdr:colOff>127000</xdr:colOff>
      <xdr:row>51</xdr:row>
      <xdr:rowOff>117475</xdr:rowOff>
    </xdr:from>
    <xdr:to>
      <xdr:col>54</xdr:col>
      <xdr:colOff>127000</xdr:colOff>
      <xdr:row>53</xdr:row>
      <xdr:rowOff>31115</xdr:rowOff>
    </xdr:to>
    <xdr:sp macro="" textlink="">
      <xdr:nvSpPr>
        <xdr:cNvPr id="211" name="正方形/長方形 210">
          <a:extLst>
            <a:ext uri="{FF2B5EF4-FFF2-40B4-BE49-F238E27FC236}">
              <a16:creationId xmlns:a16="http://schemas.microsoft.com/office/drawing/2014/main" id="{4195E80A-339E-434A-A4F8-A49285EBF259}"/>
            </a:ext>
          </a:extLst>
        </xdr:cNvPr>
        <xdr:cNvSpPr/>
      </xdr:nvSpPr>
      <xdr:spPr>
        <a:xfrm>
          <a:off x="8017510" y="8861425"/>
          <a:ext cx="1371600" cy="25463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0.084</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53</xdr:row>
      <xdr:rowOff>55880</xdr:rowOff>
    </xdr:from>
    <xdr:to>
      <xdr:col>59</xdr:col>
      <xdr:colOff>88900</xdr:colOff>
      <xdr:row>66</xdr:row>
      <xdr:rowOff>111760</xdr:rowOff>
    </xdr:to>
    <xdr:sp macro="" textlink="">
      <xdr:nvSpPr>
        <xdr:cNvPr id="212" name="正方形/長方形 211">
          <a:extLst>
            <a:ext uri="{FF2B5EF4-FFF2-40B4-BE49-F238E27FC236}">
              <a16:creationId xmlns:a16="http://schemas.microsoft.com/office/drawing/2014/main" id="{EE67CFD1-ADA7-4C77-B2C4-B33C2A4C8191}"/>
            </a:ext>
          </a:extLst>
        </xdr:cNvPr>
        <xdr:cNvSpPr/>
      </xdr:nvSpPr>
      <xdr:spPr>
        <a:xfrm>
          <a:off x="5960110" y="9146540"/>
          <a:ext cx="4248150" cy="228092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37465</xdr:rowOff>
    </xdr:from>
    <xdr:ext cx="346710" cy="220345"/>
    <xdr:sp macro="" textlink="">
      <xdr:nvSpPr>
        <xdr:cNvPr id="213" name="テキスト ボックス 212">
          <a:extLst>
            <a:ext uri="{FF2B5EF4-FFF2-40B4-BE49-F238E27FC236}">
              <a16:creationId xmlns:a16="http://schemas.microsoft.com/office/drawing/2014/main" id="{D568BBC2-724D-4CF0-B92B-70B2C57A5BC6}"/>
            </a:ext>
          </a:extLst>
        </xdr:cNvPr>
        <xdr:cNvSpPr txBox="1"/>
      </xdr:nvSpPr>
      <xdr:spPr>
        <a:xfrm>
          <a:off x="5922010" y="8952865"/>
          <a:ext cx="34671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66</xdr:row>
      <xdr:rowOff>111760</xdr:rowOff>
    </xdr:from>
    <xdr:to>
      <xdr:col>59</xdr:col>
      <xdr:colOff>50800</xdr:colOff>
      <xdr:row>66</xdr:row>
      <xdr:rowOff>111760</xdr:rowOff>
    </xdr:to>
    <xdr:cxnSp macro="">
      <xdr:nvCxnSpPr>
        <xdr:cNvPr id="214" name="直線コネクタ 213">
          <a:extLst>
            <a:ext uri="{FF2B5EF4-FFF2-40B4-BE49-F238E27FC236}">
              <a16:creationId xmlns:a16="http://schemas.microsoft.com/office/drawing/2014/main" id="{EC1EA3C2-7AEE-420D-86AC-A84D07CF87D5}"/>
            </a:ext>
          </a:extLst>
        </xdr:cNvPr>
        <xdr:cNvCxnSpPr/>
      </xdr:nvCxnSpPr>
      <xdr:spPr>
        <a:xfrm>
          <a:off x="5960110" y="1142746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74295</xdr:rowOff>
    </xdr:from>
    <xdr:to>
      <xdr:col>59</xdr:col>
      <xdr:colOff>50800</xdr:colOff>
      <xdr:row>64</xdr:row>
      <xdr:rowOff>74295</xdr:rowOff>
    </xdr:to>
    <xdr:cxnSp macro="">
      <xdr:nvCxnSpPr>
        <xdr:cNvPr id="215" name="直線コネクタ 214">
          <a:extLst>
            <a:ext uri="{FF2B5EF4-FFF2-40B4-BE49-F238E27FC236}">
              <a16:creationId xmlns:a16="http://schemas.microsoft.com/office/drawing/2014/main" id="{88E597D0-92C5-436A-A6A9-71C162B90A00}"/>
            </a:ext>
          </a:extLst>
        </xdr:cNvPr>
        <xdr:cNvCxnSpPr/>
      </xdr:nvCxnSpPr>
      <xdr:spPr>
        <a:xfrm>
          <a:off x="5960110" y="1104709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63</xdr:row>
      <xdr:rowOff>103505</xdr:rowOff>
    </xdr:from>
    <xdr:ext cx="464185" cy="250190"/>
    <xdr:sp macro="" textlink="">
      <xdr:nvSpPr>
        <xdr:cNvPr id="216" name="テキスト ボックス 215">
          <a:extLst>
            <a:ext uri="{FF2B5EF4-FFF2-40B4-BE49-F238E27FC236}">
              <a16:creationId xmlns:a16="http://schemas.microsoft.com/office/drawing/2014/main" id="{0BDEB153-6C2D-4548-A18C-D5576192B162}"/>
            </a:ext>
          </a:extLst>
        </xdr:cNvPr>
        <xdr:cNvSpPr txBox="1"/>
      </xdr:nvSpPr>
      <xdr:spPr>
        <a:xfrm>
          <a:off x="5527040" y="10902950"/>
          <a:ext cx="46418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34</xdr:col>
      <xdr:colOff>127000</xdr:colOff>
      <xdr:row>62</xdr:row>
      <xdr:rowOff>37465</xdr:rowOff>
    </xdr:from>
    <xdr:to>
      <xdr:col>59</xdr:col>
      <xdr:colOff>50800</xdr:colOff>
      <xdr:row>62</xdr:row>
      <xdr:rowOff>37465</xdr:rowOff>
    </xdr:to>
    <xdr:cxnSp macro="">
      <xdr:nvCxnSpPr>
        <xdr:cNvPr id="217" name="直線コネクタ 216">
          <a:extLst>
            <a:ext uri="{FF2B5EF4-FFF2-40B4-BE49-F238E27FC236}">
              <a16:creationId xmlns:a16="http://schemas.microsoft.com/office/drawing/2014/main" id="{DA5EA2B1-74C1-4C24-8369-3DE10972E40C}"/>
            </a:ext>
          </a:extLst>
        </xdr:cNvPr>
        <xdr:cNvCxnSpPr/>
      </xdr:nvCxnSpPr>
      <xdr:spPr>
        <a:xfrm>
          <a:off x="5960110" y="1066736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61</xdr:row>
      <xdr:rowOff>66040</xdr:rowOff>
    </xdr:from>
    <xdr:ext cx="464185" cy="250190"/>
    <xdr:sp macro="" textlink="">
      <xdr:nvSpPr>
        <xdr:cNvPr id="218" name="テキスト ボックス 217">
          <a:extLst>
            <a:ext uri="{FF2B5EF4-FFF2-40B4-BE49-F238E27FC236}">
              <a16:creationId xmlns:a16="http://schemas.microsoft.com/office/drawing/2014/main" id="{7EF73E65-A771-48FA-82A0-7DAA00A125E0}"/>
            </a:ext>
          </a:extLst>
        </xdr:cNvPr>
        <xdr:cNvSpPr txBox="1"/>
      </xdr:nvSpPr>
      <xdr:spPr>
        <a:xfrm>
          <a:off x="5527040" y="10522585"/>
          <a:ext cx="46418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19" name="直線コネクタ 218">
          <a:extLst>
            <a:ext uri="{FF2B5EF4-FFF2-40B4-BE49-F238E27FC236}">
              <a16:creationId xmlns:a16="http://schemas.microsoft.com/office/drawing/2014/main" id="{2DB13001-07C4-43B1-941F-CDFD3519EAED}"/>
            </a:ext>
          </a:extLst>
        </xdr:cNvPr>
        <xdr:cNvCxnSpPr/>
      </xdr:nvCxnSpPr>
      <xdr:spPr>
        <a:xfrm>
          <a:off x="5960110" y="102870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59</xdr:row>
      <xdr:rowOff>28575</xdr:rowOff>
    </xdr:from>
    <xdr:ext cx="464185" cy="250190"/>
    <xdr:sp macro="" textlink="">
      <xdr:nvSpPr>
        <xdr:cNvPr id="220" name="テキスト ボックス 219">
          <a:extLst>
            <a:ext uri="{FF2B5EF4-FFF2-40B4-BE49-F238E27FC236}">
              <a16:creationId xmlns:a16="http://schemas.microsoft.com/office/drawing/2014/main" id="{BADD26B0-36BF-4452-B325-1C7EED95CEE2}"/>
            </a:ext>
          </a:extLst>
        </xdr:cNvPr>
        <xdr:cNvSpPr txBox="1"/>
      </xdr:nvSpPr>
      <xdr:spPr>
        <a:xfrm>
          <a:off x="5527040" y="10142220"/>
          <a:ext cx="46418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dr:col>34</xdr:col>
      <xdr:colOff>127000</xdr:colOff>
      <xdr:row>57</xdr:row>
      <xdr:rowOff>130175</xdr:rowOff>
    </xdr:from>
    <xdr:to>
      <xdr:col>59</xdr:col>
      <xdr:colOff>50800</xdr:colOff>
      <xdr:row>57</xdr:row>
      <xdr:rowOff>130175</xdr:rowOff>
    </xdr:to>
    <xdr:cxnSp macro="">
      <xdr:nvCxnSpPr>
        <xdr:cNvPr id="221" name="直線コネクタ 220">
          <a:extLst>
            <a:ext uri="{FF2B5EF4-FFF2-40B4-BE49-F238E27FC236}">
              <a16:creationId xmlns:a16="http://schemas.microsoft.com/office/drawing/2014/main" id="{0A90DA64-6B48-4FE2-A4D7-A4E562F91F22}"/>
            </a:ext>
          </a:extLst>
        </xdr:cNvPr>
        <xdr:cNvCxnSpPr/>
      </xdr:nvCxnSpPr>
      <xdr:spPr>
        <a:xfrm>
          <a:off x="5960110" y="990663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56</xdr:row>
      <xdr:rowOff>159385</xdr:rowOff>
    </xdr:from>
    <xdr:ext cx="464185" cy="250190"/>
    <xdr:sp macro="" textlink="">
      <xdr:nvSpPr>
        <xdr:cNvPr id="222" name="テキスト ボックス 221">
          <a:extLst>
            <a:ext uri="{FF2B5EF4-FFF2-40B4-BE49-F238E27FC236}">
              <a16:creationId xmlns:a16="http://schemas.microsoft.com/office/drawing/2014/main" id="{FC9EDA7B-2F1D-48CF-8710-90A04BAFE2E7}"/>
            </a:ext>
          </a:extLst>
        </xdr:cNvPr>
        <xdr:cNvSpPr txBox="1"/>
      </xdr:nvSpPr>
      <xdr:spPr>
        <a:xfrm>
          <a:off x="5527040" y="9762490"/>
          <a:ext cx="46418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a:t>
          </a:r>
          <a:endParaRPr kumimoji="1" lang="ja-JP" altLang="en-US" sz="1000">
            <a:latin typeface="ＭＳ Ｐゴシック"/>
            <a:ea typeface="ＭＳ Ｐゴシック"/>
          </a:endParaRPr>
        </a:p>
      </xdr:txBody>
    </xdr:sp>
    <xdr:clientData/>
  </xdr:oneCellAnchor>
  <xdr:twoCellAnchor>
    <xdr:from>
      <xdr:col>34</xdr:col>
      <xdr:colOff>127000</xdr:colOff>
      <xdr:row>55</xdr:row>
      <xdr:rowOff>93345</xdr:rowOff>
    </xdr:from>
    <xdr:to>
      <xdr:col>59</xdr:col>
      <xdr:colOff>50800</xdr:colOff>
      <xdr:row>55</xdr:row>
      <xdr:rowOff>93345</xdr:rowOff>
    </xdr:to>
    <xdr:cxnSp macro="">
      <xdr:nvCxnSpPr>
        <xdr:cNvPr id="223" name="直線コネクタ 222">
          <a:extLst>
            <a:ext uri="{FF2B5EF4-FFF2-40B4-BE49-F238E27FC236}">
              <a16:creationId xmlns:a16="http://schemas.microsoft.com/office/drawing/2014/main" id="{B69DF762-D2DF-4BA4-9F55-D9DBB81D7D18}"/>
            </a:ext>
          </a:extLst>
        </xdr:cNvPr>
        <xdr:cNvCxnSpPr/>
      </xdr:nvCxnSpPr>
      <xdr:spPr>
        <a:xfrm>
          <a:off x="5960110" y="952690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54</xdr:row>
      <xdr:rowOff>121920</xdr:rowOff>
    </xdr:from>
    <xdr:ext cx="464185" cy="250190"/>
    <xdr:sp macro="" textlink="">
      <xdr:nvSpPr>
        <xdr:cNvPr id="224" name="テキスト ボックス 223">
          <a:extLst>
            <a:ext uri="{FF2B5EF4-FFF2-40B4-BE49-F238E27FC236}">
              <a16:creationId xmlns:a16="http://schemas.microsoft.com/office/drawing/2014/main" id="{5515F6F3-2A34-42B1-B071-59D7F1028E79}"/>
            </a:ext>
          </a:extLst>
        </xdr:cNvPr>
        <xdr:cNvSpPr txBox="1"/>
      </xdr:nvSpPr>
      <xdr:spPr>
        <a:xfrm>
          <a:off x="5527040" y="9382125"/>
          <a:ext cx="46418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dr:col>34</xdr:col>
      <xdr:colOff>127000</xdr:colOff>
      <xdr:row>53</xdr:row>
      <xdr:rowOff>55880</xdr:rowOff>
    </xdr:from>
    <xdr:to>
      <xdr:col>59</xdr:col>
      <xdr:colOff>50800</xdr:colOff>
      <xdr:row>53</xdr:row>
      <xdr:rowOff>55880</xdr:rowOff>
    </xdr:to>
    <xdr:cxnSp macro="">
      <xdr:nvCxnSpPr>
        <xdr:cNvPr id="225" name="直線コネクタ 224">
          <a:extLst>
            <a:ext uri="{FF2B5EF4-FFF2-40B4-BE49-F238E27FC236}">
              <a16:creationId xmlns:a16="http://schemas.microsoft.com/office/drawing/2014/main" id="{E9790EE8-34EB-4DFB-BC22-C0B239321A2F}"/>
            </a:ext>
          </a:extLst>
        </xdr:cNvPr>
        <xdr:cNvCxnSpPr/>
      </xdr:nvCxnSpPr>
      <xdr:spPr>
        <a:xfrm>
          <a:off x="5960110" y="914654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52</xdr:row>
      <xdr:rowOff>84455</xdr:rowOff>
    </xdr:from>
    <xdr:ext cx="464185" cy="250190"/>
    <xdr:sp macro="" textlink="">
      <xdr:nvSpPr>
        <xdr:cNvPr id="226" name="テキスト ボックス 225">
          <a:extLst>
            <a:ext uri="{FF2B5EF4-FFF2-40B4-BE49-F238E27FC236}">
              <a16:creationId xmlns:a16="http://schemas.microsoft.com/office/drawing/2014/main" id="{377C77EB-E040-4F5A-8808-61190A7E58D5}"/>
            </a:ext>
          </a:extLst>
        </xdr:cNvPr>
        <xdr:cNvSpPr txBox="1"/>
      </xdr:nvSpPr>
      <xdr:spPr>
        <a:xfrm>
          <a:off x="5527040" y="9001760"/>
          <a:ext cx="46418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a:t>
          </a:r>
          <a:endParaRPr kumimoji="1" lang="ja-JP" altLang="en-US" sz="1000">
            <a:latin typeface="ＭＳ Ｐゴシック"/>
            <a:ea typeface="ＭＳ Ｐゴシック"/>
          </a:endParaRPr>
        </a:p>
      </xdr:txBody>
    </xdr:sp>
    <xdr:clientData/>
  </xdr:oneCellAnchor>
  <xdr:twoCellAnchor>
    <xdr:from>
      <xdr:col>34</xdr:col>
      <xdr:colOff>127000</xdr:colOff>
      <xdr:row>53</xdr:row>
      <xdr:rowOff>55880</xdr:rowOff>
    </xdr:from>
    <xdr:to>
      <xdr:col>59</xdr:col>
      <xdr:colOff>88900</xdr:colOff>
      <xdr:row>66</xdr:row>
      <xdr:rowOff>111760</xdr:rowOff>
    </xdr:to>
    <xdr:sp macro="" textlink="">
      <xdr:nvSpPr>
        <xdr:cNvPr id="227" name="【体育館・プール】&#10;一人当たり面積グラフ枠">
          <a:extLst>
            <a:ext uri="{FF2B5EF4-FFF2-40B4-BE49-F238E27FC236}">
              <a16:creationId xmlns:a16="http://schemas.microsoft.com/office/drawing/2014/main" id="{B4683098-9FA9-4DB7-B01A-B5991137DC72}"/>
            </a:ext>
          </a:extLst>
        </xdr:cNvPr>
        <xdr:cNvSpPr/>
      </xdr:nvSpPr>
      <xdr:spPr>
        <a:xfrm>
          <a:off x="5960110" y="9146540"/>
          <a:ext cx="4248150" cy="228092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171450</xdr:colOff>
      <xdr:row>56</xdr:row>
      <xdr:rowOff>132080</xdr:rowOff>
    </xdr:from>
    <xdr:to>
      <xdr:col>54</xdr:col>
      <xdr:colOff>171450</xdr:colOff>
      <xdr:row>64</xdr:row>
      <xdr:rowOff>73660</xdr:rowOff>
    </xdr:to>
    <xdr:cxnSp macro="">
      <xdr:nvCxnSpPr>
        <xdr:cNvPr id="228" name="直線コネクタ 227">
          <a:extLst>
            <a:ext uri="{FF2B5EF4-FFF2-40B4-BE49-F238E27FC236}">
              <a16:creationId xmlns:a16="http://schemas.microsoft.com/office/drawing/2014/main" id="{50142722-54FF-45C1-B9F2-84E627F0438D}"/>
            </a:ext>
          </a:extLst>
        </xdr:cNvPr>
        <xdr:cNvCxnSpPr/>
      </xdr:nvCxnSpPr>
      <xdr:spPr>
        <a:xfrm flipV="1">
          <a:off x="9425940" y="9737090"/>
          <a:ext cx="0" cy="130937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77470</xdr:rowOff>
    </xdr:from>
    <xdr:ext cx="466725" cy="252730"/>
    <xdr:sp macro="" textlink="">
      <xdr:nvSpPr>
        <xdr:cNvPr id="229" name="【体育館・プール】&#10;一人当たり面積最小値テキスト">
          <a:extLst>
            <a:ext uri="{FF2B5EF4-FFF2-40B4-BE49-F238E27FC236}">
              <a16:creationId xmlns:a16="http://schemas.microsoft.com/office/drawing/2014/main" id="{BB080353-AAE4-4804-A3EC-8E73AD0C54C5}"/>
            </a:ext>
          </a:extLst>
        </xdr:cNvPr>
        <xdr:cNvSpPr txBox="1"/>
      </xdr:nvSpPr>
      <xdr:spPr>
        <a:xfrm>
          <a:off x="9467850" y="11050270"/>
          <a:ext cx="46672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0.001</a:t>
          </a:r>
          <a:endParaRPr kumimoji="1" lang="ja-JP" altLang="en-US" sz="1000" b="1">
            <a:latin typeface="ＭＳ Ｐゴシック"/>
            <a:ea typeface="ＭＳ Ｐゴシック"/>
          </a:endParaRPr>
        </a:p>
      </xdr:txBody>
    </xdr:sp>
    <xdr:clientData/>
  </xdr:oneCellAnchor>
  <xdr:twoCellAnchor>
    <xdr:from>
      <xdr:col>54</xdr:col>
      <xdr:colOff>101600</xdr:colOff>
      <xdr:row>64</xdr:row>
      <xdr:rowOff>73660</xdr:rowOff>
    </xdr:from>
    <xdr:to>
      <xdr:col>55</xdr:col>
      <xdr:colOff>88900</xdr:colOff>
      <xdr:row>64</xdr:row>
      <xdr:rowOff>73660</xdr:rowOff>
    </xdr:to>
    <xdr:cxnSp macro="">
      <xdr:nvCxnSpPr>
        <xdr:cNvPr id="230" name="直線コネクタ 229">
          <a:extLst>
            <a:ext uri="{FF2B5EF4-FFF2-40B4-BE49-F238E27FC236}">
              <a16:creationId xmlns:a16="http://schemas.microsoft.com/office/drawing/2014/main" id="{5DF59B06-0B58-4F22-A87A-350A9F544F87}"/>
            </a:ext>
          </a:extLst>
        </xdr:cNvPr>
        <xdr:cNvCxnSpPr/>
      </xdr:nvCxnSpPr>
      <xdr:spPr>
        <a:xfrm>
          <a:off x="9356090" y="11046460"/>
          <a:ext cx="16637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80010</xdr:rowOff>
    </xdr:from>
    <xdr:ext cx="466725" cy="253365"/>
    <xdr:sp macro="" textlink="">
      <xdr:nvSpPr>
        <xdr:cNvPr id="231" name="【体育館・プール】&#10;一人当たり面積最大値テキスト">
          <a:extLst>
            <a:ext uri="{FF2B5EF4-FFF2-40B4-BE49-F238E27FC236}">
              <a16:creationId xmlns:a16="http://schemas.microsoft.com/office/drawing/2014/main" id="{AF26D1F5-FC17-41F8-A7C7-AED3B0592047}"/>
            </a:ext>
          </a:extLst>
        </xdr:cNvPr>
        <xdr:cNvSpPr txBox="1"/>
      </xdr:nvSpPr>
      <xdr:spPr>
        <a:xfrm>
          <a:off x="9467850" y="9511665"/>
          <a:ext cx="4667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3.445</a:t>
          </a:r>
          <a:endParaRPr kumimoji="1" lang="ja-JP" altLang="en-US" sz="1000" b="1">
            <a:latin typeface="ＭＳ Ｐゴシック"/>
            <a:ea typeface="ＭＳ Ｐゴシック"/>
          </a:endParaRPr>
        </a:p>
      </xdr:txBody>
    </xdr:sp>
    <xdr:clientData/>
  </xdr:oneCellAnchor>
  <xdr:twoCellAnchor>
    <xdr:from>
      <xdr:col>54</xdr:col>
      <xdr:colOff>101600</xdr:colOff>
      <xdr:row>56</xdr:row>
      <xdr:rowOff>132080</xdr:rowOff>
    </xdr:from>
    <xdr:to>
      <xdr:col>55</xdr:col>
      <xdr:colOff>88900</xdr:colOff>
      <xdr:row>56</xdr:row>
      <xdr:rowOff>132080</xdr:rowOff>
    </xdr:to>
    <xdr:cxnSp macro="">
      <xdr:nvCxnSpPr>
        <xdr:cNvPr id="232" name="直線コネクタ 231">
          <a:extLst>
            <a:ext uri="{FF2B5EF4-FFF2-40B4-BE49-F238E27FC236}">
              <a16:creationId xmlns:a16="http://schemas.microsoft.com/office/drawing/2014/main" id="{4DB18AC5-9B28-4B90-8393-62EE2B96798E}"/>
            </a:ext>
          </a:extLst>
        </xdr:cNvPr>
        <xdr:cNvCxnSpPr/>
      </xdr:nvCxnSpPr>
      <xdr:spPr>
        <a:xfrm>
          <a:off x="9356090" y="9737090"/>
          <a:ext cx="16637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55880</xdr:rowOff>
    </xdr:from>
    <xdr:ext cx="466725" cy="253365"/>
    <xdr:sp macro="" textlink="">
      <xdr:nvSpPr>
        <xdr:cNvPr id="233" name="【体育館・プール】&#10;一人当たり面積平均値テキスト">
          <a:extLst>
            <a:ext uri="{FF2B5EF4-FFF2-40B4-BE49-F238E27FC236}">
              <a16:creationId xmlns:a16="http://schemas.microsoft.com/office/drawing/2014/main" id="{894A0D77-ADBD-4315-A14C-8A9973980D96}"/>
            </a:ext>
          </a:extLst>
        </xdr:cNvPr>
        <xdr:cNvSpPr txBox="1"/>
      </xdr:nvSpPr>
      <xdr:spPr>
        <a:xfrm>
          <a:off x="9467850" y="10689590"/>
          <a:ext cx="466725"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0.426</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63</xdr:row>
      <xdr:rowOff>33655</xdr:rowOff>
    </xdr:from>
    <xdr:to>
      <xdr:col>55</xdr:col>
      <xdr:colOff>50800</xdr:colOff>
      <xdr:row>63</xdr:row>
      <xdr:rowOff>132715</xdr:rowOff>
    </xdr:to>
    <xdr:sp macro="" textlink="">
      <xdr:nvSpPr>
        <xdr:cNvPr id="234" name="フローチャート: 判断 233">
          <a:extLst>
            <a:ext uri="{FF2B5EF4-FFF2-40B4-BE49-F238E27FC236}">
              <a16:creationId xmlns:a16="http://schemas.microsoft.com/office/drawing/2014/main" id="{7A33584B-0466-4CEF-8573-113358A25D74}"/>
            </a:ext>
          </a:extLst>
        </xdr:cNvPr>
        <xdr:cNvSpPr/>
      </xdr:nvSpPr>
      <xdr:spPr>
        <a:xfrm>
          <a:off x="9394190" y="10833100"/>
          <a:ext cx="9017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63</xdr:row>
      <xdr:rowOff>38735</xdr:rowOff>
    </xdr:from>
    <xdr:to>
      <xdr:col>50</xdr:col>
      <xdr:colOff>165100</xdr:colOff>
      <xdr:row>63</xdr:row>
      <xdr:rowOff>137795</xdr:rowOff>
    </xdr:to>
    <xdr:sp macro="" textlink="">
      <xdr:nvSpPr>
        <xdr:cNvPr id="235" name="フローチャート: 判断 234">
          <a:extLst>
            <a:ext uri="{FF2B5EF4-FFF2-40B4-BE49-F238E27FC236}">
              <a16:creationId xmlns:a16="http://schemas.microsoft.com/office/drawing/2014/main" id="{46A2FEA8-2FAE-40FC-BDB9-132046354C71}"/>
            </a:ext>
          </a:extLst>
        </xdr:cNvPr>
        <xdr:cNvSpPr/>
      </xdr:nvSpPr>
      <xdr:spPr>
        <a:xfrm>
          <a:off x="8632190" y="10840085"/>
          <a:ext cx="10922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63</xdr:row>
      <xdr:rowOff>42545</xdr:rowOff>
    </xdr:from>
    <xdr:to>
      <xdr:col>46</xdr:col>
      <xdr:colOff>38100</xdr:colOff>
      <xdr:row>63</xdr:row>
      <xdr:rowOff>142240</xdr:rowOff>
    </xdr:to>
    <xdr:sp macro="" textlink="">
      <xdr:nvSpPr>
        <xdr:cNvPr id="236" name="フローチャート: 判断 235">
          <a:extLst>
            <a:ext uri="{FF2B5EF4-FFF2-40B4-BE49-F238E27FC236}">
              <a16:creationId xmlns:a16="http://schemas.microsoft.com/office/drawing/2014/main" id="{D44AC525-348D-4C95-8C1C-1F64D7CD2010}"/>
            </a:ext>
          </a:extLst>
        </xdr:cNvPr>
        <xdr:cNvSpPr/>
      </xdr:nvSpPr>
      <xdr:spPr>
        <a:xfrm>
          <a:off x="7846060" y="10845800"/>
          <a:ext cx="7874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63</xdr:row>
      <xdr:rowOff>52070</xdr:rowOff>
    </xdr:from>
    <xdr:to>
      <xdr:col>41</xdr:col>
      <xdr:colOff>101600</xdr:colOff>
      <xdr:row>63</xdr:row>
      <xdr:rowOff>151130</xdr:rowOff>
    </xdr:to>
    <xdr:sp macro="" textlink="">
      <xdr:nvSpPr>
        <xdr:cNvPr id="237" name="フローチャート: 判断 236">
          <a:extLst>
            <a:ext uri="{FF2B5EF4-FFF2-40B4-BE49-F238E27FC236}">
              <a16:creationId xmlns:a16="http://schemas.microsoft.com/office/drawing/2014/main" id="{F42090C0-4310-4BFC-B2E0-83EF45D27727}"/>
            </a:ext>
          </a:extLst>
        </xdr:cNvPr>
        <xdr:cNvSpPr/>
      </xdr:nvSpPr>
      <xdr:spPr>
        <a:xfrm>
          <a:off x="7029450" y="10857230"/>
          <a:ext cx="9779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63</xdr:row>
      <xdr:rowOff>64135</xdr:rowOff>
    </xdr:from>
    <xdr:to>
      <xdr:col>36</xdr:col>
      <xdr:colOff>165100</xdr:colOff>
      <xdr:row>63</xdr:row>
      <xdr:rowOff>163830</xdr:rowOff>
    </xdr:to>
    <xdr:sp macro="" textlink="">
      <xdr:nvSpPr>
        <xdr:cNvPr id="238" name="フローチャート: 判断 237">
          <a:extLst>
            <a:ext uri="{FF2B5EF4-FFF2-40B4-BE49-F238E27FC236}">
              <a16:creationId xmlns:a16="http://schemas.microsoft.com/office/drawing/2014/main" id="{8139676C-4999-4482-A926-A62B6F469F69}"/>
            </a:ext>
          </a:extLst>
        </xdr:cNvPr>
        <xdr:cNvSpPr/>
      </xdr:nvSpPr>
      <xdr:spPr>
        <a:xfrm>
          <a:off x="6231890" y="10861675"/>
          <a:ext cx="10922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109220</xdr:rowOff>
    </xdr:from>
    <xdr:ext cx="762000" cy="250190"/>
    <xdr:sp macro="" textlink="">
      <xdr:nvSpPr>
        <xdr:cNvPr id="239" name="テキスト ボックス 238">
          <a:extLst>
            <a:ext uri="{FF2B5EF4-FFF2-40B4-BE49-F238E27FC236}">
              <a16:creationId xmlns:a16="http://schemas.microsoft.com/office/drawing/2014/main" id="{B959F37A-3CE0-4F5F-ABFF-CAACAA6AD47A}"/>
            </a:ext>
          </a:extLst>
        </xdr:cNvPr>
        <xdr:cNvSpPr txBox="1"/>
      </xdr:nvSpPr>
      <xdr:spPr>
        <a:xfrm>
          <a:off x="9258300" y="11423015"/>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49</xdr:col>
      <xdr:colOff>114300</xdr:colOff>
      <xdr:row>66</xdr:row>
      <xdr:rowOff>109220</xdr:rowOff>
    </xdr:from>
    <xdr:ext cx="762000" cy="250190"/>
    <xdr:sp macro="" textlink="">
      <xdr:nvSpPr>
        <xdr:cNvPr id="240" name="テキスト ボックス 239">
          <a:extLst>
            <a:ext uri="{FF2B5EF4-FFF2-40B4-BE49-F238E27FC236}">
              <a16:creationId xmlns:a16="http://schemas.microsoft.com/office/drawing/2014/main" id="{4BE05935-7C74-4E80-8F5F-60A23BDFF7F4}"/>
            </a:ext>
          </a:extLst>
        </xdr:cNvPr>
        <xdr:cNvSpPr txBox="1"/>
      </xdr:nvSpPr>
      <xdr:spPr>
        <a:xfrm>
          <a:off x="8515350" y="11423015"/>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44</xdr:col>
      <xdr:colOff>171450</xdr:colOff>
      <xdr:row>66</xdr:row>
      <xdr:rowOff>109220</xdr:rowOff>
    </xdr:from>
    <xdr:ext cx="762000" cy="250190"/>
    <xdr:sp macro="" textlink="">
      <xdr:nvSpPr>
        <xdr:cNvPr id="241" name="テキスト ボックス 240">
          <a:extLst>
            <a:ext uri="{FF2B5EF4-FFF2-40B4-BE49-F238E27FC236}">
              <a16:creationId xmlns:a16="http://schemas.microsoft.com/office/drawing/2014/main" id="{A79F8138-5561-4460-9D7F-CC60B6B214B4}"/>
            </a:ext>
          </a:extLst>
        </xdr:cNvPr>
        <xdr:cNvSpPr txBox="1"/>
      </xdr:nvSpPr>
      <xdr:spPr>
        <a:xfrm>
          <a:off x="7711440" y="11423015"/>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40</xdr:col>
      <xdr:colOff>50800</xdr:colOff>
      <xdr:row>66</xdr:row>
      <xdr:rowOff>109220</xdr:rowOff>
    </xdr:from>
    <xdr:ext cx="758825" cy="250190"/>
    <xdr:sp macro="" textlink="">
      <xdr:nvSpPr>
        <xdr:cNvPr id="242" name="テキスト ボックス 241">
          <a:extLst>
            <a:ext uri="{FF2B5EF4-FFF2-40B4-BE49-F238E27FC236}">
              <a16:creationId xmlns:a16="http://schemas.microsoft.com/office/drawing/2014/main" id="{2A51A8A1-16EE-4A18-A983-238AC2CC8536}"/>
            </a:ext>
          </a:extLst>
        </xdr:cNvPr>
        <xdr:cNvSpPr txBox="1"/>
      </xdr:nvSpPr>
      <xdr:spPr>
        <a:xfrm>
          <a:off x="6912610" y="11423015"/>
          <a:ext cx="75882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dr:col>35</xdr:col>
      <xdr:colOff>114300</xdr:colOff>
      <xdr:row>66</xdr:row>
      <xdr:rowOff>109220</xdr:rowOff>
    </xdr:from>
    <xdr:ext cx="762000" cy="250190"/>
    <xdr:sp macro="" textlink="">
      <xdr:nvSpPr>
        <xdr:cNvPr id="243" name="テキスト ボックス 242">
          <a:extLst>
            <a:ext uri="{FF2B5EF4-FFF2-40B4-BE49-F238E27FC236}">
              <a16:creationId xmlns:a16="http://schemas.microsoft.com/office/drawing/2014/main" id="{A32EA57F-3778-4EE1-A790-F8BB2548C93A}"/>
            </a:ext>
          </a:extLst>
        </xdr:cNvPr>
        <xdr:cNvSpPr txBox="1"/>
      </xdr:nvSpPr>
      <xdr:spPr>
        <a:xfrm>
          <a:off x="6115050" y="11423015"/>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twoCellAnchor>
    <xdr:from>
      <xdr:col>54</xdr:col>
      <xdr:colOff>139700</xdr:colOff>
      <xdr:row>63</xdr:row>
      <xdr:rowOff>84455</xdr:rowOff>
    </xdr:from>
    <xdr:to>
      <xdr:col>55</xdr:col>
      <xdr:colOff>50800</xdr:colOff>
      <xdr:row>64</xdr:row>
      <xdr:rowOff>16510</xdr:rowOff>
    </xdr:to>
    <xdr:sp macro="" textlink="">
      <xdr:nvSpPr>
        <xdr:cNvPr id="244" name="楕円 243">
          <a:extLst>
            <a:ext uri="{FF2B5EF4-FFF2-40B4-BE49-F238E27FC236}">
              <a16:creationId xmlns:a16="http://schemas.microsoft.com/office/drawing/2014/main" id="{345F1DF9-846C-48AE-A56D-6917D6EAE81F}"/>
            </a:ext>
          </a:extLst>
        </xdr:cNvPr>
        <xdr:cNvSpPr/>
      </xdr:nvSpPr>
      <xdr:spPr>
        <a:xfrm>
          <a:off x="9394190" y="10887710"/>
          <a:ext cx="90170"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12700</xdr:rowOff>
    </xdr:from>
    <xdr:ext cx="466725" cy="250190"/>
    <xdr:sp macro="" textlink="">
      <xdr:nvSpPr>
        <xdr:cNvPr id="245" name="【体育館・プール】&#10;一人当たり面積該当値テキスト">
          <a:extLst>
            <a:ext uri="{FF2B5EF4-FFF2-40B4-BE49-F238E27FC236}">
              <a16:creationId xmlns:a16="http://schemas.microsoft.com/office/drawing/2014/main" id="{41E27CAD-235E-4911-B752-6184FBE99289}"/>
            </a:ext>
          </a:extLst>
        </xdr:cNvPr>
        <xdr:cNvSpPr txBox="1"/>
      </xdr:nvSpPr>
      <xdr:spPr>
        <a:xfrm>
          <a:off x="9467850" y="10817860"/>
          <a:ext cx="46672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0.290</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63</xdr:row>
      <xdr:rowOff>85725</xdr:rowOff>
    </xdr:from>
    <xdr:to>
      <xdr:col>50</xdr:col>
      <xdr:colOff>165100</xdr:colOff>
      <xdr:row>64</xdr:row>
      <xdr:rowOff>17145</xdr:rowOff>
    </xdr:to>
    <xdr:sp macro="" textlink="">
      <xdr:nvSpPr>
        <xdr:cNvPr id="246" name="楕円 245">
          <a:extLst>
            <a:ext uri="{FF2B5EF4-FFF2-40B4-BE49-F238E27FC236}">
              <a16:creationId xmlns:a16="http://schemas.microsoft.com/office/drawing/2014/main" id="{77E5F00B-B1DF-4F58-BB42-4D7B6AD00C33}"/>
            </a:ext>
          </a:extLst>
        </xdr:cNvPr>
        <xdr:cNvSpPr/>
      </xdr:nvSpPr>
      <xdr:spPr>
        <a:xfrm>
          <a:off x="8632190" y="10888980"/>
          <a:ext cx="10922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133985</xdr:rowOff>
    </xdr:from>
    <xdr:to>
      <xdr:col>55</xdr:col>
      <xdr:colOff>0</xdr:colOff>
      <xdr:row>63</xdr:row>
      <xdr:rowOff>135255</xdr:rowOff>
    </xdr:to>
    <xdr:cxnSp macro="">
      <xdr:nvCxnSpPr>
        <xdr:cNvPr id="247" name="直線コネクタ 246">
          <a:extLst>
            <a:ext uri="{FF2B5EF4-FFF2-40B4-BE49-F238E27FC236}">
              <a16:creationId xmlns:a16="http://schemas.microsoft.com/office/drawing/2014/main" id="{E0DE1E10-C53E-4729-8A4B-1200281B9ACD}"/>
            </a:ext>
          </a:extLst>
        </xdr:cNvPr>
        <xdr:cNvCxnSpPr/>
      </xdr:nvCxnSpPr>
      <xdr:spPr>
        <a:xfrm flipV="1">
          <a:off x="8686800" y="10931525"/>
          <a:ext cx="74295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87630</xdr:rowOff>
    </xdr:from>
    <xdr:to>
      <xdr:col>46</xdr:col>
      <xdr:colOff>38100</xdr:colOff>
      <xdr:row>64</xdr:row>
      <xdr:rowOff>19050</xdr:rowOff>
    </xdr:to>
    <xdr:sp macro="" textlink="">
      <xdr:nvSpPr>
        <xdr:cNvPr id="248" name="楕円 247">
          <a:extLst>
            <a:ext uri="{FF2B5EF4-FFF2-40B4-BE49-F238E27FC236}">
              <a16:creationId xmlns:a16="http://schemas.microsoft.com/office/drawing/2014/main" id="{AF608495-7CF6-4E08-8A85-E35E7E07C831}"/>
            </a:ext>
          </a:extLst>
        </xdr:cNvPr>
        <xdr:cNvSpPr/>
      </xdr:nvSpPr>
      <xdr:spPr>
        <a:xfrm>
          <a:off x="7846060" y="10892790"/>
          <a:ext cx="7874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171450</xdr:colOff>
      <xdr:row>63</xdr:row>
      <xdr:rowOff>135255</xdr:rowOff>
    </xdr:from>
    <xdr:to>
      <xdr:col>50</xdr:col>
      <xdr:colOff>114300</xdr:colOff>
      <xdr:row>63</xdr:row>
      <xdr:rowOff>137160</xdr:rowOff>
    </xdr:to>
    <xdr:cxnSp macro="">
      <xdr:nvCxnSpPr>
        <xdr:cNvPr id="249" name="直線コネクタ 248">
          <a:extLst>
            <a:ext uri="{FF2B5EF4-FFF2-40B4-BE49-F238E27FC236}">
              <a16:creationId xmlns:a16="http://schemas.microsoft.com/office/drawing/2014/main" id="{B9A81B9E-A36B-4AEC-AA8B-B56AC9B87014}"/>
            </a:ext>
          </a:extLst>
        </xdr:cNvPr>
        <xdr:cNvCxnSpPr/>
      </xdr:nvCxnSpPr>
      <xdr:spPr>
        <a:xfrm flipV="1">
          <a:off x="7882890" y="10932795"/>
          <a:ext cx="80391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89535</xdr:rowOff>
    </xdr:from>
    <xdr:to>
      <xdr:col>41</xdr:col>
      <xdr:colOff>101600</xdr:colOff>
      <xdr:row>64</xdr:row>
      <xdr:rowOff>20955</xdr:rowOff>
    </xdr:to>
    <xdr:sp macro="" textlink="">
      <xdr:nvSpPr>
        <xdr:cNvPr id="250" name="楕円 249">
          <a:extLst>
            <a:ext uri="{FF2B5EF4-FFF2-40B4-BE49-F238E27FC236}">
              <a16:creationId xmlns:a16="http://schemas.microsoft.com/office/drawing/2014/main" id="{474F79F9-0E51-4EB1-942D-9241E3BCD49D}"/>
            </a:ext>
          </a:extLst>
        </xdr:cNvPr>
        <xdr:cNvSpPr/>
      </xdr:nvSpPr>
      <xdr:spPr>
        <a:xfrm>
          <a:off x="7029450" y="10894695"/>
          <a:ext cx="9779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137160</xdr:rowOff>
    </xdr:from>
    <xdr:to>
      <xdr:col>45</xdr:col>
      <xdr:colOff>171450</xdr:colOff>
      <xdr:row>63</xdr:row>
      <xdr:rowOff>139065</xdr:rowOff>
    </xdr:to>
    <xdr:cxnSp macro="">
      <xdr:nvCxnSpPr>
        <xdr:cNvPr id="251" name="直線コネクタ 250">
          <a:extLst>
            <a:ext uri="{FF2B5EF4-FFF2-40B4-BE49-F238E27FC236}">
              <a16:creationId xmlns:a16="http://schemas.microsoft.com/office/drawing/2014/main" id="{5771AD52-79B3-4DC8-BF39-B0D01954652F}"/>
            </a:ext>
          </a:extLst>
        </xdr:cNvPr>
        <xdr:cNvCxnSpPr/>
      </xdr:nvCxnSpPr>
      <xdr:spPr>
        <a:xfrm flipV="1">
          <a:off x="7084060" y="10934700"/>
          <a:ext cx="79883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91440</xdr:rowOff>
    </xdr:from>
    <xdr:to>
      <xdr:col>36</xdr:col>
      <xdr:colOff>165100</xdr:colOff>
      <xdr:row>64</xdr:row>
      <xdr:rowOff>22860</xdr:rowOff>
    </xdr:to>
    <xdr:sp macro="" textlink="">
      <xdr:nvSpPr>
        <xdr:cNvPr id="252" name="楕円 251">
          <a:extLst>
            <a:ext uri="{FF2B5EF4-FFF2-40B4-BE49-F238E27FC236}">
              <a16:creationId xmlns:a16="http://schemas.microsoft.com/office/drawing/2014/main" id="{5010AF69-3CCF-4A06-A42C-59A387181009}"/>
            </a:ext>
          </a:extLst>
        </xdr:cNvPr>
        <xdr:cNvSpPr/>
      </xdr:nvSpPr>
      <xdr:spPr>
        <a:xfrm>
          <a:off x="6231890" y="10896600"/>
          <a:ext cx="10922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139065</xdr:rowOff>
    </xdr:from>
    <xdr:to>
      <xdr:col>41</xdr:col>
      <xdr:colOff>50800</xdr:colOff>
      <xdr:row>63</xdr:row>
      <xdr:rowOff>140970</xdr:rowOff>
    </xdr:to>
    <xdr:cxnSp macro="">
      <xdr:nvCxnSpPr>
        <xdr:cNvPr id="253" name="直線コネクタ 252">
          <a:extLst>
            <a:ext uri="{FF2B5EF4-FFF2-40B4-BE49-F238E27FC236}">
              <a16:creationId xmlns:a16="http://schemas.microsoft.com/office/drawing/2014/main" id="{11785EF9-9696-4FE9-AF33-484BC98A278D}"/>
            </a:ext>
          </a:extLst>
        </xdr:cNvPr>
        <xdr:cNvCxnSpPr/>
      </xdr:nvCxnSpPr>
      <xdr:spPr>
        <a:xfrm flipV="1">
          <a:off x="6286500" y="10936605"/>
          <a:ext cx="79756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57150</xdr:colOff>
      <xdr:row>61</xdr:row>
      <xdr:rowOff>153670</xdr:rowOff>
    </xdr:from>
    <xdr:ext cx="469900" cy="253365"/>
    <xdr:sp macro="" textlink="">
      <xdr:nvSpPr>
        <xdr:cNvPr id="254" name="n_1aveValue【体育館・プール】&#10;一人当たり面積">
          <a:extLst>
            <a:ext uri="{FF2B5EF4-FFF2-40B4-BE49-F238E27FC236}">
              <a16:creationId xmlns:a16="http://schemas.microsoft.com/office/drawing/2014/main" id="{52D81B1A-9D1F-4310-A76F-DF4696D12666}"/>
            </a:ext>
          </a:extLst>
        </xdr:cNvPr>
        <xdr:cNvSpPr txBox="1"/>
      </xdr:nvSpPr>
      <xdr:spPr>
        <a:xfrm>
          <a:off x="8454390" y="1061212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0.414</a:t>
          </a:r>
          <a:endParaRPr kumimoji="1" lang="ja-JP" altLang="en-US" sz="1000" b="1">
            <a:solidFill>
              <a:srgbClr val="000080"/>
            </a:solidFill>
            <a:latin typeface="ＭＳ Ｐゴシック"/>
            <a:ea typeface="ＭＳ Ｐゴシック"/>
          </a:endParaRPr>
        </a:p>
      </xdr:txBody>
    </xdr:sp>
    <xdr:clientData/>
  </xdr:oneCellAnchor>
  <xdr:oneCellAnchor>
    <xdr:from>
      <xdr:col>44</xdr:col>
      <xdr:colOff>133350</xdr:colOff>
      <xdr:row>61</xdr:row>
      <xdr:rowOff>158750</xdr:rowOff>
    </xdr:from>
    <xdr:ext cx="469900" cy="250190"/>
    <xdr:sp macro="" textlink="">
      <xdr:nvSpPr>
        <xdr:cNvPr id="255" name="n_2aveValue【体育館・プール】&#10;一人当たり面積">
          <a:extLst>
            <a:ext uri="{FF2B5EF4-FFF2-40B4-BE49-F238E27FC236}">
              <a16:creationId xmlns:a16="http://schemas.microsoft.com/office/drawing/2014/main" id="{893D5EAC-40F9-433C-ACEB-EEF79061ED51}"/>
            </a:ext>
          </a:extLst>
        </xdr:cNvPr>
        <xdr:cNvSpPr txBox="1"/>
      </xdr:nvSpPr>
      <xdr:spPr>
        <a:xfrm>
          <a:off x="7673340" y="10619105"/>
          <a:ext cx="4699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0.401</a:t>
          </a:r>
          <a:endParaRPr kumimoji="1" lang="ja-JP" altLang="en-US" sz="1000" b="1">
            <a:solidFill>
              <a:srgbClr val="000080"/>
            </a:solidFill>
            <a:latin typeface="ＭＳ Ｐゴシック"/>
            <a:ea typeface="ＭＳ Ｐゴシック"/>
          </a:endParaRPr>
        </a:p>
      </xdr:txBody>
    </xdr:sp>
    <xdr:clientData/>
  </xdr:oneCellAnchor>
  <xdr:oneCellAnchor>
    <xdr:from>
      <xdr:col>40</xdr:col>
      <xdr:colOff>6350</xdr:colOff>
      <xdr:row>62</xdr:row>
      <xdr:rowOff>0</xdr:rowOff>
    </xdr:from>
    <xdr:ext cx="469900" cy="253365"/>
    <xdr:sp macro="" textlink="">
      <xdr:nvSpPr>
        <xdr:cNvPr id="256" name="n_3aveValue【体育館・プール】&#10;一人当たり面積">
          <a:extLst>
            <a:ext uri="{FF2B5EF4-FFF2-40B4-BE49-F238E27FC236}">
              <a16:creationId xmlns:a16="http://schemas.microsoft.com/office/drawing/2014/main" id="{578A9622-C53A-4D9B-8E58-F1CC0FB6E1A8}"/>
            </a:ext>
          </a:extLst>
        </xdr:cNvPr>
        <xdr:cNvSpPr txBox="1"/>
      </xdr:nvSpPr>
      <xdr:spPr>
        <a:xfrm>
          <a:off x="6866255" y="1062990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0.376</a:t>
          </a:r>
          <a:endParaRPr kumimoji="1" lang="ja-JP" altLang="en-US" sz="1000" b="1">
            <a:solidFill>
              <a:srgbClr val="000080"/>
            </a:solidFill>
            <a:latin typeface="ＭＳ Ｐゴシック"/>
            <a:ea typeface="ＭＳ Ｐゴシック"/>
          </a:endParaRPr>
        </a:p>
      </xdr:txBody>
    </xdr:sp>
    <xdr:clientData/>
  </xdr:oneCellAnchor>
  <xdr:oneCellAnchor>
    <xdr:from>
      <xdr:col>35</xdr:col>
      <xdr:colOff>69850</xdr:colOff>
      <xdr:row>62</xdr:row>
      <xdr:rowOff>12700</xdr:rowOff>
    </xdr:from>
    <xdr:ext cx="469900" cy="250190"/>
    <xdr:sp macro="" textlink="">
      <xdr:nvSpPr>
        <xdr:cNvPr id="257" name="n_4aveValue【体育館・プール】&#10;一人当たり面積">
          <a:extLst>
            <a:ext uri="{FF2B5EF4-FFF2-40B4-BE49-F238E27FC236}">
              <a16:creationId xmlns:a16="http://schemas.microsoft.com/office/drawing/2014/main" id="{C1410F8D-E16E-4519-8629-DCB17533F427}"/>
            </a:ext>
          </a:extLst>
        </xdr:cNvPr>
        <xdr:cNvSpPr txBox="1"/>
      </xdr:nvSpPr>
      <xdr:spPr>
        <a:xfrm>
          <a:off x="6068695" y="10646410"/>
          <a:ext cx="4699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0.344</a:t>
          </a:r>
          <a:endParaRPr kumimoji="1" lang="ja-JP" altLang="en-US" sz="1000" b="1">
            <a:solidFill>
              <a:srgbClr val="000080"/>
            </a:solidFill>
            <a:latin typeface="ＭＳ Ｐゴシック"/>
            <a:ea typeface="ＭＳ Ｐゴシック"/>
          </a:endParaRPr>
        </a:p>
      </xdr:txBody>
    </xdr:sp>
    <xdr:clientData/>
  </xdr:oneCellAnchor>
  <xdr:oneCellAnchor>
    <xdr:from>
      <xdr:col>49</xdr:col>
      <xdr:colOff>57150</xdr:colOff>
      <xdr:row>64</xdr:row>
      <xdr:rowOff>8255</xdr:rowOff>
    </xdr:from>
    <xdr:ext cx="469900" cy="253365"/>
    <xdr:sp macro="" textlink="">
      <xdr:nvSpPr>
        <xdr:cNvPr id="258" name="n_1mainValue【体育館・プール】&#10;一人当たり面積">
          <a:extLst>
            <a:ext uri="{FF2B5EF4-FFF2-40B4-BE49-F238E27FC236}">
              <a16:creationId xmlns:a16="http://schemas.microsoft.com/office/drawing/2014/main" id="{05C1A9AA-E21D-4E8A-B7A8-9A4943DCDB6B}"/>
            </a:ext>
          </a:extLst>
        </xdr:cNvPr>
        <xdr:cNvSpPr txBox="1"/>
      </xdr:nvSpPr>
      <xdr:spPr>
        <a:xfrm>
          <a:off x="8454390" y="1098296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0.286</a:t>
          </a:r>
          <a:endParaRPr kumimoji="1" lang="ja-JP" altLang="en-US" sz="1000" b="1">
            <a:solidFill>
              <a:srgbClr val="FF0000"/>
            </a:solidFill>
            <a:latin typeface="ＭＳ Ｐゴシック"/>
            <a:ea typeface="ＭＳ Ｐゴシック"/>
          </a:endParaRPr>
        </a:p>
      </xdr:txBody>
    </xdr:sp>
    <xdr:clientData/>
  </xdr:oneCellAnchor>
  <xdr:oneCellAnchor>
    <xdr:from>
      <xdr:col>44</xdr:col>
      <xdr:colOff>133350</xdr:colOff>
      <xdr:row>64</xdr:row>
      <xdr:rowOff>10795</xdr:rowOff>
    </xdr:from>
    <xdr:ext cx="469900" cy="249555"/>
    <xdr:sp macro="" textlink="">
      <xdr:nvSpPr>
        <xdr:cNvPr id="259" name="n_2mainValue【体育館・プール】&#10;一人当たり面積">
          <a:extLst>
            <a:ext uri="{FF2B5EF4-FFF2-40B4-BE49-F238E27FC236}">
              <a16:creationId xmlns:a16="http://schemas.microsoft.com/office/drawing/2014/main" id="{8D425B27-4190-4FFA-B7D8-36FCC07F7190}"/>
            </a:ext>
          </a:extLst>
        </xdr:cNvPr>
        <xdr:cNvSpPr txBox="1"/>
      </xdr:nvSpPr>
      <xdr:spPr>
        <a:xfrm>
          <a:off x="7673340" y="10985500"/>
          <a:ext cx="4699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0.281</a:t>
          </a:r>
          <a:endParaRPr kumimoji="1" lang="ja-JP" altLang="en-US" sz="1000" b="1">
            <a:solidFill>
              <a:srgbClr val="FF0000"/>
            </a:solidFill>
            <a:latin typeface="ＭＳ Ｐゴシック"/>
            <a:ea typeface="ＭＳ Ｐゴシック"/>
          </a:endParaRPr>
        </a:p>
      </xdr:txBody>
    </xdr:sp>
    <xdr:clientData/>
  </xdr:oneCellAnchor>
  <xdr:oneCellAnchor>
    <xdr:from>
      <xdr:col>40</xdr:col>
      <xdr:colOff>6350</xdr:colOff>
      <xdr:row>64</xdr:row>
      <xdr:rowOff>12700</xdr:rowOff>
    </xdr:from>
    <xdr:ext cx="469900" cy="250190"/>
    <xdr:sp macro="" textlink="">
      <xdr:nvSpPr>
        <xdr:cNvPr id="260" name="n_3mainValue【体育館・プール】&#10;一人当たり面積">
          <a:extLst>
            <a:ext uri="{FF2B5EF4-FFF2-40B4-BE49-F238E27FC236}">
              <a16:creationId xmlns:a16="http://schemas.microsoft.com/office/drawing/2014/main" id="{63E8C83B-5BCE-4256-BF82-4A944476D91F}"/>
            </a:ext>
          </a:extLst>
        </xdr:cNvPr>
        <xdr:cNvSpPr txBox="1"/>
      </xdr:nvSpPr>
      <xdr:spPr>
        <a:xfrm>
          <a:off x="6866255" y="10989310"/>
          <a:ext cx="4699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0.276</a:t>
          </a:r>
          <a:endParaRPr kumimoji="1" lang="ja-JP" altLang="en-US" sz="1000" b="1">
            <a:solidFill>
              <a:srgbClr val="FF0000"/>
            </a:solidFill>
            <a:latin typeface="ＭＳ Ｐゴシック"/>
            <a:ea typeface="ＭＳ Ｐゴシック"/>
          </a:endParaRPr>
        </a:p>
      </xdr:txBody>
    </xdr:sp>
    <xdr:clientData/>
  </xdr:oneCellAnchor>
  <xdr:oneCellAnchor>
    <xdr:from>
      <xdr:col>35</xdr:col>
      <xdr:colOff>69850</xdr:colOff>
      <xdr:row>64</xdr:row>
      <xdr:rowOff>14605</xdr:rowOff>
    </xdr:from>
    <xdr:ext cx="469900" cy="250190"/>
    <xdr:sp macro="" textlink="">
      <xdr:nvSpPr>
        <xdr:cNvPr id="261" name="n_4mainValue【体育館・プール】&#10;一人当たり面積">
          <a:extLst>
            <a:ext uri="{FF2B5EF4-FFF2-40B4-BE49-F238E27FC236}">
              <a16:creationId xmlns:a16="http://schemas.microsoft.com/office/drawing/2014/main" id="{0FE8BDE7-DC79-41E2-A11B-C0DED20D0665}"/>
            </a:ext>
          </a:extLst>
        </xdr:cNvPr>
        <xdr:cNvSpPr txBox="1"/>
      </xdr:nvSpPr>
      <xdr:spPr>
        <a:xfrm>
          <a:off x="6068695" y="10991215"/>
          <a:ext cx="4699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0.271</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68</xdr:row>
      <xdr:rowOff>149225</xdr:rowOff>
    </xdr:from>
    <xdr:to>
      <xdr:col>28</xdr:col>
      <xdr:colOff>152400</xdr:colOff>
      <xdr:row>72</xdr:row>
      <xdr:rowOff>99060</xdr:rowOff>
    </xdr:to>
    <xdr:sp macro="" textlink="">
      <xdr:nvSpPr>
        <xdr:cNvPr id="262" name="正方形/長方形 261">
          <a:extLst>
            <a:ext uri="{FF2B5EF4-FFF2-40B4-BE49-F238E27FC236}">
              <a16:creationId xmlns:a16="http://schemas.microsoft.com/office/drawing/2014/main" id="{21783C86-6109-481F-83C2-CF6453CB6FD9}"/>
            </a:ext>
          </a:extLst>
        </xdr:cNvPr>
        <xdr:cNvSpPr/>
      </xdr:nvSpPr>
      <xdr:spPr>
        <a:xfrm>
          <a:off x="685800" y="11807825"/>
          <a:ext cx="4267200" cy="63182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福祉施設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72</xdr:row>
      <xdr:rowOff>124460</xdr:rowOff>
    </xdr:from>
    <xdr:to>
      <xdr:col>12</xdr:col>
      <xdr:colOff>127000</xdr:colOff>
      <xdr:row>74</xdr:row>
      <xdr:rowOff>37465</xdr:rowOff>
    </xdr:to>
    <xdr:sp macro="" textlink="">
      <xdr:nvSpPr>
        <xdr:cNvPr id="263" name="正方形/長方形 262">
          <a:extLst>
            <a:ext uri="{FF2B5EF4-FFF2-40B4-BE49-F238E27FC236}">
              <a16:creationId xmlns:a16="http://schemas.microsoft.com/office/drawing/2014/main" id="{A2F0744E-3171-4424-A31F-82E5ED1F0726}"/>
            </a:ext>
          </a:extLst>
        </xdr:cNvPr>
        <xdr:cNvSpPr/>
      </xdr:nvSpPr>
      <xdr:spPr>
        <a:xfrm>
          <a:off x="816610" y="12470765"/>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73</xdr:row>
      <xdr:rowOff>154940</xdr:rowOff>
    </xdr:from>
    <xdr:to>
      <xdr:col>12</xdr:col>
      <xdr:colOff>127000</xdr:colOff>
      <xdr:row>75</xdr:row>
      <xdr:rowOff>68580</xdr:rowOff>
    </xdr:to>
    <xdr:sp macro="" textlink="">
      <xdr:nvSpPr>
        <xdr:cNvPr id="264" name="正方形/長方形 263">
          <a:extLst>
            <a:ext uri="{FF2B5EF4-FFF2-40B4-BE49-F238E27FC236}">
              <a16:creationId xmlns:a16="http://schemas.microsoft.com/office/drawing/2014/main" id="{87586452-7312-464B-9A68-68B122831182}"/>
            </a:ext>
          </a:extLst>
        </xdr:cNvPr>
        <xdr:cNvSpPr/>
      </xdr:nvSpPr>
      <xdr:spPr>
        <a:xfrm>
          <a:off x="816610" y="12670790"/>
          <a:ext cx="1371600" cy="25463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107/110</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72</xdr:row>
      <xdr:rowOff>124460</xdr:rowOff>
    </xdr:from>
    <xdr:to>
      <xdr:col>18</xdr:col>
      <xdr:colOff>0</xdr:colOff>
      <xdr:row>74</xdr:row>
      <xdr:rowOff>37465</xdr:rowOff>
    </xdr:to>
    <xdr:sp macro="" textlink="">
      <xdr:nvSpPr>
        <xdr:cNvPr id="265" name="正方形/長方形 264">
          <a:extLst>
            <a:ext uri="{FF2B5EF4-FFF2-40B4-BE49-F238E27FC236}">
              <a16:creationId xmlns:a16="http://schemas.microsoft.com/office/drawing/2014/main" id="{ADCCD049-D412-4D27-BB4C-89318D9AD7E2}"/>
            </a:ext>
          </a:extLst>
        </xdr:cNvPr>
        <xdr:cNvSpPr/>
      </xdr:nvSpPr>
      <xdr:spPr>
        <a:xfrm>
          <a:off x="1714500" y="12470765"/>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73</xdr:row>
      <xdr:rowOff>154940</xdr:rowOff>
    </xdr:from>
    <xdr:to>
      <xdr:col>18</xdr:col>
      <xdr:colOff>0</xdr:colOff>
      <xdr:row>75</xdr:row>
      <xdr:rowOff>68580</xdr:rowOff>
    </xdr:to>
    <xdr:sp macro="" textlink="">
      <xdr:nvSpPr>
        <xdr:cNvPr id="266" name="正方形/長方形 265">
          <a:extLst>
            <a:ext uri="{FF2B5EF4-FFF2-40B4-BE49-F238E27FC236}">
              <a16:creationId xmlns:a16="http://schemas.microsoft.com/office/drawing/2014/main" id="{145440AA-C8E9-4CD6-A5E8-1848DBB44CD1}"/>
            </a:ext>
          </a:extLst>
        </xdr:cNvPr>
        <xdr:cNvSpPr/>
      </xdr:nvSpPr>
      <xdr:spPr>
        <a:xfrm>
          <a:off x="1714500" y="12670790"/>
          <a:ext cx="1371600" cy="25463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58.8</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72</xdr:row>
      <xdr:rowOff>124460</xdr:rowOff>
    </xdr:from>
    <xdr:to>
      <xdr:col>24</xdr:col>
      <xdr:colOff>0</xdr:colOff>
      <xdr:row>74</xdr:row>
      <xdr:rowOff>37465</xdr:rowOff>
    </xdr:to>
    <xdr:sp macro="" textlink="">
      <xdr:nvSpPr>
        <xdr:cNvPr id="267" name="正方形/長方形 266">
          <a:extLst>
            <a:ext uri="{FF2B5EF4-FFF2-40B4-BE49-F238E27FC236}">
              <a16:creationId xmlns:a16="http://schemas.microsoft.com/office/drawing/2014/main" id="{0DE10C30-8180-430A-9C82-37FA2D7F7889}"/>
            </a:ext>
          </a:extLst>
        </xdr:cNvPr>
        <xdr:cNvSpPr/>
      </xdr:nvSpPr>
      <xdr:spPr>
        <a:xfrm>
          <a:off x="2743200" y="12470765"/>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千葉県平均</a:t>
          </a:r>
        </a:p>
      </xdr:txBody>
    </xdr:sp>
    <xdr:clientData/>
  </xdr:twoCellAnchor>
  <xdr:twoCellAnchor>
    <xdr:from>
      <xdr:col>16</xdr:col>
      <xdr:colOff>0</xdr:colOff>
      <xdr:row>73</xdr:row>
      <xdr:rowOff>154940</xdr:rowOff>
    </xdr:from>
    <xdr:to>
      <xdr:col>24</xdr:col>
      <xdr:colOff>0</xdr:colOff>
      <xdr:row>75</xdr:row>
      <xdr:rowOff>68580</xdr:rowOff>
    </xdr:to>
    <xdr:sp macro="" textlink="">
      <xdr:nvSpPr>
        <xdr:cNvPr id="268" name="正方形/長方形 267">
          <a:extLst>
            <a:ext uri="{FF2B5EF4-FFF2-40B4-BE49-F238E27FC236}">
              <a16:creationId xmlns:a16="http://schemas.microsoft.com/office/drawing/2014/main" id="{5E18297E-CA8B-4EBA-AE64-355321DCF27F}"/>
            </a:ext>
          </a:extLst>
        </xdr:cNvPr>
        <xdr:cNvSpPr/>
      </xdr:nvSpPr>
      <xdr:spPr>
        <a:xfrm>
          <a:off x="2743200" y="12670790"/>
          <a:ext cx="1371600" cy="25463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60.7</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75</xdr:row>
      <xdr:rowOff>93345</xdr:rowOff>
    </xdr:from>
    <xdr:to>
      <xdr:col>28</xdr:col>
      <xdr:colOff>152400</xdr:colOff>
      <xdr:row>88</xdr:row>
      <xdr:rowOff>149225</xdr:rowOff>
    </xdr:to>
    <xdr:sp macro="" textlink="">
      <xdr:nvSpPr>
        <xdr:cNvPr id="269" name="正方形/長方形 268">
          <a:extLst>
            <a:ext uri="{FF2B5EF4-FFF2-40B4-BE49-F238E27FC236}">
              <a16:creationId xmlns:a16="http://schemas.microsoft.com/office/drawing/2014/main" id="{9AAC79F6-9C4D-418E-B308-E1E5BA2FCD00}"/>
            </a:ext>
          </a:extLst>
        </xdr:cNvPr>
        <xdr:cNvSpPr/>
      </xdr:nvSpPr>
      <xdr:spPr>
        <a:xfrm>
          <a:off x="685800" y="12955905"/>
          <a:ext cx="4267200" cy="228092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74295</xdr:rowOff>
    </xdr:from>
    <xdr:ext cx="295275" cy="217805"/>
    <xdr:sp macro="" textlink="">
      <xdr:nvSpPr>
        <xdr:cNvPr id="270" name="テキスト ボックス 269">
          <a:extLst>
            <a:ext uri="{FF2B5EF4-FFF2-40B4-BE49-F238E27FC236}">
              <a16:creationId xmlns:a16="http://schemas.microsoft.com/office/drawing/2014/main" id="{721E3A47-D331-4ADA-9E34-19DF272486B0}"/>
            </a:ext>
          </a:extLst>
        </xdr:cNvPr>
        <xdr:cNvSpPr txBox="1"/>
      </xdr:nvSpPr>
      <xdr:spPr>
        <a:xfrm>
          <a:off x="666750" y="12761595"/>
          <a:ext cx="295275" cy="2178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88</xdr:row>
      <xdr:rowOff>149225</xdr:rowOff>
    </xdr:from>
    <xdr:to>
      <xdr:col>28</xdr:col>
      <xdr:colOff>114300</xdr:colOff>
      <xdr:row>88</xdr:row>
      <xdr:rowOff>149225</xdr:rowOff>
    </xdr:to>
    <xdr:cxnSp macro="">
      <xdr:nvCxnSpPr>
        <xdr:cNvPr id="271" name="直線コネクタ 270">
          <a:extLst>
            <a:ext uri="{FF2B5EF4-FFF2-40B4-BE49-F238E27FC236}">
              <a16:creationId xmlns:a16="http://schemas.microsoft.com/office/drawing/2014/main" id="{9571C1AC-17EA-422D-B799-F472C8C804BE}"/>
            </a:ext>
          </a:extLst>
        </xdr:cNvPr>
        <xdr:cNvCxnSpPr/>
      </xdr:nvCxnSpPr>
      <xdr:spPr>
        <a:xfrm>
          <a:off x="685800" y="1523682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88</xdr:row>
      <xdr:rowOff>10160</xdr:rowOff>
    </xdr:from>
    <xdr:ext cx="464185" cy="250190"/>
    <xdr:sp macro="" textlink="">
      <xdr:nvSpPr>
        <xdr:cNvPr id="272" name="テキスト ボックス 271">
          <a:extLst>
            <a:ext uri="{FF2B5EF4-FFF2-40B4-BE49-F238E27FC236}">
              <a16:creationId xmlns:a16="http://schemas.microsoft.com/office/drawing/2014/main" id="{5B2B1801-6E2E-47BB-B13D-465DBA353E23}"/>
            </a:ext>
          </a:extLst>
        </xdr:cNvPr>
        <xdr:cNvSpPr txBox="1"/>
      </xdr:nvSpPr>
      <xdr:spPr>
        <a:xfrm>
          <a:off x="273685" y="15099665"/>
          <a:ext cx="46418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4</xdr:col>
      <xdr:colOff>0</xdr:colOff>
      <xdr:row>86</xdr:row>
      <xdr:rowOff>111760</xdr:rowOff>
    </xdr:from>
    <xdr:to>
      <xdr:col>28</xdr:col>
      <xdr:colOff>114300</xdr:colOff>
      <xdr:row>86</xdr:row>
      <xdr:rowOff>111760</xdr:rowOff>
    </xdr:to>
    <xdr:cxnSp macro="">
      <xdr:nvCxnSpPr>
        <xdr:cNvPr id="273" name="直線コネクタ 272">
          <a:extLst>
            <a:ext uri="{FF2B5EF4-FFF2-40B4-BE49-F238E27FC236}">
              <a16:creationId xmlns:a16="http://schemas.microsoft.com/office/drawing/2014/main" id="{060DD031-9F8D-478D-A09B-87CE1A2ABDD5}"/>
            </a:ext>
          </a:extLst>
        </xdr:cNvPr>
        <xdr:cNvCxnSpPr/>
      </xdr:nvCxnSpPr>
      <xdr:spPr>
        <a:xfrm>
          <a:off x="685800" y="1485646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85</xdr:row>
      <xdr:rowOff>140335</xdr:rowOff>
    </xdr:from>
    <xdr:ext cx="464185" cy="250190"/>
    <xdr:sp macro="" textlink="">
      <xdr:nvSpPr>
        <xdr:cNvPr id="274" name="テキスト ボックス 273">
          <a:extLst>
            <a:ext uri="{FF2B5EF4-FFF2-40B4-BE49-F238E27FC236}">
              <a16:creationId xmlns:a16="http://schemas.microsoft.com/office/drawing/2014/main" id="{5287C182-C70F-41B3-91D3-B64674A03579}"/>
            </a:ext>
          </a:extLst>
        </xdr:cNvPr>
        <xdr:cNvSpPr txBox="1"/>
      </xdr:nvSpPr>
      <xdr:spPr>
        <a:xfrm>
          <a:off x="273685" y="14709775"/>
          <a:ext cx="46418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4</xdr:col>
      <xdr:colOff>0</xdr:colOff>
      <xdr:row>84</xdr:row>
      <xdr:rowOff>74295</xdr:rowOff>
    </xdr:from>
    <xdr:to>
      <xdr:col>28</xdr:col>
      <xdr:colOff>114300</xdr:colOff>
      <xdr:row>84</xdr:row>
      <xdr:rowOff>74295</xdr:rowOff>
    </xdr:to>
    <xdr:cxnSp macro="">
      <xdr:nvCxnSpPr>
        <xdr:cNvPr id="275" name="直線コネクタ 274">
          <a:extLst>
            <a:ext uri="{FF2B5EF4-FFF2-40B4-BE49-F238E27FC236}">
              <a16:creationId xmlns:a16="http://schemas.microsoft.com/office/drawing/2014/main" id="{AA8DBBE3-415E-4D37-B0D0-996383E3CBD2}"/>
            </a:ext>
          </a:extLst>
        </xdr:cNvPr>
        <xdr:cNvCxnSpPr/>
      </xdr:nvCxnSpPr>
      <xdr:spPr>
        <a:xfrm>
          <a:off x="685800" y="1447609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83</xdr:row>
      <xdr:rowOff>103505</xdr:rowOff>
    </xdr:from>
    <xdr:ext cx="400050" cy="250190"/>
    <xdr:sp macro="" textlink="">
      <xdr:nvSpPr>
        <xdr:cNvPr id="276" name="テキスト ボックス 275">
          <a:extLst>
            <a:ext uri="{FF2B5EF4-FFF2-40B4-BE49-F238E27FC236}">
              <a16:creationId xmlns:a16="http://schemas.microsoft.com/office/drawing/2014/main" id="{A48A90F4-1CD4-4D40-9770-A57768A8C97B}"/>
            </a:ext>
          </a:extLst>
        </xdr:cNvPr>
        <xdr:cNvSpPr txBox="1"/>
      </xdr:nvSpPr>
      <xdr:spPr>
        <a:xfrm>
          <a:off x="343535" y="14331950"/>
          <a:ext cx="40005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4</xdr:col>
      <xdr:colOff>0</xdr:colOff>
      <xdr:row>82</xdr:row>
      <xdr:rowOff>37465</xdr:rowOff>
    </xdr:from>
    <xdr:to>
      <xdr:col>28</xdr:col>
      <xdr:colOff>114300</xdr:colOff>
      <xdr:row>82</xdr:row>
      <xdr:rowOff>37465</xdr:rowOff>
    </xdr:to>
    <xdr:cxnSp macro="">
      <xdr:nvCxnSpPr>
        <xdr:cNvPr id="277" name="直線コネクタ 276">
          <a:extLst>
            <a:ext uri="{FF2B5EF4-FFF2-40B4-BE49-F238E27FC236}">
              <a16:creationId xmlns:a16="http://schemas.microsoft.com/office/drawing/2014/main" id="{0CD4FC16-722A-45A5-A0F2-49E90D7877D4}"/>
            </a:ext>
          </a:extLst>
        </xdr:cNvPr>
        <xdr:cNvCxnSpPr/>
      </xdr:nvCxnSpPr>
      <xdr:spPr>
        <a:xfrm>
          <a:off x="685800" y="1409636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81</xdr:row>
      <xdr:rowOff>66040</xdr:rowOff>
    </xdr:from>
    <xdr:ext cx="400050" cy="250190"/>
    <xdr:sp macro="" textlink="">
      <xdr:nvSpPr>
        <xdr:cNvPr id="278" name="テキスト ボックス 277">
          <a:extLst>
            <a:ext uri="{FF2B5EF4-FFF2-40B4-BE49-F238E27FC236}">
              <a16:creationId xmlns:a16="http://schemas.microsoft.com/office/drawing/2014/main" id="{425A2EBF-306C-4E92-883D-701AAB4F9555}"/>
            </a:ext>
          </a:extLst>
        </xdr:cNvPr>
        <xdr:cNvSpPr txBox="1"/>
      </xdr:nvSpPr>
      <xdr:spPr>
        <a:xfrm>
          <a:off x="343535" y="13951585"/>
          <a:ext cx="40005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79" name="直線コネクタ 278">
          <a:extLst>
            <a:ext uri="{FF2B5EF4-FFF2-40B4-BE49-F238E27FC236}">
              <a16:creationId xmlns:a16="http://schemas.microsoft.com/office/drawing/2014/main" id="{D62EB38C-8B64-47FF-8683-6372815F1B46}"/>
            </a:ext>
          </a:extLst>
        </xdr:cNvPr>
        <xdr:cNvCxnSpPr/>
      </xdr:nvCxnSpPr>
      <xdr:spPr>
        <a:xfrm>
          <a:off x="685800" y="137160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79</xdr:row>
      <xdr:rowOff>28575</xdr:rowOff>
    </xdr:from>
    <xdr:ext cx="400050" cy="250190"/>
    <xdr:sp macro="" textlink="">
      <xdr:nvSpPr>
        <xdr:cNvPr id="280" name="テキスト ボックス 279">
          <a:extLst>
            <a:ext uri="{FF2B5EF4-FFF2-40B4-BE49-F238E27FC236}">
              <a16:creationId xmlns:a16="http://schemas.microsoft.com/office/drawing/2014/main" id="{AEEE18D3-0E64-4F58-921E-02582CE6C2B5}"/>
            </a:ext>
          </a:extLst>
        </xdr:cNvPr>
        <xdr:cNvSpPr txBox="1"/>
      </xdr:nvSpPr>
      <xdr:spPr>
        <a:xfrm>
          <a:off x="343535" y="13571220"/>
          <a:ext cx="40005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4</xdr:col>
      <xdr:colOff>0</xdr:colOff>
      <xdr:row>77</xdr:row>
      <xdr:rowOff>130175</xdr:rowOff>
    </xdr:from>
    <xdr:to>
      <xdr:col>28</xdr:col>
      <xdr:colOff>114300</xdr:colOff>
      <xdr:row>77</xdr:row>
      <xdr:rowOff>130175</xdr:rowOff>
    </xdr:to>
    <xdr:cxnSp macro="">
      <xdr:nvCxnSpPr>
        <xdr:cNvPr id="281" name="直線コネクタ 280">
          <a:extLst>
            <a:ext uri="{FF2B5EF4-FFF2-40B4-BE49-F238E27FC236}">
              <a16:creationId xmlns:a16="http://schemas.microsoft.com/office/drawing/2014/main" id="{E4559009-691A-4F87-B126-2D3C6C8DB8BE}"/>
            </a:ext>
          </a:extLst>
        </xdr:cNvPr>
        <xdr:cNvCxnSpPr/>
      </xdr:nvCxnSpPr>
      <xdr:spPr>
        <a:xfrm>
          <a:off x="685800" y="1333563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76</xdr:row>
      <xdr:rowOff>159385</xdr:rowOff>
    </xdr:from>
    <xdr:ext cx="400050" cy="250190"/>
    <xdr:sp macro="" textlink="">
      <xdr:nvSpPr>
        <xdr:cNvPr id="282" name="テキスト ボックス 281">
          <a:extLst>
            <a:ext uri="{FF2B5EF4-FFF2-40B4-BE49-F238E27FC236}">
              <a16:creationId xmlns:a16="http://schemas.microsoft.com/office/drawing/2014/main" id="{F600205C-6499-493F-AE57-85B48CD67D96}"/>
            </a:ext>
          </a:extLst>
        </xdr:cNvPr>
        <xdr:cNvSpPr txBox="1"/>
      </xdr:nvSpPr>
      <xdr:spPr>
        <a:xfrm>
          <a:off x="343535" y="13191490"/>
          <a:ext cx="40005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4</xdr:col>
      <xdr:colOff>0</xdr:colOff>
      <xdr:row>75</xdr:row>
      <xdr:rowOff>93345</xdr:rowOff>
    </xdr:from>
    <xdr:to>
      <xdr:col>28</xdr:col>
      <xdr:colOff>114300</xdr:colOff>
      <xdr:row>75</xdr:row>
      <xdr:rowOff>93345</xdr:rowOff>
    </xdr:to>
    <xdr:cxnSp macro="">
      <xdr:nvCxnSpPr>
        <xdr:cNvPr id="283" name="直線コネクタ 282">
          <a:extLst>
            <a:ext uri="{FF2B5EF4-FFF2-40B4-BE49-F238E27FC236}">
              <a16:creationId xmlns:a16="http://schemas.microsoft.com/office/drawing/2014/main" id="{318838DF-9349-4E39-9E75-E30517130ECF}"/>
            </a:ext>
          </a:extLst>
        </xdr:cNvPr>
        <xdr:cNvCxnSpPr/>
      </xdr:nvCxnSpPr>
      <xdr:spPr>
        <a:xfrm>
          <a:off x="685800" y="1295590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41910</xdr:colOff>
      <xdr:row>74</xdr:row>
      <xdr:rowOff>121920</xdr:rowOff>
    </xdr:from>
    <xdr:ext cx="335915" cy="250190"/>
    <xdr:sp macro="" textlink="">
      <xdr:nvSpPr>
        <xdr:cNvPr id="284" name="テキスト ボックス 283">
          <a:extLst>
            <a:ext uri="{FF2B5EF4-FFF2-40B4-BE49-F238E27FC236}">
              <a16:creationId xmlns:a16="http://schemas.microsoft.com/office/drawing/2014/main" id="{79F6A36C-4273-4E99-80C3-81C3E5AC5926}"/>
            </a:ext>
          </a:extLst>
        </xdr:cNvPr>
        <xdr:cNvSpPr txBox="1"/>
      </xdr:nvSpPr>
      <xdr:spPr>
        <a:xfrm>
          <a:off x="386715" y="12811125"/>
          <a:ext cx="33591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4</xdr:col>
      <xdr:colOff>0</xdr:colOff>
      <xdr:row>75</xdr:row>
      <xdr:rowOff>93345</xdr:rowOff>
    </xdr:from>
    <xdr:to>
      <xdr:col>28</xdr:col>
      <xdr:colOff>152400</xdr:colOff>
      <xdr:row>88</xdr:row>
      <xdr:rowOff>149225</xdr:rowOff>
    </xdr:to>
    <xdr:sp macro="" textlink="">
      <xdr:nvSpPr>
        <xdr:cNvPr id="285" name="【福祉施設】&#10;有形固定資産減価償却率グラフ枠">
          <a:extLst>
            <a:ext uri="{FF2B5EF4-FFF2-40B4-BE49-F238E27FC236}">
              <a16:creationId xmlns:a16="http://schemas.microsoft.com/office/drawing/2014/main" id="{12586066-44BC-43AB-A3B2-8A0947BEE248}"/>
            </a:ext>
          </a:extLst>
        </xdr:cNvPr>
        <xdr:cNvSpPr/>
      </xdr:nvSpPr>
      <xdr:spPr>
        <a:xfrm>
          <a:off x="685800" y="12955905"/>
          <a:ext cx="4267200" cy="228092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57785</xdr:rowOff>
    </xdr:from>
    <xdr:to>
      <xdr:col>24</xdr:col>
      <xdr:colOff>62865</xdr:colOff>
      <xdr:row>86</xdr:row>
      <xdr:rowOff>111760</xdr:rowOff>
    </xdr:to>
    <xdr:cxnSp macro="">
      <xdr:nvCxnSpPr>
        <xdr:cNvPr id="286" name="直線コネクタ 285">
          <a:extLst>
            <a:ext uri="{FF2B5EF4-FFF2-40B4-BE49-F238E27FC236}">
              <a16:creationId xmlns:a16="http://schemas.microsoft.com/office/drawing/2014/main" id="{8FB5FC2F-BD24-4EDF-9F4F-C3F877DC0256}"/>
            </a:ext>
          </a:extLst>
        </xdr:cNvPr>
        <xdr:cNvCxnSpPr/>
      </xdr:nvCxnSpPr>
      <xdr:spPr>
        <a:xfrm flipV="1">
          <a:off x="4173855" y="13255625"/>
          <a:ext cx="0" cy="160083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115570</xdr:rowOff>
    </xdr:from>
    <xdr:ext cx="466725" cy="253365"/>
    <xdr:sp macro="" textlink="">
      <xdr:nvSpPr>
        <xdr:cNvPr id="287" name="【福祉施設】&#10;有形固定資産減価償却率最小値テキスト">
          <a:extLst>
            <a:ext uri="{FF2B5EF4-FFF2-40B4-BE49-F238E27FC236}">
              <a16:creationId xmlns:a16="http://schemas.microsoft.com/office/drawing/2014/main" id="{D074357E-A4DF-4542-A63D-B244159E0F2A}"/>
            </a:ext>
          </a:extLst>
        </xdr:cNvPr>
        <xdr:cNvSpPr txBox="1"/>
      </xdr:nvSpPr>
      <xdr:spPr>
        <a:xfrm>
          <a:off x="4212590" y="14860270"/>
          <a:ext cx="4667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dr:col>23</xdr:col>
      <xdr:colOff>165100</xdr:colOff>
      <xdr:row>86</xdr:row>
      <xdr:rowOff>111760</xdr:rowOff>
    </xdr:from>
    <xdr:to>
      <xdr:col>24</xdr:col>
      <xdr:colOff>152400</xdr:colOff>
      <xdr:row>86</xdr:row>
      <xdr:rowOff>111760</xdr:rowOff>
    </xdr:to>
    <xdr:cxnSp macro="">
      <xdr:nvCxnSpPr>
        <xdr:cNvPr id="288" name="直線コネクタ 287">
          <a:extLst>
            <a:ext uri="{FF2B5EF4-FFF2-40B4-BE49-F238E27FC236}">
              <a16:creationId xmlns:a16="http://schemas.microsoft.com/office/drawing/2014/main" id="{B07A8257-40F0-429B-8C63-FB2E597EF766}"/>
            </a:ext>
          </a:extLst>
        </xdr:cNvPr>
        <xdr:cNvCxnSpPr/>
      </xdr:nvCxnSpPr>
      <xdr:spPr>
        <a:xfrm>
          <a:off x="4112260" y="14856460"/>
          <a:ext cx="15494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5715</xdr:rowOff>
    </xdr:from>
    <xdr:ext cx="401955" cy="253365"/>
    <xdr:sp macro="" textlink="">
      <xdr:nvSpPr>
        <xdr:cNvPr id="289" name="【福祉施設】&#10;有形固定資産減価償却率最大値テキスト">
          <a:extLst>
            <a:ext uri="{FF2B5EF4-FFF2-40B4-BE49-F238E27FC236}">
              <a16:creationId xmlns:a16="http://schemas.microsoft.com/office/drawing/2014/main" id="{1F46ABBD-F662-431C-B7AB-0D7BE95F6563}"/>
            </a:ext>
          </a:extLst>
        </xdr:cNvPr>
        <xdr:cNvSpPr txBox="1"/>
      </xdr:nvSpPr>
      <xdr:spPr>
        <a:xfrm>
          <a:off x="4212590" y="13037820"/>
          <a:ext cx="401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16.1</a:t>
          </a:r>
          <a:endParaRPr kumimoji="1" lang="ja-JP" altLang="en-US" sz="1000" b="1">
            <a:latin typeface="ＭＳ Ｐゴシック"/>
            <a:ea typeface="ＭＳ Ｐゴシック"/>
          </a:endParaRPr>
        </a:p>
      </xdr:txBody>
    </xdr:sp>
    <xdr:clientData/>
  </xdr:oneCellAnchor>
  <xdr:twoCellAnchor>
    <xdr:from>
      <xdr:col>23</xdr:col>
      <xdr:colOff>165100</xdr:colOff>
      <xdr:row>77</xdr:row>
      <xdr:rowOff>57785</xdr:rowOff>
    </xdr:from>
    <xdr:to>
      <xdr:col>24</xdr:col>
      <xdr:colOff>152400</xdr:colOff>
      <xdr:row>77</xdr:row>
      <xdr:rowOff>57785</xdr:rowOff>
    </xdr:to>
    <xdr:cxnSp macro="">
      <xdr:nvCxnSpPr>
        <xdr:cNvPr id="290" name="直線コネクタ 289">
          <a:extLst>
            <a:ext uri="{FF2B5EF4-FFF2-40B4-BE49-F238E27FC236}">
              <a16:creationId xmlns:a16="http://schemas.microsoft.com/office/drawing/2014/main" id="{29799CBD-D861-455F-A842-B7AEB7289E3C}"/>
            </a:ext>
          </a:extLst>
        </xdr:cNvPr>
        <xdr:cNvCxnSpPr/>
      </xdr:nvCxnSpPr>
      <xdr:spPr>
        <a:xfrm>
          <a:off x="4112260" y="13255625"/>
          <a:ext cx="15494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5715</xdr:rowOff>
    </xdr:from>
    <xdr:ext cx="401955" cy="253365"/>
    <xdr:sp macro="" textlink="">
      <xdr:nvSpPr>
        <xdr:cNvPr id="291" name="【福祉施設】&#10;有形固定資産減価償却率平均値テキスト">
          <a:extLst>
            <a:ext uri="{FF2B5EF4-FFF2-40B4-BE49-F238E27FC236}">
              <a16:creationId xmlns:a16="http://schemas.microsoft.com/office/drawing/2014/main" id="{00E5CE29-DC99-4BEA-87A4-BB61EB95B393}"/>
            </a:ext>
          </a:extLst>
        </xdr:cNvPr>
        <xdr:cNvSpPr txBox="1"/>
      </xdr:nvSpPr>
      <xdr:spPr>
        <a:xfrm>
          <a:off x="4212590" y="13895070"/>
          <a:ext cx="401955"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59.8</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81</xdr:row>
      <xdr:rowOff>151130</xdr:rowOff>
    </xdr:from>
    <xdr:to>
      <xdr:col>24</xdr:col>
      <xdr:colOff>114300</xdr:colOff>
      <xdr:row>82</xdr:row>
      <xdr:rowOff>83185</xdr:rowOff>
    </xdr:to>
    <xdr:sp macro="" textlink="">
      <xdr:nvSpPr>
        <xdr:cNvPr id="292" name="フローチャート: 判断 291">
          <a:extLst>
            <a:ext uri="{FF2B5EF4-FFF2-40B4-BE49-F238E27FC236}">
              <a16:creationId xmlns:a16="http://schemas.microsoft.com/office/drawing/2014/main" id="{8E6FC589-10E0-48A3-A7DB-77B8124D4C57}"/>
            </a:ext>
          </a:extLst>
        </xdr:cNvPr>
        <xdr:cNvSpPr/>
      </xdr:nvSpPr>
      <xdr:spPr>
        <a:xfrm>
          <a:off x="4131310" y="14038580"/>
          <a:ext cx="97790"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81</xdr:row>
      <xdr:rowOff>127635</xdr:rowOff>
    </xdr:from>
    <xdr:to>
      <xdr:col>20</xdr:col>
      <xdr:colOff>38100</xdr:colOff>
      <xdr:row>82</xdr:row>
      <xdr:rowOff>59055</xdr:rowOff>
    </xdr:to>
    <xdr:sp macro="" textlink="">
      <xdr:nvSpPr>
        <xdr:cNvPr id="293" name="フローチャート: 判断 292">
          <a:extLst>
            <a:ext uri="{FF2B5EF4-FFF2-40B4-BE49-F238E27FC236}">
              <a16:creationId xmlns:a16="http://schemas.microsoft.com/office/drawing/2014/main" id="{52D76F7C-D07A-4EE9-8E1E-E8FA16E0961D}"/>
            </a:ext>
          </a:extLst>
        </xdr:cNvPr>
        <xdr:cNvSpPr/>
      </xdr:nvSpPr>
      <xdr:spPr>
        <a:xfrm>
          <a:off x="3388360" y="14018895"/>
          <a:ext cx="7874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81</xdr:row>
      <xdr:rowOff>103505</xdr:rowOff>
    </xdr:from>
    <xdr:to>
      <xdr:col>15</xdr:col>
      <xdr:colOff>101600</xdr:colOff>
      <xdr:row>82</xdr:row>
      <xdr:rowOff>34925</xdr:rowOff>
    </xdr:to>
    <xdr:sp macro="" textlink="">
      <xdr:nvSpPr>
        <xdr:cNvPr id="294" name="フローチャート: 判断 293">
          <a:extLst>
            <a:ext uri="{FF2B5EF4-FFF2-40B4-BE49-F238E27FC236}">
              <a16:creationId xmlns:a16="http://schemas.microsoft.com/office/drawing/2014/main" id="{68ADA4A6-A6A0-42D9-9A9D-5200B18CD5E6}"/>
            </a:ext>
          </a:extLst>
        </xdr:cNvPr>
        <xdr:cNvSpPr/>
      </xdr:nvSpPr>
      <xdr:spPr>
        <a:xfrm>
          <a:off x="2571750" y="13989050"/>
          <a:ext cx="9779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81</xdr:row>
      <xdr:rowOff>66040</xdr:rowOff>
    </xdr:from>
    <xdr:to>
      <xdr:col>10</xdr:col>
      <xdr:colOff>165100</xdr:colOff>
      <xdr:row>81</xdr:row>
      <xdr:rowOff>165100</xdr:rowOff>
    </xdr:to>
    <xdr:sp macro="" textlink="">
      <xdr:nvSpPr>
        <xdr:cNvPr id="295" name="フローチャート: 判断 294">
          <a:extLst>
            <a:ext uri="{FF2B5EF4-FFF2-40B4-BE49-F238E27FC236}">
              <a16:creationId xmlns:a16="http://schemas.microsoft.com/office/drawing/2014/main" id="{0E2E0A65-16F7-45F4-BC15-B87A691AA04A}"/>
            </a:ext>
          </a:extLst>
        </xdr:cNvPr>
        <xdr:cNvSpPr/>
      </xdr:nvSpPr>
      <xdr:spPr>
        <a:xfrm>
          <a:off x="1774190" y="13951585"/>
          <a:ext cx="10922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81</xdr:row>
      <xdr:rowOff>93980</xdr:rowOff>
    </xdr:from>
    <xdr:to>
      <xdr:col>6</xdr:col>
      <xdr:colOff>38100</xdr:colOff>
      <xdr:row>82</xdr:row>
      <xdr:rowOff>25400</xdr:rowOff>
    </xdr:to>
    <xdr:sp macro="" textlink="">
      <xdr:nvSpPr>
        <xdr:cNvPr id="296" name="フローチャート: 判断 295">
          <a:extLst>
            <a:ext uri="{FF2B5EF4-FFF2-40B4-BE49-F238E27FC236}">
              <a16:creationId xmlns:a16="http://schemas.microsoft.com/office/drawing/2014/main" id="{DB82AC86-7617-47F4-BDD7-8ED8CD9E3755}"/>
            </a:ext>
          </a:extLst>
        </xdr:cNvPr>
        <xdr:cNvSpPr/>
      </xdr:nvSpPr>
      <xdr:spPr>
        <a:xfrm>
          <a:off x="988060" y="13985240"/>
          <a:ext cx="7874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146685</xdr:rowOff>
    </xdr:from>
    <xdr:ext cx="762000" cy="250190"/>
    <xdr:sp macro="" textlink="">
      <xdr:nvSpPr>
        <xdr:cNvPr id="297" name="テキスト ボックス 296">
          <a:extLst>
            <a:ext uri="{FF2B5EF4-FFF2-40B4-BE49-F238E27FC236}">
              <a16:creationId xmlns:a16="http://schemas.microsoft.com/office/drawing/2014/main" id="{4C6F2823-F4DD-43E7-BC91-93DF41D84C5E}"/>
            </a:ext>
          </a:extLst>
        </xdr:cNvPr>
        <xdr:cNvSpPr txBox="1"/>
      </xdr:nvSpPr>
      <xdr:spPr>
        <a:xfrm>
          <a:off x="4003040" y="1523238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18</xdr:col>
      <xdr:colOff>171450</xdr:colOff>
      <xdr:row>88</xdr:row>
      <xdr:rowOff>146685</xdr:rowOff>
    </xdr:from>
    <xdr:ext cx="762000" cy="250190"/>
    <xdr:sp macro="" textlink="">
      <xdr:nvSpPr>
        <xdr:cNvPr id="298" name="テキスト ボックス 297">
          <a:extLst>
            <a:ext uri="{FF2B5EF4-FFF2-40B4-BE49-F238E27FC236}">
              <a16:creationId xmlns:a16="http://schemas.microsoft.com/office/drawing/2014/main" id="{57E01FED-285D-4009-AF9A-02742F03F89A}"/>
            </a:ext>
          </a:extLst>
        </xdr:cNvPr>
        <xdr:cNvSpPr txBox="1"/>
      </xdr:nvSpPr>
      <xdr:spPr>
        <a:xfrm>
          <a:off x="3253740" y="1523238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14</xdr:col>
      <xdr:colOff>50800</xdr:colOff>
      <xdr:row>88</xdr:row>
      <xdr:rowOff>146685</xdr:rowOff>
    </xdr:from>
    <xdr:ext cx="758825" cy="250190"/>
    <xdr:sp macro="" textlink="">
      <xdr:nvSpPr>
        <xdr:cNvPr id="299" name="テキスト ボックス 298">
          <a:extLst>
            <a:ext uri="{FF2B5EF4-FFF2-40B4-BE49-F238E27FC236}">
              <a16:creationId xmlns:a16="http://schemas.microsoft.com/office/drawing/2014/main" id="{1127E3DE-03C2-4292-9873-CAB3DB8EBFBC}"/>
            </a:ext>
          </a:extLst>
        </xdr:cNvPr>
        <xdr:cNvSpPr txBox="1"/>
      </xdr:nvSpPr>
      <xdr:spPr>
        <a:xfrm>
          <a:off x="2454910" y="15232380"/>
          <a:ext cx="75882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xdr:col>
      <xdr:colOff>114300</xdr:colOff>
      <xdr:row>88</xdr:row>
      <xdr:rowOff>146685</xdr:rowOff>
    </xdr:from>
    <xdr:ext cx="762000" cy="250190"/>
    <xdr:sp macro="" textlink="">
      <xdr:nvSpPr>
        <xdr:cNvPr id="300" name="テキスト ボックス 299">
          <a:extLst>
            <a:ext uri="{FF2B5EF4-FFF2-40B4-BE49-F238E27FC236}">
              <a16:creationId xmlns:a16="http://schemas.microsoft.com/office/drawing/2014/main" id="{EA47F9EE-E865-4910-AEDA-BCD352572532}"/>
            </a:ext>
          </a:extLst>
        </xdr:cNvPr>
        <xdr:cNvSpPr txBox="1"/>
      </xdr:nvSpPr>
      <xdr:spPr>
        <a:xfrm>
          <a:off x="1657350" y="1523238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dr:col>4</xdr:col>
      <xdr:colOff>171450</xdr:colOff>
      <xdr:row>88</xdr:row>
      <xdr:rowOff>146685</xdr:rowOff>
    </xdr:from>
    <xdr:ext cx="762000" cy="250190"/>
    <xdr:sp macro="" textlink="">
      <xdr:nvSpPr>
        <xdr:cNvPr id="301" name="テキスト ボックス 300">
          <a:extLst>
            <a:ext uri="{FF2B5EF4-FFF2-40B4-BE49-F238E27FC236}">
              <a16:creationId xmlns:a16="http://schemas.microsoft.com/office/drawing/2014/main" id="{7C4A490F-E873-44BD-B2AC-8F7C0C452586}"/>
            </a:ext>
          </a:extLst>
        </xdr:cNvPr>
        <xdr:cNvSpPr txBox="1"/>
      </xdr:nvSpPr>
      <xdr:spPr>
        <a:xfrm>
          <a:off x="853440" y="1523238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twoCellAnchor>
    <xdr:from>
      <xdr:col>24</xdr:col>
      <xdr:colOff>12700</xdr:colOff>
      <xdr:row>86</xdr:row>
      <xdr:rowOff>5715</xdr:rowOff>
    </xdr:from>
    <xdr:to>
      <xdr:col>24</xdr:col>
      <xdr:colOff>114300</xdr:colOff>
      <xdr:row>86</xdr:row>
      <xdr:rowOff>106045</xdr:rowOff>
    </xdr:to>
    <xdr:sp macro="" textlink="">
      <xdr:nvSpPr>
        <xdr:cNvPr id="302" name="楕円 301">
          <a:extLst>
            <a:ext uri="{FF2B5EF4-FFF2-40B4-BE49-F238E27FC236}">
              <a16:creationId xmlns:a16="http://schemas.microsoft.com/office/drawing/2014/main" id="{132676E5-99A1-4D1D-8DA0-EDC9C3176960}"/>
            </a:ext>
          </a:extLst>
        </xdr:cNvPr>
        <xdr:cNvSpPr/>
      </xdr:nvSpPr>
      <xdr:spPr>
        <a:xfrm>
          <a:off x="4131310" y="14752320"/>
          <a:ext cx="97790" cy="965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85</xdr:row>
      <xdr:rowOff>90805</xdr:rowOff>
    </xdr:from>
    <xdr:ext cx="401955" cy="250190"/>
    <xdr:sp macro="" textlink="">
      <xdr:nvSpPr>
        <xdr:cNvPr id="303" name="【福祉施設】&#10;有形固定資産減価償却率該当値テキスト">
          <a:extLst>
            <a:ext uri="{FF2B5EF4-FFF2-40B4-BE49-F238E27FC236}">
              <a16:creationId xmlns:a16="http://schemas.microsoft.com/office/drawing/2014/main" id="{CA42069E-63C9-40F5-B86D-D8AF2B7F03C5}"/>
            </a:ext>
          </a:extLst>
        </xdr:cNvPr>
        <xdr:cNvSpPr txBox="1"/>
      </xdr:nvSpPr>
      <xdr:spPr>
        <a:xfrm>
          <a:off x="4212590" y="14667865"/>
          <a:ext cx="40195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97.0</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85</xdr:row>
      <xdr:rowOff>153035</xdr:rowOff>
    </xdr:from>
    <xdr:to>
      <xdr:col>20</xdr:col>
      <xdr:colOff>38100</xdr:colOff>
      <xdr:row>86</xdr:row>
      <xdr:rowOff>85090</xdr:rowOff>
    </xdr:to>
    <xdr:sp macro="" textlink="">
      <xdr:nvSpPr>
        <xdr:cNvPr id="304" name="楕円 303">
          <a:extLst>
            <a:ext uri="{FF2B5EF4-FFF2-40B4-BE49-F238E27FC236}">
              <a16:creationId xmlns:a16="http://schemas.microsoft.com/office/drawing/2014/main" id="{109E2AAC-4145-4920-8686-71165BC88838}"/>
            </a:ext>
          </a:extLst>
        </xdr:cNvPr>
        <xdr:cNvSpPr/>
      </xdr:nvSpPr>
      <xdr:spPr>
        <a:xfrm>
          <a:off x="3388360" y="14726285"/>
          <a:ext cx="78740"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171450</xdr:colOff>
      <xdr:row>86</xdr:row>
      <xdr:rowOff>35560</xdr:rowOff>
    </xdr:from>
    <xdr:to>
      <xdr:col>24</xdr:col>
      <xdr:colOff>63500</xdr:colOff>
      <xdr:row>86</xdr:row>
      <xdr:rowOff>55880</xdr:rowOff>
    </xdr:to>
    <xdr:cxnSp macro="">
      <xdr:nvCxnSpPr>
        <xdr:cNvPr id="305" name="直線コネクタ 304">
          <a:extLst>
            <a:ext uri="{FF2B5EF4-FFF2-40B4-BE49-F238E27FC236}">
              <a16:creationId xmlns:a16="http://schemas.microsoft.com/office/drawing/2014/main" id="{0B6DBEC1-68E6-4C4C-8E3B-01B28C7AB672}"/>
            </a:ext>
          </a:extLst>
        </xdr:cNvPr>
        <xdr:cNvCxnSpPr/>
      </xdr:nvCxnSpPr>
      <xdr:spPr>
        <a:xfrm>
          <a:off x="3425190" y="14780260"/>
          <a:ext cx="749300" cy="241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85</xdr:row>
      <xdr:rowOff>121920</xdr:rowOff>
    </xdr:from>
    <xdr:to>
      <xdr:col>15</xdr:col>
      <xdr:colOff>101600</xdr:colOff>
      <xdr:row>86</xdr:row>
      <xdr:rowOff>53340</xdr:rowOff>
    </xdr:to>
    <xdr:sp macro="" textlink="">
      <xdr:nvSpPr>
        <xdr:cNvPr id="306" name="楕円 305">
          <a:extLst>
            <a:ext uri="{FF2B5EF4-FFF2-40B4-BE49-F238E27FC236}">
              <a16:creationId xmlns:a16="http://schemas.microsoft.com/office/drawing/2014/main" id="{E1E8431A-A20B-4AEC-A712-9E3F0F6FC0A2}"/>
            </a:ext>
          </a:extLst>
        </xdr:cNvPr>
        <xdr:cNvSpPr/>
      </xdr:nvSpPr>
      <xdr:spPr>
        <a:xfrm>
          <a:off x="2571750" y="14697075"/>
          <a:ext cx="9779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86</xdr:row>
      <xdr:rowOff>3810</xdr:rowOff>
    </xdr:from>
    <xdr:to>
      <xdr:col>19</xdr:col>
      <xdr:colOff>171450</xdr:colOff>
      <xdr:row>86</xdr:row>
      <xdr:rowOff>35560</xdr:rowOff>
    </xdr:to>
    <xdr:cxnSp macro="">
      <xdr:nvCxnSpPr>
        <xdr:cNvPr id="307" name="直線コネクタ 306">
          <a:extLst>
            <a:ext uri="{FF2B5EF4-FFF2-40B4-BE49-F238E27FC236}">
              <a16:creationId xmlns:a16="http://schemas.microsoft.com/office/drawing/2014/main" id="{CB1299AA-B909-47FA-8D09-970E0378C73B}"/>
            </a:ext>
          </a:extLst>
        </xdr:cNvPr>
        <xdr:cNvCxnSpPr/>
      </xdr:nvCxnSpPr>
      <xdr:spPr>
        <a:xfrm>
          <a:off x="2626360" y="14750415"/>
          <a:ext cx="798830" cy="298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85</xdr:row>
      <xdr:rowOff>103505</xdr:rowOff>
    </xdr:from>
    <xdr:to>
      <xdr:col>10</xdr:col>
      <xdr:colOff>165100</xdr:colOff>
      <xdr:row>86</xdr:row>
      <xdr:rowOff>34925</xdr:rowOff>
    </xdr:to>
    <xdr:sp macro="" textlink="">
      <xdr:nvSpPr>
        <xdr:cNvPr id="308" name="楕円 307">
          <a:extLst>
            <a:ext uri="{FF2B5EF4-FFF2-40B4-BE49-F238E27FC236}">
              <a16:creationId xmlns:a16="http://schemas.microsoft.com/office/drawing/2014/main" id="{6984F002-DDFF-4A4D-88ED-5D548252E741}"/>
            </a:ext>
          </a:extLst>
        </xdr:cNvPr>
        <xdr:cNvSpPr/>
      </xdr:nvSpPr>
      <xdr:spPr>
        <a:xfrm>
          <a:off x="1774190" y="14674850"/>
          <a:ext cx="10922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85</xdr:row>
      <xdr:rowOff>152400</xdr:rowOff>
    </xdr:from>
    <xdr:to>
      <xdr:col>15</xdr:col>
      <xdr:colOff>50800</xdr:colOff>
      <xdr:row>86</xdr:row>
      <xdr:rowOff>3810</xdr:rowOff>
    </xdr:to>
    <xdr:cxnSp macro="">
      <xdr:nvCxnSpPr>
        <xdr:cNvPr id="309" name="直線コネクタ 308">
          <a:extLst>
            <a:ext uri="{FF2B5EF4-FFF2-40B4-BE49-F238E27FC236}">
              <a16:creationId xmlns:a16="http://schemas.microsoft.com/office/drawing/2014/main" id="{6AB9C2D0-2F45-4840-8595-C333A5681CD1}"/>
            </a:ext>
          </a:extLst>
        </xdr:cNvPr>
        <xdr:cNvCxnSpPr/>
      </xdr:nvCxnSpPr>
      <xdr:spPr>
        <a:xfrm>
          <a:off x="1828800" y="14725650"/>
          <a:ext cx="797560" cy="247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85</xdr:row>
      <xdr:rowOff>69850</xdr:rowOff>
    </xdr:from>
    <xdr:to>
      <xdr:col>6</xdr:col>
      <xdr:colOff>38100</xdr:colOff>
      <xdr:row>86</xdr:row>
      <xdr:rowOff>1270</xdr:rowOff>
    </xdr:to>
    <xdr:sp macro="" textlink="">
      <xdr:nvSpPr>
        <xdr:cNvPr id="310" name="楕円 309">
          <a:extLst>
            <a:ext uri="{FF2B5EF4-FFF2-40B4-BE49-F238E27FC236}">
              <a16:creationId xmlns:a16="http://schemas.microsoft.com/office/drawing/2014/main" id="{2FC456E7-5EE8-4130-9E71-1CAC7E3B86B2}"/>
            </a:ext>
          </a:extLst>
        </xdr:cNvPr>
        <xdr:cNvSpPr/>
      </xdr:nvSpPr>
      <xdr:spPr>
        <a:xfrm>
          <a:off x="988060" y="14641195"/>
          <a:ext cx="7874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171450</xdr:colOff>
      <xdr:row>85</xdr:row>
      <xdr:rowOff>118745</xdr:rowOff>
    </xdr:from>
    <xdr:to>
      <xdr:col>10</xdr:col>
      <xdr:colOff>114300</xdr:colOff>
      <xdr:row>85</xdr:row>
      <xdr:rowOff>152400</xdr:rowOff>
    </xdr:to>
    <xdr:cxnSp macro="">
      <xdr:nvCxnSpPr>
        <xdr:cNvPr id="311" name="直線コネクタ 310">
          <a:extLst>
            <a:ext uri="{FF2B5EF4-FFF2-40B4-BE49-F238E27FC236}">
              <a16:creationId xmlns:a16="http://schemas.microsoft.com/office/drawing/2014/main" id="{03130D48-AC49-4A0A-A0AC-F26F0F33FE05}"/>
            </a:ext>
          </a:extLst>
        </xdr:cNvPr>
        <xdr:cNvCxnSpPr/>
      </xdr:nvCxnSpPr>
      <xdr:spPr>
        <a:xfrm>
          <a:off x="1024890" y="14693900"/>
          <a:ext cx="803910" cy="317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153035</xdr:colOff>
      <xdr:row>80</xdr:row>
      <xdr:rowOff>74930</xdr:rowOff>
    </xdr:from>
    <xdr:ext cx="401955" cy="253365"/>
    <xdr:sp macro="" textlink="">
      <xdr:nvSpPr>
        <xdr:cNvPr id="312" name="n_1aveValue【福祉施設】&#10;有形固定資産減価償却率">
          <a:extLst>
            <a:ext uri="{FF2B5EF4-FFF2-40B4-BE49-F238E27FC236}">
              <a16:creationId xmlns:a16="http://schemas.microsoft.com/office/drawing/2014/main" id="{92B8CA6F-C540-49DD-932D-A6C8E8A8A3E9}"/>
            </a:ext>
          </a:extLst>
        </xdr:cNvPr>
        <xdr:cNvSpPr txBox="1"/>
      </xdr:nvSpPr>
      <xdr:spPr>
        <a:xfrm>
          <a:off x="3239135" y="13790930"/>
          <a:ext cx="401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58.5</a:t>
          </a:r>
          <a:endParaRPr kumimoji="1" lang="ja-JP" altLang="en-US" sz="1000" b="1">
            <a:solidFill>
              <a:srgbClr val="000080"/>
            </a:solidFill>
            <a:latin typeface="ＭＳ Ｐゴシック"/>
            <a:ea typeface="ＭＳ Ｐゴシック"/>
          </a:endParaRPr>
        </a:p>
      </xdr:txBody>
    </xdr:sp>
    <xdr:clientData/>
  </xdr:oneCellAnchor>
  <xdr:oneCellAnchor>
    <xdr:from>
      <xdr:col>14</xdr:col>
      <xdr:colOff>38735</xdr:colOff>
      <xdr:row>80</xdr:row>
      <xdr:rowOff>50800</xdr:rowOff>
    </xdr:from>
    <xdr:ext cx="401955" cy="250190"/>
    <xdr:sp macro="" textlink="">
      <xdr:nvSpPr>
        <xdr:cNvPr id="313" name="n_2aveValue【福祉施設】&#10;有形固定資産減価償却率">
          <a:extLst>
            <a:ext uri="{FF2B5EF4-FFF2-40B4-BE49-F238E27FC236}">
              <a16:creationId xmlns:a16="http://schemas.microsoft.com/office/drawing/2014/main" id="{98749C99-CE9E-4240-97CD-EFEC761AF541}"/>
            </a:ext>
          </a:extLst>
        </xdr:cNvPr>
        <xdr:cNvSpPr txBox="1"/>
      </xdr:nvSpPr>
      <xdr:spPr>
        <a:xfrm>
          <a:off x="2439035" y="13770610"/>
          <a:ext cx="40195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57.2</a:t>
          </a:r>
          <a:endParaRPr kumimoji="1" lang="ja-JP" altLang="en-US" sz="1000" b="1">
            <a:solidFill>
              <a:srgbClr val="000080"/>
            </a:solidFill>
            <a:latin typeface="ＭＳ Ｐゴシック"/>
            <a:ea typeface="ＭＳ Ｐゴシック"/>
          </a:endParaRPr>
        </a:p>
      </xdr:txBody>
    </xdr:sp>
    <xdr:clientData/>
  </xdr:oneCellAnchor>
  <xdr:oneCellAnchor>
    <xdr:from>
      <xdr:col>9</xdr:col>
      <xdr:colOff>102235</xdr:colOff>
      <xdr:row>80</xdr:row>
      <xdr:rowOff>13970</xdr:rowOff>
    </xdr:from>
    <xdr:ext cx="401955" cy="250190"/>
    <xdr:sp macro="" textlink="">
      <xdr:nvSpPr>
        <xdr:cNvPr id="314" name="n_3aveValue【福祉施設】&#10;有形固定資産減価償却率">
          <a:extLst>
            <a:ext uri="{FF2B5EF4-FFF2-40B4-BE49-F238E27FC236}">
              <a16:creationId xmlns:a16="http://schemas.microsoft.com/office/drawing/2014/main" id="{FD15770E-4B5D-453C-AD4C-2FEFD19151DA}"/>
            </a:ext>
          </a:extLst>
        </xdr:cNvPr>
        <xdr:cNvSpPr txBox="1"/>
      </xdr:nvSpPr>
      <xdr:spPr>
        <a:xfrm>
          <a:off x="1641475" y="13733780"/>
          <a:ext cx="40195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55.2</a:t>
          </a:r>
          <a:endParaRPr kumimoji="1" lang="ja-JP" altLang="en-US" sz="1000" b="1">
            <a:solidFill>
              <a:srgbClr val="000080"/>
            </a:solidFill>
            <a:latin typeface="ＭＳ Ｐゴシック"/>
            <a:ea typeface="ＭＳ Ｐゴシック"/>
          </a:endParaRPr>
        </a:p>
      </xdr:txBody>
    </xdr:sp>
    <xdr:clientData/>
  </xdr:oneCellAnchor>
  <xdr:oneCellAnchor>
    <xdr:from>
      <xdr:col>4</xdr:col>
      <xdr:colOff>165735</xdr:colOff>
      <xdr:row>80</xdr:row>
      <xdr:rowOff>41275</xdr:rowOff>
    </xdr:from>
    <xdr:ext cx="405130" cy="253365"/>
    <xdr:sp macro="" textlink="">
      <xdr:nvSpPr>
        <xdr:cNvPr id="315" name="n_4aveValue【福祉施設】&#10;有形固定資産減価償却率">
          <a:extLst>
            <a:ext uri="{FF2B5EF4-FFF2-40B4-BE49-F238E27FC236}">
              <a16:creationId xmlns:a16="http://schemas.microsoft.com/office/drawing/2014/main" id="{C1E1A24C-359C-4D25-883A-4A5F25AB1906}"/>
            </a:ext>
          </a:extLst>
        </xdr:cNvPr>
        <xdr:cNvSpPr txBox="1"/>
      </xdr:nvSpPr>
      <xdr:spPr>
        <a:xfrm>
          <a:off x="855345" y="13757275"/>
          <a:ext cx="4051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56.7</a:t>
          </a:r>
          <a:endParaRPr kumimoji="1" lang="ja-JP" altLang="en-US" sz="1000" b="1">
            <a:solidFill>
              <a:srgbClr val="000080"/>
            </a:solidFill>
            <a:latin typeface="ＭＳ Ｐゴシック"/>
            <a:ea typeface="ＭＳ Ｐゴシック"/>
          </a:endParaRPr>
        </a:p>
      </xdr:txBody>
    </xdr:sp>
    <xdr:clientData/>
  </xdr:oneCellAnchor>
  <xdr:oneCellAnchor>
    <xdr:from>
      <xdr:col>18</xdr:col>
      <xdr:colOff>153035</xdr:colOff>
      <xdr:row>86</xdr:row>
      <xdr:rowOff>76200</xdr:rowOff>
    </xdr:from>
    <xdr:ext cx="401955" cy="253365"/>
    <xdr:sp macro="" textlink="">
      <xdr:nvSpPr>
        <xdr:cNvPr id="316" name="n_1mainValue【福祉施設】&#10;有形固定資産減価償却率">
          <a:extLst>
            <a:ext uri="{FF2B5EF4-FFF2-40B4-BE49-F238E27FC236}">
              <a16:creationId xmlns:a16="http://schemas.microsoft.com/office/drawing/2014/main" id="{B56C7A30-CC46-414A-94C6-2CA2FE362363}"/>
            </a:ext>
          </a:extLst>
        </xdr:cNvPr>
        <xdr:cNvSpPr txBox="1"/>
      </xdr:nvSpPr>
      <xdr:spPr>
        <a:xfrm>
          <a:off x="3239135" y="14820900"/>
          <a:ext cx="401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95.9</a:t>
          </a:r>
          <a:endParaRPr kumimoji="1" lang="ja-JP" altLang="en-US" sz="1000" b="1">
            <a:solidFill>
              <a:srgbClr val="FF0000"/>
            </a:solidFill>
            <a:latin typeface="ＭＳ Ｐゴシック"/>
            <a:ea typeface="ＭＳ Ｐゴシック"/>
          </a:endParaRPr>
        </a:p>
      </xdr:txBody>
    </xdr:sp>
    <xdr:clientData/>
  </xdr:oneCellAnchor>
  <xdr:oneCellAnchor>
    <xdr:from>
      <xdr:col>14</xdr:col>
      <xdr:colOff>38735</xdr:colOff>
      <xdr:row>86</xdr:row>
      <xdr:rowOff>44450</xdr:rowOff>
    </xdr:from>
    <xdr:ext cx="401955" cy="253365"/>
    <xdr:sp macro="" textlink="">
      <xdr:nvSpPr>
        <xdr:cNvPr id="317" name="n_2mainValue【福祉施設】&#10;有形固定資産減価償却率">
          <a:extLst>
            <a:ext uri="{FF2B5EF4-FFF2-40B4-BE49-F238E27FC236}">
              <a16:creationId xmlns:a16="http://schemas.microsoft.com/office/drawing/2014/main" id="{58C35A0E-C811-4583-912D-720BDA60D76D}"/>
            </a:ext>
          </a:extLst>
        </xdr:cNvPr>
        <xdr:cNvSpPr txBox="1"/>
      </xdr:nvSpPr>
      <xdr:spPr>
        <a:xfrm>
          <a:off x="2439035" y="14791055"/>
          <a:ext cx="401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94.2</a:t>
          </a:r>
          <a:endParaRPr kumimoji="1" lang="ja-JP" altLang="en-US" sz="1000" b="1">
            <a:solidFill>
              <a:srgbClr val="FF0000"/>
            </a:solidFill>
            <a:latin typeface="ＭＳ Ｐゴシック"/>
            <a:ea typeface="ＭＳ Ｐゴシック"/>
          </a:endParaRPr>
        </a:p>
      </xdr:txBody>
    </xdr:sp>
    <xdr:clientData/>
  </xdr:oneCellAnchor>
  <xdr:oneCellAnchor>
    <xdr:from>
      <xdr:col>9</xdr:col>
      <xdr:colOff>102235</xdr:colOff>
      <xdr:row>86</xdr:row>
      <xdr:rowOff>26035</xdr:rowOff>
    </xdr:from>
    <xdr:ext cx="401955" cy="253365"/>
    <xdr:sp macro="" textlink="">
      <xdr:nvSpPr>
        <xdr:cNvPr id="318" name="n_3mainValue【福祉施設】&#10;有形固定資産減価償却率">
          <a:extLst>
            <a:ext uri="{FF2B5EF4-FFF2-40B4-BE49-F238E27FC236}">
              <a16:creationId xmlns:a16="http://schemas.microsoft.com/office/drawing/2014/main" id="{10AFB072-0E53-4442-B89D-F100502CD923}"/>
            </a:ext>
          </a:extLst>
        </xdr:cNvPr>
        <xdr:cNvSpPr txBox="1"/>
      </xdr:nvSpPr>
      <xdr:spPr>
        <a:xfrm>
          <a:off x="1641475" y="14766925"/>
          <a:ext cx="401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93.2</a:t>
          </a:r>
          <a:endParaRPr kumimoji="1" lang="ja-JP" altLang="en-US" sz="1000" b="1">
            <a:solidFill>
              <a:srgbClr val="FF0000"/>
            </a:solidFill>
            <a:latin typeface="ＭＳ Ｐゴシック"/>
            <a:ea typeface="ＭＳ Ｐゴシック"/>
          </a:endParaRPr>
        </a:p>
      </xdr:txBody>
    </xdr:sp>
    <xdr:clientData/>
  </xdr:oneCellAnchor>
  <xdr:oneCellAnchor>
    <xdr:from>
      <xdr:col>4</xdr:col>
      <xdr:colOff>165735</xdr:colOff>
      <xdr:row>85</xdr:row>
      <xdr:rowOff>160655</xdr:rowOff>
    </xdr:from>
    <xdr:ext cx="405130" cy="250190"/>
    <xdr:sp macro="" textlink="">
      <xdr:nvSpPr>
        <xdr:cNvPr id="319" name="n_4mainValue【福祉施設】&#10;有形固定資産減価償却率">
          <a:extLst>
            <a:ext uri="{FF2B5EF4-FFF2-40B4-BE49-F238E27FC236}">
              <a16:creationId xmlns:a16="http://schemas.microsoft.com/office/drawing/2014/main" id="{76393409-CC93-4E28-8177-A82D23A1230B}"/>
            </a:ext>
          </a:extLst>
        </xdr:cNvPr>
        <xdr:cNvSpPr txBox="1"/>
      </xdr:nvSpPr>
      <xdr:spPr>
        <a:xfrm>
          <a:off x="855345" y="14735810"/>
          <a:ext cx="40513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91.4</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68</xdr:row>
      <xdr:rowOff>149225</xdr:rowOff>
    </xdr:from>
    <xdr:to>
      <xdr:col>59</xdr:col>
      <xdr:colOff>88900</xdr:colOff>
      <xdr:row>72</xdr:row>
      <xdr:rowOff>99060</xdr:rowOff>
    </xdr:to>
    <xdr:sp macro="" textlink="">
      <xdr:nvSpPr>
        <xdr:cNvPr id="320" name="正方形/長方形 319">
          <a:extLst>
            <a:ext uri="{FF2B5EF4-FFF2-40B4-BE49-F238E27FC236}">
              <a16:creationId xmlns:a16="http://schemas.microsoft.com/office/drawing/2014/main" id="{94885D16-C057-45D3-8E2F-C8A4A7FD65B6}"/>
            </a:ext>
          </a:extLst>
        </xdr:cNvPr>
        <xdr:cNvSpPr/>
      </xdr:nvSpPr>
      <xdr:spPr>
        <a:xfrm>
          <a:off x="5960110" y="11807825"/>
          <a:ext cx="4248150" cy="63182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福祉施設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35</xdr:col>
      <xdr:colOff>63500</xdr:colOff>
      <xdr:row>72</xdr:row>
      <xdr:rowOff>124460</xdr:rowOff>
    </xdr:from>
    <xdr:to>
      <xdr:col>43</xdr:col>
      <xdr:colOff>63500</xdr:colOff>
      <xdr:row>74</xdr:row>
      <xdr:rowOff>37465</xdr:rowOff>
    </xdr:to>
    <xdr:sp macro="" textlink="">
      <xdr:nvSpPr>
        <xdr:cNvPr id="321" name="正方形/長方形 320">
          <a:extLst>
            <a:ext uri="{FF2B5EF4-FFF2-40B4-BE49-F238E27FC236}">
              <a16:creationId xmlns:a16="http://schemas.microsoft.com/office/drawing/2014/main" id="{15F7515C-5042-413A-B4AC-06B48476632E}"/>
            </a:ext>
          </a:extLst>
        </xdr:cNvPr>
        <xdr:cNvSpPr/>
      </xdr:nvSpPr>
      <xdr:spPr>
        <a:xfrm>
          <a:off x="6060440" y="12470765"/>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73</xdr:row>
      <xdr:rowOff>154940</xdr:rowOff>
    </xdr:from>
    <xdr:to>
      <xdr:col>43</xdr:col>
      <xdr:colOff>63500</xdr:colOff>
      <xdr:row>75</xdr:row>
      <xdr:rowOff>68580</xdr:rowOff>
    </xdr:to>
    <xdr:sp macro="" textlink="">
      <xdr:nvSpPr>
        <xdr:cNvPr id="322" name="正方形/長方形 321">
          <a:extLst>
            <a:ext uri="{FF2B5EF4-FFF2-40B4-BE49-F238E27FC236}">
              <a16:creationId xmlns:a16="http://schemas.microsoft.com/office/drawing/2014/main" id="{770992C0-3B0C-4F83-A694-02EE351C23CC}"/>
            </a:ext>
          </a:extLst>
        </xdr:cNvPr>
        <xdr:cNvSpPr/>
      </xdr:nvSpPr>
      <xdr:spPr>
        <a:xfrm>
          <a:off x="6060440" y="12670790"/>
          <a:ext cx="1371600" cy="25463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94/109</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72</xdr:row>
      <xdr:rowOff>124460</xdr:rowOff>
    </xdr:from>
    <xdr:to>
      <xdr:col>48</xdr:col>
      <xdr:colOff>127000</xdr:colOff>
      <xdr:row>74</xdr:row>
      <xdr:rowOff>37465</xdr:rowOff>
    </xdr:to>
    <xdr:sp macro="" textlink="">
      <xdr:nvSpPr>
        <xdr:cNvPr id="323" name="正方形/長方形 322">
          <a:extLst>
            <a:ext uri="{FF2B5EF4-FFF2-40B4-BE49-F238E27FC236}">
              <a16:creationId xmlns:a16="http://schemas.microsoft.com/office/drawing/2014/main" id="{14D46404-0483-4816-92E9-7A8F2386A92C}"/>
            </a:ext>
          </a:extLst>
        </xdr:cNvPr>
        <xdr:cNvSpPr/>
      </xdr:nvSpPr>
      <xdr:spPr>
        <a:xfrm>
          <a:off x="6988810" y="12470765"/>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73</xdr:row>
      <xdr:rowOff>154940</xdr:rowOff>
    </xdr:from>
    <xdr:to>
      <xdr:col>48</xdr:col>
      <xdr:colOff>127000</xdr:colOff>
      <xdr:row>75</xdr:row>
      <xdr:rowOff>68580</xdr:rowOff>
    </xdr:to>
    <xdr:sp macro="" textlink="">
      <xdr:nvSpPr>
        <xdr:cNvPr id="324" name="正方形/長方形 323">
          <a:extLst>
            <a:ext uri="{FF2B5EF4-FFF2-40B4-BE49-F238E27FC236}">
              <a16:creationId xmlns:a16="http://schemas.microsoft.com/office/drawing/2014/main" id="{C72B91E7-0CB9-461C-956F-295C878F994E}"/>
            </a:ext>
          </a:extLst>
        </xdr:cNvPr>
        <xdr:cNvSpPr/>
      </xdr:nvSpPr>
      <xdr:spPr>
        <a:xfrm>
          <a:off x="6988810" y="12670790"/>
          <a:ext cx="1371600" cy="25463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0.076</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72</xdr:row>
      <xdr:rowOff>124460</xdr:rowOff>
    </xdr:from>
    <xdr:to>
      <xdr:col>54</xdr:col>
      <xdr:colOff>127000</xdr:colOff>
      <xdr:row>74</xdr:row>
      <xdr:rowOff>37465</xdr:rowOff>
    </xdr:to>
    <xdr:sp macro="" textlink="">
      <xdr:nvSpPr>
        <xdr:cNvPr id="325" name="正方形/長方形 324">
          <a:extLst>
            <a:ext uri="{FF2B5EF4-FFF2-40B4-BE49-F238E27FC236}">
              <a16:creationId xmlns:a16="http://schemas.microsoft.com/office/drawing/2014/main" id="{B5AD9B99-134C-4A73-B5BF-F0FED081788D}"/>
            </a:ext>
          </a:extLst>
        </xdr:cNvPr>
        <xdr:cNvSpPr/>
      </xdr:nvSpPr>
      <xdr:spPr>
        <a:xfrm>
          <a:off x="8017510" y="12470765"/>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千葉県平均</a:t>
          </a:r>
        </a:p>
      </xdr:txBody>
    </xdr:sp>
    <xdr:clientData/>
  </xdr:twoCellAnchor>
  <xdr:twoCellAnchor>
    <xdr:from>
      <xdr:col>46</xdr:col>
      <xdr:colOff>127000</xdr:colOff>
      <xdr:row>73</xdr:row>
      <xdr:rowOff>154940</xdr:rowOff>
    </xdr:from>
    <xdr:to>
      <xdr:col>54</xdr:col>
      <xdr:colOff>127000</xdr:colOff>
      <xdr:row>75</xdr:row>
      <xdr:rowOff>68580</xdr:rowOff>
    </xdr:to>
    <xdr:sp macro="" textlink="">
      <xdr:nvSpPr>
        <xdr:cNvPr id="326" name="正方形/長方形 325">
          <a:extLst>
            <a:ext uri="{FF2B5EF4-FFF2-40B4-BE49-F238E27FC236}">
              <a16:creationId xmlns:a16="http://schemas.microsoft.com/office/drawing/2014/main" id="{093A7256-ED80-4973-B638-DDB9C7766F4A}"/>
            </a:ext>
          </a:extLst>
        </xdr:cNvPr>
        <xdr:cNvSpPr/>
      </xdr:nvSpPr>
      <xdr:spPr>
        <a:xfrm>
          <a:off x="8017510" y="12670790"/>
          <a:ext cx="1371600" cy="25463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0.035</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75</xdr:row>
      <xdr:rowOff>93345</xdr:rowOff>
    </xdr:from>
    <xdr:to>
      <xdr:col>59</xdr:col>
      <xdr:colOff>88900</xdr:colOff>
      <xdr:row>88</xdr:row>
      <xdr:rowOff>149225</xdr:rowOff>
    </xdr:to>
    <xdr:sp macro="" textlink="">
      <xdr:nvSpPr>
        <xdr:cNvPr id="327" name="正方形/長方形 326">
          <a:extLst>
            <a:ext uri="{FF2B5EF4-FFF2-40B4-BE49-F238E27FC236}">
              <a16:creationId xmlns:a16="http://schemas.microsoft.com/office/drawing/2014/main" id="{3AEAD3A5-F544-4D89-B4BA-7A030FF27653}"/>
            </a:ext>
          </a:extLst>
        </xdr:cNvPr>
        <xdr:cNvSpPr/>
      </xdr:nvSpPr>
      <xdr:spPr>
        <a:xfrm>
          <a:off x="5960110" y="12955905"/>
          <a:ext cx="4248150" cy="228092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74295</xdr:rowOff>
    </xdr:from>
    <xdr:ext cx="346710" cy="217805"/>
    <xdr:sp macro="" textlink="">
      <xdr:nvSpPr>
        <xdr:cNvPr id="328" name="テキスト ボックス 327">
          <a:extLst>
            <a:ext uri="{FF2B5EF4-FFF2-40B4-BE49-F238E27FC236}">
              <a16:creationId xmlns:a16="http://schemas.microsoft.com/office/drawing/2014/main" id="{892C0995-DFC9-4D61-BDBC-ACBDB26F8765}"/>
            </a:ext>
          </a:extLst>
        </xdr:cNvPr>
        <xdr:cNvSpPr txBox="1"/>
      </xdr:nvSpPr>
      <xdr:spPr>
        <a:xfrm>
          <a:off x="5922010" y="12761595"/>
          <a:ext cx="346710" cy="2178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88</xdr:row>
      <xdr:rowOff>149225</xdr:rowOff>
    </xdr:from>
    <xdr:to>
      <xdr:col>59</xdr:col>
      <xdr:colOff>50800</xdr:colOff>
      <xdr:row>88</xdr:row>
      <xdr:rowOff>149225</xdr:rowOff>
    </xdr:to>
    <xdr:cxnSp macro="">
      <xdr:nvCxnSpPr>
        <xdr:cNvPr id="329" name="直線コネクタ 328">
          <a:extLst>
            <a:ext uri="{FF2B5EF4-FFF2-40B4-BE49-F238E27FC236}">
              <a16:creationId xmlns:a16="http://schemas.microsoft.com/office/drawing/2014/main" id="{8F6CAA9B-E774-45BA-997B-4173A1E2984E}"/>
            </a:ext>
          </a:extLst>
        </xdr:cNvPr>
        <xdr:cNvCxnSpPr/>
      </xdr:nvCxnSpPr>
      <xdr:spPr>
        <a:xfrm>
          <a:off x="5960110" y="1523682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37465</xdr:rowOff>
    </xdr:from>
    <xdr:to>
      <xdr:col>59</xdr:col>
      <xdr:colOff>50800</xdr:colOff>
      <xdr:row>86</xdr:row>
      <xdr:rowOff>37465</xdr:rowOff>
    </xdr:to>
    <xdr:cxnSp macro="">
      <xdr:nvCxnSpPr>
        <xdr:cNvPr id="330" name="直線コネクタ 329">
          <a:extLst>
            <a:ext uri="{FF2B5EF4-FFF2-40B4-BE49-F238E27FC236}">
              <a16:creationId xmlns:a16="http://schemas.microsoft.com/office/drawing/2014/main" id="{B99A30F1-4478-465E-8E41-D3DD8B7538D2}"/>
            </a:ext>
          </a:extLst>
        </xdr:cNvPr>
        <xdr:cNvCxnSpPr/>
      </xdr:nvCxnSpPr>
      <xdr:spPr>
        <a:xfrm>
          <a:off x="5960110" y="1478216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85</xdr:row>
      <xdr:rowOff>66040</xdr:rowOff>
    </xdr:from>
    <xdr:ext cx="464185" cy="250190"/>
    <xdr:sp macro="" textlink="">
      <xdr:nvSpPr>
        <xdr:cNvPr id="331" name="テキスト ボックス 330">
          <a:extLst>
            <a:ext uri="{FF2B5EF4-FFF2-40B4-BE49-F238E27FC236}">
              <a16:creationId xmlns:a16="http://schemas.microsoft.com/office/drawing/2014/main" id="{73904112-C16A-4416-A83A-86ECA3A9165F}"/>
            </a:ext>
          </a:extLst>
        </xdr:cNvPr>
        <xdr:cNvSpPr txBox="1"/>
      </xdr:nvSpPr>
      <xdr:spPr>
        <a:xfrm>
          <a:off x="5527040" y="14637385"/>
          <a:ext cx="46418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34</xdr:col>
      <xdr:colOff>127000</xdr:colOff>
      <xdr:row>83</xdr:row>
      <xdr:rowOff>93345</xdr:rowOff>
    </xdr:from>
    <xdr:to>
      <xdr:col>59</xdr:col>
      <xdr:colOff>50800</xdr:colOff>
      <xdr:row>83</xdr:row>
      <xdr:rowOff>93345</xdr:rowOff>
    </xdr:to>
    <xdr:cxnSp macro="">
      <xdr:nvCxnSpPr>
        <xdr:cNvPr id="332" name="直線コネクタ 331">
          <a:extLst>
            <a:ext uri="{FF2B5EF4-FFF2-40B4-BE49-F238E27FC236}">
              <a16:creationId xmlns:a16="http://schemas.microsoft.com/office/drawing/2014/main" id="{54340FEE-2804-41F7-8503-A6EB1F38E469}"/>
            </a:ext>
          </a:extLst>
        </xdr:cNvPr>
        <xdr:cNvCxnSpPr/>
      </xdr:nvCxnSpPr>
      <xdr:spPr>
        <a:xfrm>
          <a:off x="5960110" y="1432750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82</xdr:row>
      <xdr:rowOff>121920</xdr:rowOff>
    </xdr:from>
    <xdr:ext cx="464185" cy="250190"/>
    <xdr:sp macro="" textlink="">
      <xdr:nvSpPr>
        <xdr:cNvPr id="333" name="テキスト ボックス 332">
          <a:extLst>
            <a:ext uri="{FF2B5EF4-FFF2-40B4-BE49-F238E27FC236}">
              <a16:creationId xmlns:a16="http://schemas.microsoft.com/office/drawing/2014/main" id="{2E2CC086-CA3B-43E2-8836-1453281CED3B}"/>
            </a:ext>
          </a:extLst>
        </xdr:cNvPr>
        <xdr:cNvSpPr txBox="1"/>
      </xdr:nvSpPr>
      <xdr:spPr>
        <a:xfrm>
          <a:off x="5527040" y="14182725"/>
          <a:ext cx="46418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dr:col>34</xdr:col>
      <xdr:colOff>127000</xdr:colOff>
      <xdr:row>80</xdr:row>
      <xdr:rowOff>149225</xdr:rowOff>
    </xdr:from>
    <xdr:to>
      <xdr:col>59</xdr:col>
      <xdr:colOff>50800</xdr:colOff>
      <xdr:row>80</xdr:row>
      <xdr:rowOff>149225</xdr:rowOff>
    </xdr:to>
    <xdr:cxnSp macro="">
      <xdr:nvCxnSpPr>
        <xdr:cNvPr id="334" name="直線コネクタ 333">
          <a:extLst>
            <a:ext uri="{FF2B5EF4-FFF2-40B4-BE49-F238E27FC236}">
              <a16:creationId xmlns:a16="http://schemas.microsoft.com/office/drawing/2014/main" id="{86FD0B2E-8CFB-417C-A6A9-C64D86479B39}"/>
            </a:ext>
          </a:extLst>
        </xdr:cNvPr>
        <xdr:cNvCxnSpPr/>
      </xdr:nvCxnSpPr>
      <xdr:spPr>
        <a:xfrm>
          <a:off x="5960110" y="1386522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80</xdr:row>
      <xdr:rowOff>10160</xdr:rowOff>
    </xdr:from>
    <xdr:ext cx="464185" cy="250190"/>
    <xdr:sp macro="" textlink="">
      <xdr:nvSpPr>
        <xdr:cNvPr id="335" name="テキスト ボックス 334">
          <a:extLst>
            <a:ext uri="{FF2B5EF4-FFF2-40B4-BE49-F238E27FC236}">
              <a16:creationId xmlns:a16="http://schemas.microsoft.com/office/drawing/2014/main" id="{207B3873-3146-4FC2-A93B-BCB302AC4D62}"/>
            </a:ext>
          </a:extLst>
        </xdr:cNvPr>
        <xdr:cNvSpPr txBox="1"/>
      </xdr:nvSpPr>
      <xdr:spPr>
        <a:xfrm>
          <a:off x="5527040" y="13728065"/>
          <a:ext cx="46418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dr:col>34</xdr:col>
      <xdr:colOff>127000</xdr:colOff>
      <xdr:row>78</xdr:row>
      <xdr:rowOff>37465</xdr:rowOff>
    </xdr:from>
    <xdr:to>
      <xdr:col>59</xdr:col>
      <xdr:colOff>50800</xdr:colOff>
      <xdr:row>78</xdr:row>
      <xdr:rowOff>37465</xdr:rowOff>
    </xdr:to>
    <xdr:cxnSp macro="">
      <xdr:nvCxnSpPr>
        <xdr:cNvPr id="336" name="直線コネクタ 335">
          <a:extLst>
            <a:ext uri="{FF2B5EF4-FFF2-40B4-BE49-F238E27FC236}">
              <a16:creationId xmlns:a16="http://schemas.microsoft.com/office/drawing/2014/main" id="{7CD20A2A-A91F-480A-ADD2-F36D93075CF2}"/>
            </a:ext>
          </a:extLst>
        </xdr:cNvPr>
        <xdr:cNvCxnSpPr/>
      </xdr:nvCxnSpPr>
      <xdr:spPr>
        <a:xfrm>
          <a:off x="5960110" y="1341056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77</xdr:row>
      <xdr:rowOff>66040</xdr:rowOff>
    </xdr:from>
    <xdr:ext cx="464185" cy="250190"/>
    <xdr:sp macro="" textlink="">
      <xdr:nvSpPr>
        <xdr:cNvPr id="337" name="テキスト ボックス 336">
          <a:extLst>
            <a:ext uri="{FF2B5EF4-FFF2-40B4-BE49-F238E27FC236}">
              <a16:creationId xmlns:a16="http://schemas.microsoft.com/office/drawing/2014/main" id="{600F16B6-FF9A-4865-9E62-18A27A1ADAA0}"/>
            </a:ext>
          </a:extLst>
        </xdr:cNvPr>
        <xdr:cNvSpPr txBox="1"/>
      </xdr:nvSpPr>
      <xdr:spPr>
        <a:xfrm>
          <a:off x="5527040" y="13265785"/>
          <a:ext cx="46418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dr:col>34</xdr:col>
      <xdr:colOff>127000</xdr:colOff>
      <xdr:row>75</xdr:row>
      <xdr:rowOff>93345</xdr:rowOff>
    </xdr:from>
    <xdr:to>
      <xdr:col>59</xdr:col>
      <xdr:colOff>50800</xdr:colOff>
      <xdr:row>75</xdr:row>
      <xdr:rowOff>93345</xdr:rowOff>
    </xdr:to>
    <xdr:cxnSp macro="">
      <xdr:nvCxnSpPr>
        <xdr:cNvPr id="338" name="直線コネクタ 337">
          <a:extLst>
            <a:ext uri="{FF2B5EF4-FFF2-40B4-BE49-F238E27FC236}">
              <a16:creationId xmlns:a16="http://schemas.microsoft.com/office/drawing/2014/main" id="{56EA1E96-E053-477D-A8BC-0E2206031ACF}"/>
            </a:ext>
          </a:extLst>
        </xdr:cNvPr>
        <xdr:cNvCxnSpPr/>
      </xdr:nvCxnSpPr>
      <xdr:spPr>
        <a:xfrm>
          <a:off x="5960110" y="1295590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74</xdr:row>
      <xdr:rowOff>121920</xdr:rowOff>
    </xdr:from>
    <xdr:ext cx="464185" cy="250190"/>
    <xdr:sp macro="" textlink="">
      <xdr:nvSpPr>
        <xdr:cNvPr id="339" name="テキスト ボックス 338">
          <a:extLst>
            <a:ext uri="{FF2B5EF4-FFF2-40B4-BE49-F238E27FC236}">
              <a16:creationId xmlns:a16="http://schemas.microsoft.com/office/drawing/2014/main" id="{073B334C-2019-4B2B-99DA-4B4C62F53223}"/>
            </a:ext>
          </a:extLst>
        </xdr:cNvPr>
        <xdr:cNvSpPr txBox="1"/>
      </xdr:nvSpPr>
      <xdr:spPr>
        <a:xfrm>
          <a:off x="5527040" y="12811125"/>
          <a:ext cx="46418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0.800</a:t>
          </a:r>
          <a:endParaRPr kumimoji="1" lang="ja-JP" altLang="en-US" sz="1000">
            <a:latin typeface="ＭＳ Ｐゴシック"/>
            <a:ea typeface="ＭＳ Ｐゴシック"/>
          </a:endParaRPr>
        </a:p>
      </xdr:txBody>
    </xdr:sp>
    <xdr:clientData/>
  </xdr:oneCellAnchor>
  <xdr:twoCellAnchor>
    <xdr:from>
      <xdr:col>34</xdr:col>
      <xdr:colOff>127000</xdr:colOff>
      <xdr:row>75</xdr:row>
      <xdr:rowOff>93345</xdr:rowOff>
    </xdr:from>
    <xdr:to>
      <xdr:col>59</xdr:col>
      <xdr:colOff>88900</xdr:colOff>
      <xdr:row>88</xdr:row>
      <xdr:rowOff>149225</xdr:rowOff>
    </xdr:to>
    <xdr:sp macro="" textlink="">
      <xdr:nvSpPr>
        <xdr:cNvPr id="340" name="【福祉施設】&#10;一人当たり面積グラフ枠">
          <a:extLst>
            <a:ext uri="{FF2B5EF4-FFF2-40B4-BE49-F238E27FC236}">
              <a16:creationId xmlns:a16="http://schemas.microsoft.com/office/drawing/2014/main" id="{ACE4D8A0-3A61-4688-ADD1-40B0BF4955A4}"/>
            </a:ext>
          </a:extLst>
        </xdr:cNvPr>
        <xdr:cNvSpPr/>
      </xdr:nvSpPr>
      <xdr:spPr>
        <a:xfrm>
          <a:off x="5960110" y="12955905"/>
          <a:ext cx="4248150" cy="228092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171450</xdr:colOff>
      <xdr:row>77</xdr:row>
      <xdr:rowOff>108585</xdr:rowOff>
    </xdr:from>
    <xdr:to>
      <xdr:col>54</xdr:col>
      <xdr:colOff>171450</xdr:colOff>
      <xdr:row>86</xdr:row>
      <xdr:rowOff>26035</xdr:rowOff>
    </xdr:to>
    <xdr:cxnSp macro="">
      <xdr:nvCxnSpPr>
        <xdr:cNvPr id="341" name="直線コネクタ 340">
          <a:extLst>
            <a:ext uri="{FF2B5EF4-FFF2-40B4-BE49-F238E27FC236}">
              <a16:creationId xmlns:a16="http://schemas.microsoft.com/office/drawing/2014/main" id="{2F2E5933-8F97-4DD7-9EC6-BE03949CADCA}"/>
            </a:ext>
          </a:extLst>
        </xdr:cNvPr>
        <xdr:cNvCxnSpPr/>
      </xdr:nvCxnSpPr>
      <xdr:spPr>
        <a:xfrm flipV="1">
          <a:off x="9425940" y="13308330"/>
          <a:ext cx="0" cy="145859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29845</xdr:rowOff>
    </xdr:from>
    <xdr:ext cx="466725" cy="250190"/>
    <xdr:sp macro="" textlink="">
      <xdr:nvSpPr>
        <xdr:cNvPr id="342" name="【福祉施設】&#10;一人当たり面積最小値テキスト">
          <a:extLst>
            <a:ext uri="{FF2B5EF4-FFF2-40B4-BE49-F238E27FC236}">
              <a16:creationId xmlns:a16="http://schemas.microsoft.com/office/drawing/2014/main" id="{678F2D74-7100-4DDC-BE7E-C2029BEAE7FB}"/>
            </a:ext>
          </a:extLst>
        </xdr:cNvPr>
        <xdr:cNvSpPr txBox="1"/>
      </xdr:nvSpPr>
      <xdr:spPr>
        <a:xfrm>
          <a:off x="9467850" y="14772640"/>
          <a:ext cx="46672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0.005</a:t>
          </a:r>
          <a:endParaRPr kumimoji="1" lang="ja-JP" altLang="en-US" sz="1000" b="1">
            <a:latin typeface="ＭＳ Ｐゴシック"/>
            <a:ea typeface="ＭＳ Ｐゴシック"/>
          </a:endParaRPr>
        </a:p>
      </xdr:txBody>
    </xdr:sp>
    <xdr:clientData/>
  </xdr:oneCellAnchor>
  <xdr:twoCellAnchor>
    <xdr:from>
      <xdr:col>54</xdr:col>
      <xdr:colOff>101600</xdr:colOff>
      <xdr:row>86</xdr:row>
      <xdr:rowOff>26035</xdr:rowOff>
    </xdr:from>
    <xdr:to>
      <xdr:col>55</xdr:col>
      <xdr:colOff>88900</xdr:colOff>
      <xdr:row>86</xdr:row>
      <xdr:rowOff>26035</xdr:rowOff>
    </xdr:to>
    <xdr:cxnSp macro="">
      <xdr:nvCxnSpPr>
        <xdr:cNvPr id="343" name="直線コネクタ 342">
          <a:extLst>
            <a:ext uri="{FF2B5EF4-FFF2-40B4-BE49-F238E27FC236}">
              <a16:creationId xmlns:a16="http://schemas.microsoft.com/office/drawing/2014/main" id="{B087E0B3-5795-4BBC-A6F4-AC66CA4BF548}"/>
            </a:ext>
          </a:extLst>
        </xdr:cNvPr>
        <xdr:cNvCxnSpPr/>
      </xdr:nvCxnSpPr>
      <xdr:spPr>
        <a:xfrm>
          <a:off x="9356090" y="14766925"/>
          <a:ext cx="16637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56515</xdr:rowOff>
    </xdr:from>
    <xdr:ext cx="466725" cy="253365"/>
    <xdr:sp macro="" textlink="">
      <xdr:nvSpPr>
        <xdr:cNvPr id="344" name="【福祉施設】&#10;一人当たり面積最大値テキスト">
          <a:extLst>
            <a:ext uri="{FF2B5EF4-FFF2-40B4-BE49-F238E27FC236}">
              <a16:creationId xmlns:a16="http://schemas.microsoft.com/office/drawing/2014/main" id="{34DDBA85-1B9E-4DA5-975B-51823C8B57EE}"/>
            </a:ext>
          </a:extLst>
        </xdr:cNvPr>
        <xdr:cNvSpPr txBox="1"/>
      </xdr:nvSpPr>
      <xdr:spPr>
        <a:xfrm>
          <a:off x="9467850" y="13090525"/>
          <a:ext cx="4667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0.643</a:t>
          </a:r>
          <a:endParaRPr kumimoji="1" lang="ja-JP" altLang="en-US" sz="1000" b="1">
            <a:latin typeface="ＭＳ Ｐゴシック"/>
            <a:ea typeface="ＭＳ Ｐゴシック"/>
          </a:endParaRPr>
        </a:p>
      </xdr:txBody>
    </xdr:sp>
    <xdr:clientData/>
  </xdr:oneCellAnchor>
  <xdr:twoCellAnchor>
    <xdr:from>
      <xdr:col>54</xdr:col>
      <xdr:colOff>101600</xdr:colOff>
      <xdr:row>77</xdr:row>
      <xdr:rowOff>108585</xdr:rowOff>
    </xdr:from>
    <xdr:to>
      <xdr:col>55</xdr:col>
      <xdr:colOff>88900</xdr:colOff>
      <xdr:row>77</xdr:row>
      <xdr:rowOff>108585</xdr:rowOff>
    </xdr:to>
    <xdr:cxnSp macro="">
      <xdr:nvCxnSpPr>
        <xdr:cNvPr id="345" name="直線コネクタ 344">
          <a:extLst>
            <a:ext uri="{FF2B5EF4-FFF2-40B4-BE49-F238E27FC236}">
              <a16:creationId xmlns:a16="http://schemas.microsoft.com/office/drawing/2014/main" id="{38BB82AB-0DB7-472A-AD43-0988D1A6F188}"/>
            </a:ext>
          </a:extLst>
        </xdr:cNvPr>
        <xdr:cNvCxnSpPr/>
      </xdr:nvCxnSpPr>
      <xdr:spPr>
        <a:xfrm>
          <a:off x="9356090" y="13308330"/>
          <a:ext cx="16637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82</xdr:row>
      <xdr:rowOff>154940</xdr:rowOff>
    </xdr:from>
    <xdr:ext cx="466725" cy="253365"/>
    <xdr:sp macro="" textlink="">
      <xdr:nvSpPr>
        <xdr:cNvPr id="346" name="【福祉施設】&#10;一人当たり面積平均値テキスト">
          <a:extLst>
            <a:ext uri="{FF2B5EF4-FFF2-40B4-BE49-F238E27FC236}">
              <a16:creationId xmlns:a16="http://schemas.microsoft.com/office/drawing/2014/main" id="{4841F158-D9DE-4D59-ADAD-9EB177CDF02A}"/>
            </a:ext>
          </a:extLst>
        </xdr:cNvPr>
        <xdr:cNvSpPr txBox="1"/>
      </xdr:nvSpPr>
      <xdr:spPr>
        <a:xfrm>
          <a:off x="9467850" y="14213840"/>
          <a:ext cx="466725"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0.160</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83</xdr:row>
      <xdr:rowOff>132715</xdr:rowOff>
    </xdr:from>
    <xdr:to>
      <xdr:col>55</xdr:col>
      <xdr:colOff>50800</xdr:colOff>
      <xdr:row>84</xdr:row>
      <xdr:rowOff>64135</xdr:rowOff>
    </xdr:to>
    <xdr:sp macro="" textlink="">
      <xdr:nvSpPr>
        <xdr:cNvPr id="347" name="フローチャート: 判断 346">
          <a:extLst>
            <a:ext uri="{FF2B5EF4-FFF2-40B4-BE49-F238E27FC236}">
              <a16:creationId xmlns:a16="http://schemas.microsoft.com/office/drawing/2014/main" id="{9D6AE0A6-D59B-4736-909F-66F4BAFE02B6}"/>
            </a:ext>
          </a:extLst>
        </xdr:cNvPr>
        <xdr:cNvSpPr/>
      </xdr:nvSpPr>
      <xdr:spPr>
        <a:xfrm>
          <a:off x="9394190" y="14366875"/>
          <a:ext cx="9017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148590</xdr:rowOff>
    </xdr:from>
    <xdr:to>
      <xdr:col>50</xdr:col>
      <xdr:colOff>165100</xdr:colOff>
      <xdr:row>84</xdr:row>
      <xdr:rowOff>80010</xdr:rowOff>
    </xdr:to>
    <xdr:sp macro="" textlink="">
      <xdr:nvSpPr>
        <xdr:cNvPr id="348" name="フローチャート: 判断 347">
          <a:extLst>
            <a:ext uri="{FF2B5EF4-FFF2-40B4-BE49-F238E27FC236}">
              <a16:creationId xmlns:a16="http://schemas.microsoft.com/office/drawing/2014/main" id="{032301FE-7518-444D-BCF1-46BD21766689}"/>
            </a:ext>
          </a:extLst>
        </xdr:cNvPr>
        <xdr:cNvSpPr/>
      </xdr:nvSpPr>
      <xdr:spPr>
        <a:xfrm>
          <a:off x="8632190" y="14378940"/>
          <a:ext cx="10922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166370</xdr:rowOff>
    </xdr:from>
    <xdr:to>
      <xdr:col>46</xdr:col>
      <xdr:colOff>38100</xdr:colOff>
      <xdr:row>84</xdr:row>
      <xdr:rowOff>97790</xdr:rowOff>
    </xdr:to>
    <xdr:sp macro="" textlink="">
      <xdr:nvSpPr>
        <xdr:cNvPr id="349" name="フローチャート: 判断 348">
          <a:extLst>
            <a:ext uri="{FF2B5EF4-FFF2-40B4-BE49-F238E27FC236}">
              <a16:creationId xmlns:a16="http://schemas.microsoft.com/office/drawing/2014/main" id="{24D1D5CE-1193-46F9-8B17-372EFAE01BF2}"/>
            </a:ext>
          </a:extLst>
        </xdr:cNvPr>
        <xdr:cNvSpPr/>
      </xdr:nvSpPr>
      <xdr:spPr>
        <a:xfrm>
          <a:off x="7846060" y="14400530"/>
          <a:ext cx="7874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148590</xdr:rowOff>
    </xdr:from>
    <xdr:to>
      <xdr:col>41</xdr:col>
      <xdr:colOff>101600</xdr:colOff>
      <xdr:row>84</xdr:row>
      <xdr:rowOff>80010</xdr:rowOff>
    </xdr:to>
    <xdr:sp macro="" textlink="">
      <xdr:nvSpPr>
        <xdr:cNvPr id="350" name="フローチャート: 判断 349">
          <a:extLst>
            <a:ext uri="{FF2B5EF4-FFF2-40B4-BE49-F238E27FC236}">
              <a16:creationId xmlns:a16="http://schemas.microsoft.com/office/drawing/2014/main" id="{32FDD3F3-CEB7-4CC1-8AF5-BA5CBDA1558D}"/>
            </a:ext>
          </a:extLst>
        </xdr:cNvPr>
        <xdr:cNvSpPr/>
      </xdr:nvSpPr>
      <xdr:spPr>
        <a:xfrm>
          <a:off x="7029450" y="14378940"/>
          <a:ext cx="9779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157480</xdr:rowOff>
    </xdr:from>
    <xdr:to>
      <xdr:col>36</xdr:col>
      <xdr:colOff>165100</xdr:colOff>
      <xdr:row>84</xdr:row>
      <xdr:rowOff>89535</xdr:rowOff>
    </xdr:to>
    <xdr:sp macro="" textlink="">
      <xdr:nvSpPr>
        <xdr:cNvPr id="351" name="フローチャート: 判断 350">
          <a:extLst>
            <a:ext uri="{FF2B5EF4-FFF2-40B4-BE49-F238E27FC236}">
              <a16:creationId xmlns:a16="http://schemas.microsoft.com/office/drawing/2014/main" id="{5329729B-38D4-45D8-AD16-E9F829F71937}"/>
            </a:ext>
          </a:extLst>
        </xdr:cNvPr>
        <xdr:cNvSpPr/>
      </xdr:nvSpPr>
      <xdr:spPr>
        <a:xfrm>
          <a:off x="6231890" y="14389735"/>
          <a:ext cx="109220"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146685</xdr:rowOff>
    </xdr:from>
    <xdr:ext cx="762000" cy="250190"/>
    <xdr:sp macro="" textlink="">
      <xdr:nvSpPr>
        <xdr:cNvPr id="352" name="テキスト ボックス 351">
          <a:extLst>
            <a:ext uri="{FF2B5EF4-FFF2-40B4-BE49-F238E27FC236}">
              <a16:creationId xmlns:a16="http://schemas.microsoft.com/office/drawing/2014/main" id="{45E7C145-2A3C-4A6F-88C2-F1C707E150E8}"/>
            </a:ext>
          </a:extLst>
        </xdr:cNvPr>
        <xdr:cNvSpPr txBox="1"/>
      </xdr:nvSpPr>
      <xdr:spPr>
        <a:xfrm>
          <a:off x="9258300" y="1523238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49</xdr:col>
      <xdr:colOff>114300</xdr:colOff>
      <xdr:row>88</xdr:row>
      <xdr:rowOff>146685</xdr:rowOff>
    </xdr:from>
    <xdr:ext cx="762000" cy="250190"/>
    <xdr:sp macro="" textlink="">
      <xdr:nvSpPr>
        <xdr:cNvPr id="353" name="テキスト ボックス 352">
          <a:extLst>
            <a:ext uri="{FF2B5EF4-FFF2-40B4-BE49-F238E27FC236}">
              <a16:creationId xmlns:a16="http://schemas.microsoft.com/office/drawing/2014/main" id="{8E66B8B4-A68F-4088-83BD-D248B744A523}"/>
            </a:ext>
          </a:extLst>
        </xdr:cNvPr>
        <xdr:cNvSpPr txBox="1"/>
      </xdr:nvSpPr>
      <xdr:spPr>
        <a:xfrm>
          <a:off x="8515350" y="1523238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44</xdr:col>
      <xdr:colOff>171450</xdr:colOff>
      <xdr:row>88</xdr:row>
      <xdr:rowOff>146685</xdr:rowOff>
    </xdr:from>
    <xdr:ext cx="762000" cy="250190"/>
    <xdr:sp macro="" textlink="">
      <xdr:nvSpPr>
        <xdr:cNvPr id="354" name="テキスト ボックス 353">
          <a:extLst>
            <a:ext uri="{FF2B5EF4-FFF2-40B4-BE49-F238E27FC236}">
              <a16:creationId xmlns:a16="http://schemas.microsoft.com/office/drawing/2014/main" id="{D4545EF5-B1CD-450C-8CAC-3238AA6B9F38}"/>
            </a:ext>
          </a:extLst>
        </xdr:cNvPr>
        <xdr:cNvSpPr txBox="1"/>
      </xdr:nvSpPr>
      <xdr:spPr>
        <a:xfrm>
          <a:off x="7711440" y="1523238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40</xdr:col>
      <xdr:colOff>50800</xdr:colOff>
      <xdr:row>88</xdr:row>
      <xdr:rowOff>146685</xdr:rowOff>
    </xdr:from>
    <xdr:ext cx="758825" cy="250190"/>
    <xdr:sp macro="" textlink="">
      <xdr:nvSpPr>
        <xdr:cNvPr id="355" name="テキスト ボックス 354">
          <a:extLst>
            <a:ext uri="{FF2B5EF4-FFF2-40B4-BE49-F238E27FC236}">
              <a16:creationId xmlns:a16="http://schemas.microsoft.com/office/drawing/2014/main" id="{8601A249-7927-4EAB-AEF5-285D7BEF18EF}"/>
            </a:ext>
          </a:extLst>
        </xdr:cNvPr>
        <xdr:cNvSpPr txBox="1"/>
      </xdr:nvSpPr>
      <xdr:spPr>
        <a:xfrm>
          <a:off x="6912610" y="15232380"/>
          <a:ext cx="75882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dr:col>35</xdr:col>
      <xdr:colOff>114300</xdr:colOff>
      <xdr:row>88</xdr:row>
      <xdr:rowOff>146685</xdr:rowOff>
    </xdr:from>
    <xdr:ext cx="762000" cy="250190"/>
    <xdr:sp macro="" textlink="">
      <xdr:nvSpPr>
        <xdr:cNvPr id="356" name="テキスト ボックス 355">
          <a:extLst>
            <a:ext uri="{FF2B5EF4-FFF2-40B4-BE49-F238E27FC236}">
              <a16:creationId xmlns:a16="http://schemas.microsoft.com/office/drawing/2014/main" id="{898CBA5F-0F03-4F3A-AF01-DDA7CEDD9753}"/>
            </a:ext>
          </a:extLst>
        </xdr:cNvPr>
        <xdr:cNvSpPr txBox="1"/>
      </xdr:nvSpPr>
      <xdr:spPr>
        <a:xfrm>
          <a:off x="6115050" y="1523238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twoCellAnchor>
    <xdr:from>
      <xdr:col>54</xdr:col>
      <xdr:colOff>139700</xdr:colOff>
      <xdr:row>85</xdr:row>
      <xdr:rowOff>76835</xdr:rowOff>
    </xdr:from>
    <xdr:to>
      <xdr:col>55</xdr:col>
      <xdr:colOff>50800</xdr:colOff>
      <xdr:row>86</xdr:row>
      <xdr:rowOff>8255</xdr:rowOff>
    </xdr:to>
    <xdr:sp macro="" textlink="">
      <xdr:nvSpPr>
        <xdr:cNvPr id="357" name="楕円 356">
          <a:extLst>
            <a:ext uri="{FF2B5EF4-FFF2-40B4-BE49-F238E27FC236}">
              <a16:creationId xmlns:a16="http://schemas.microsoft.com/office/drawing/2014/main" id="{7BF75AE8-02B9-4C0E-9577-255A9FAB2A3D}"/>
            </a:ext>
          </a:extLst>
        </xdr:cNvPr>
        <xdr:cNvSpPr/>
      </xdr:nvSpPr>
      <xdr:spPr>
        <a:xfrm>
          <a:off x="9394190" y="14650085"/>
          <a:ext cx="9017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84</xdr:row>
      <xdr:rowOff>161925</xdr:rowOff>
    </xdr:from>
    <xdr:ext cx="466725" cy="250190"/>
    <xdr:sp macro="" textlink="">
      <xdr:nvSpPr>
        <xdr:cNvPr id="358" name="【福祉施設】&#10;一人当たり面積該当値テキスト">
          <a:extLst>
            <a:ext uri="{FF2B5EF4-FFF2-40B4-BE49-F238E27FC236}">
              <a16:creationId xmlns:a16="http://schemas.microsoft.com/office/drawing/2014/main" id="{0FDA625A-4B9D-4F53-8DE9-1F9433AD4D3A}"/>
            </a:ext>
          </a:extLst>
        </xdr:cNvPr>
        <xdr:cNvSpPr txBox="1"/>
      </xdr:nvSpPr>
      <xdr:spPr>
        <a:xfrm>
          <a:off x="9467850" y="14565630"/>
          <a:ext cx="46672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0.035</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85</xdr:row>
      <xdr:rowOff>79375</xdr:rowOff>
    </xdr:from>
    <xdr:to>
      <xdr:col>50</xdr:col>
      <xdr:colOff>165100</xdr:colOff>
      <xdr:row>86</xdr:row>
      <xdr:rowOff>11430</xdr:rowOff>
    </xdr:to>
    <xdr:sp macro="" textlink="">
      <xdr:nvSpPr>
        <xdr:cNvPr id="359" name="楕円 358">
          <a:extLst>
            <a:ext uri="{FF2B5EF4-FFF2-40B4-BE49-F238E27FC236}">
              <a16:creationId xmlns:a16="http://schemas.microsoft.com/office/drawing/2014/main" id="{2EFC039D-DE11-469D-BC5B-ECC6AEA99F77}"/>
            </a:ext>
          </a:extLst>
        </xdr:cNvPr>
        <xdr:cNvSpPr/>
      </xdr:nvSpPr>
      <xdr:spPr>
        <a:xfrm>
          <a:off x="8632190" y="14652625"/>
          <a:ext cx="10922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127000</xdr:rowOff>
    </xdr:from>
    <xdr:to>
      <xdr:col>55</xdr:col>
      <xdr:colOff>0</xdr:colOff>
      <xdr:row>85</xdr:row>
      <xdr:rowOff>128905</xdr:rowOff>
    </xdr:to>
    <xdr:cxnSp macro="">
      <xdr:nvCxnSpPr>
        <xdr:cNvPr id="360" name="直線コネクタ 359">
          <a:extLst>
            <a:ext uri="{FF2B5EF4-FFF2-40B4-BE49-F238E27FC236}">
              <a16:creationId xmlns:a16="http://schemas.microsoft.com/office/drawing/2014/main" id="{03542DCD-B6A7-49A9-A570-785849EA9C09}"/>
            </a:ext>
          </a:extLst>
        </xdr:cNvPr>
        <xdr:cNvCxnSpPr/>
      </xdr:nvCxnSpPr>
      <xdr:spPr>
        <a:xfrm flipV="1">
          <a:off x="8686800" y="14704060"/>
          <a:ext cx="74295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81280</xdr:rowOff>
    </xdr:from>
    <xdr:to>
      <xdr:col>46</xdr:col>
      <xdr:colOff>38100</xdr:colOff>
      <xdr:row>86</xdr:row>
      <xdr:rowOff>13335</xdr:rowOff>
    </xdr:to>
    <xdr:sp macro="" textlink="">
      <xdr:nvSpPr>
        <xdr:cNvPr id="361" name="楕円 360">
          <a:extLst>
            <a:ext uri="{FF2B5EF4-FFF2-40B4-BE49-F238E27FC236}">
              <a16:creationId xmlns:a16="http://schemas.microsoft.com/office/drawing/2014/main" id="{EC2D963B-12B2-4CDA-B424-151019F939AB}"/>
            </a:ext>
          </a:extLst>
        </xdr:cNvPr>
        <xdr:cNvSpPr/>
      </xdr:nvSpPr>
      <xdr:spPr>
        <a:xfrm>
          <a:off x="7846060" y="14656435"/>
          <a:ext cx="78740"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171450</xdr:colOff>
      <xdr:row>85</xdr:row>
      <xdr:rowOff>128905</xdr:rowOff>
    </xdr:from>
    <xdr:to>
      <xdr:col>50</xdr:col>
      <xdr:colOff>114300</xdr:colOff>
      <xdr:row>85</xdr:row>
      <xdr:rowOff>130810</xdr:rowOff>
    </xdr:to>
    <xdr:cxnSp macro="">
      <xdr:nvCxnSpPr>
        <xdr:cNvPr id="362" name="直線コネクタ 361">
          <a:extLst>
            <a:ext uri="{FF2B5EF4-FFF2-40B4-BE49-F238E27FC236}">
              <a16:creationId xmlns:a16="http://schemas.microsoft.com/office/drawing/2014/main" id="{7030A69C-B580-4674-B154-79E105DA8599}"/>
            </a:ext>
          </a:extLst>
        </xdr:cNvPr>
        <xdr:cNvCxnSpPr/>
      </xdr:nvCxnSpPr>
      <xdr:spPr>
        <a:xfrm flipV="1">
          <a:off x="7882890" y="14705965"/>
          <a:ext cx="80391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81280</xdr:rowOff>
    </xdr:from>
    <xdr:to>
      <xdr:col>41</xdr:col>
      <xdr:colOff>101600</xdr:colOff>
      <xdr:row>86</xdr:row>
      <xdr:rowOff>13335</xdr:rowOff>
    </xdr:to>
    <xdr:sp macro="" textlink="">
      <xdr:nvSpPr>
        <xdr:cNvPr id="363" name="楕円 362">
          <a:extLst>
            <a:ext uri="{FF2B5EF4-FFF2-40B4-BE49-F238E27FC236}">
              <a16:creationId xmlns:a16="http://schemas.microsoft.com/office/drawing/2014/main" id="{56BCD635-88A5-4F4C-96D5-E1DA8492B416}"/>
            </a:ext>
          </a:extLst>
        </xdr:cNvPr>
        <xdr:cNvSpPr/>
      </xdr:nvSpPr>
      <xdr:spPr>
        <a:xfrm>
          <a:off x="7029450" y="14656435"/>
          <a:ext cx="97790"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130810</xdr:rowOff>
    </xdr:from>
    <xdr:to>
      <xdr:col>45</xdr:col>
      <xdr:colOff>171450</xdr:colOff>
      <xdr:row>85</xdr:row>
      <xdr:rowOff>130810</xdr:rowOff>
    </xdr:to>
    <xdr:cxnSp macro="">
      <xdr:nvCxnSpPr>
        <xdr:cNvPr id="364" name="直線コネクタ 363">
          <a:extLst>
            <a:ext uri="{FF2B5EF4-FFF2-40B4-BE49-F238E27FC236}">
              <a16:creationId xmlns:a16="http://schemas.microsoft.com/office/drawing/2014/main" id="{B735FEFF-F722-4CAE-904A-3E6494F02ADF}"/>
            </a:ext>
          </a:extLst>
        </xdr:cNvPr>
        <xdr:cNvCxnSpPr/>
      </xdr:nvCxnSpPr>
      <xdr:spPr>
        <a:xfrm>
          <a:off x="7084060" y="14707870"/>
          <a:ext cx="79883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84455</xdr:rowOff>
    </xdr:from>
    <xdr:to>
      <xdr:col>36</xdr:col>
      <xdr:colOff>165100</xdr:colOff>
      <xdr:row>86</xdr:row>
      <xdr:rowOff>15875</xdr:rowOff>
    </xdr:to>
    <xdr:sp macro="" textlink="">
      <xdr:nvSpPr>
        <xdr:cNvPr id="365" name="楕円 364">
          <a:extLst>
            <a:ext uri="{FF2B5EF4-FFF2-40B4-BE49-F238E27FC236}">
              <a16:creationId xmlns:a16="http://schemas.microsoft.com/office/drawing/2014/main" id="{7F20FBCC-CEA0-4409-922B-5954579BD256}"/>
            </a:ext>
          </a:extLst>
        </xdr:cNvPr>
        <xdr:cNvSpPr/>
      </xdr:nvSpPr>
      <xdr:spPr>
        <a:xfrm>
          <a:off x="6231890" y="14659610"/>
          <a:ext cx="10922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130810</xdr:rowOff>
    </xdr:from>
    <xdr:to>
      <xdr:col>41</xdr:col>
      <xdr:colOff>50800</xdr:colOff>
      <xdr:row>85</xdr:row>
      <xdr:rowOff>133350</xdr:rowOff>
    </xdr:to>
    <xdr:cxnSp macro="">
      <xdr:nvCxnSpPr>
        <xdr:cNvPr id="366" name="直線コネクタ 365">
          <a:extLst>
            <a:ext uri="{FF2B5EF4-FFF2-40B4-BE49-F238E27FC236}">
              <a16:creationId xmlns:a16="http://schemas.microsoft.com/office/drawing/2014/main" id="{B2223481-78D1-4EFC-A4F6-AEE3AE327E5D}"/>
            </a:ext>
          </a:extLst>
        </xdr:cNvPr>
        <xdr:cNvCxnSpPr/>
      </xdr:nvCxnSpPr>
      <xdr:spPr>
        <a:xfrm flipV="1">
          <a:off x="6286500" y="14707870"/>
          <a:ext cx="79756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57150</xdr:colOff>
      <xdr:row>82</xdr:row>
      <xdr:rowOff>95885</xdr:rowOff>
    </xdr:from>
    <xdr:ext cx="469900" cy="253365"/>
    <xdr:sp macro="" textlink="">
      <xdr:nvSpPr>
        <xdr:cNvPr id="367" name="n_1aveValue【福祉施設】&#10;一人当たり面積">
          <a:extLst>
            <a:ext uri="{FF2B5EF4-FFF2-40B4-BE49-F238E27FC236}">
              <a16:creationId xmlns:a16="http://schemas.microsoft.com/office/drawing/2014/main" id="{1EB2F203-586B-4AB7-A559-58A854AEFC11}"/>
            </a:ext>
          </a:extLst>
        </xdr:cNvPr>
        <xdr:cNvSpPr txBox="1"/>
      </xdr:nvSpPr>
      <xdr:spPr>
        <a:xfrm>
          <a:off x="8454390" y="1415097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0.153</a:t>
          </a:r>
          <a:endParaRPr kumimoji="1" lang="ja-JP" altLang="en-US" sz="1000" b="1">
            <a:solidFill>
              <a:srgbClr val="000080"/>
            </a:solidFill>
            <a:latin typeface="ＭＳ Ｐゴシック"/>
            <a:ea typeface="ＭＳ Ｐゴシック"/>
          </a:endParaRPr>
        </a:p>
      </xdr:txBody>
    </xdr:sp>
    <xdr:clientData/>
  </xdr:oneCellAnchor>
  <xdr:oneCellAnchor>
    <xdr:from>
      <xdr:col>44</xdr:col>
      <xdr:colOff>133350</xdr:colOff>
      <xdr:row>82</xdr:row>
      <xdr:rowOff>114300</xdr:rowOff>
    </xdr:from>
    <xdr:ext cx="469900" cy="253365"/>
    <xdr:sp macro="" textlink="">
      <xdr:nvSpPr>
        <xdr:cNvPr id="368" name="n_2aveValue【福祉施設】&#10;一人当たり面積">
          <a:extLst>
            <a:ext uri="{FF2B5EF4-FFF2-40B4-BE49-F238E27FC236}">
              <a16:creationId xmlns:a16="http://schemas.microsoft.com/office/drawing/2014/main" id="{B0645163-8084-4D8A-836F-89F197570A19}"/>
            </a:ext>
          </a:extLst>
        </xdr:cNvPr>
        <xdr:cNvSpPr txBox="1"/>
      </xdr:nvSpPr>
      <xdr:spPr>
        <a:xfrm>
          <a:off x="7673340" y="1417320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0.145</a:t>
          </a:r>
          <a:endParaRPr kumimoji="1" lang="ja-JP" altLang="en-US" sz="1000" b="1">
            <a:solidFill>
              <a:srgbClr val="000080"/>
            </a:solidFill>
            <a:latin typeface="ＭＳ Ｐゴシック"/>
            <a:ea typeface="ＭＳ Ｐゴシック"/>
          </a:endParaRPr>
        </a:p>
      </xdr:txBody>
    </xdr:sp>
    <xdr:clientData/>
  </xdr:oneCellAnchor>
  <xdr:oneCellAnchor>
    <xdr:from>
      <xdr:col>40</xdr:col>
      <xdr:colOff>6350</xdr:colOff>
      <xdr:row>82</xdr:row>
      <xdr:rowOff>95885</xdr:rowOff>
    </xdr:from>
    <xdr:ext cx="469900" cy="253365"/>
    <xdr:sp macro="" textlink="">
      <xdr:nvSpPr>
        <xdr:cNvPr id="369" name="n_3aveValue【福祉施設】&#10;一人当たり面積">
          <a:extLst>
            <a:ext uri="{FF2B5EF4-FFF2-40B4-BE49-F238E27FC236}">
              <a16:creationId xmlns:a16="http://schemas.microsoft.com/office/drawing/2014/main" id="{DE5D1ECF-89FE-4E6B-A79D-5822333B2944}"/>
            </a:ext>
          </a:extLst>
        </xdr:cNvPr>
        <xdr:cNvSpPr txBox="1"/>
      </xdr:nvSpPr>
      <xdr:spPr>
        <a:xfrm>
          <a:off x="6866255" y="1415097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0.153</a:t>
          </a:r>
          <a:endParaRPr kumimoji="1" lang="ja-JP" altLang="en-US" sz="1000" b="1">
            <a:solidFill>
              <a:srgbClr val="000080"/>
            </a:solidFill>
            <a:latin typeface="ＭＳ Ｐゴシック"/>
            <a:ea typeface="ＭＳ Ｐゴシック"/>
          </a:endParaRPr>
        </a:p>
      </xdr:txBody>
    </xdr:sp>
    <xdr:clientData/>
  </xdr:oneCellAnchor>
  <xdr:oneCellAnchor>
    <xdr:from>
      <xdr:col>35</xdr:col>
      <xdr:colOff>69850</xdr:colOff>
      <xdr:row>82</xdr:row>
      <xdr:rowOff>106045</xdr:rowOff>
    </xdr:from>
    <xdr:ext cx="469900" cy="250190"/>
    <xdr:sp macro="" textlink="">
      <xdr:nvSpPr>
        <xdr:cNvPr id="370" name="n_4aveValue【福祉施設】&#10;一人当たり面積">
          <a:extLst>
            <a:ext uri="{FF2B5EF4-FFF2-40B4-BE49-F238E27FC236}">
              <a16:creationId xmlns:a16="http://schemas.microsoft.com/office/drawing/2014/main" id="{5243F2F9-469B-4B93-8F26-AB7F218D76A5}"/>
            </a:ext>
          </a:extLst>
        </xdr:cNvPr>
        <xdr:cNvSpPr txBox="1"/>
      </xdr:nvSpPr>
      <xdr:spPr>
        <a:xfrm>
          <a:off x="6068695" y="14163040"/>
          <a:ext cx="4699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0.149</a:t>
          </a:r>
          <a:endParaRPr kumimoji="1" lang="ja-JP" altLang="en-US" sz="1000" b="1">
            <a:solidFill>
              <a:srgbClr val="000080"/>
            </a:solidFill>
            <a:latin typeface="ＭＳ Ｐゴシック"/>
            <a:ea typeface="ＭＳ Ｐゴシック"/>
          </a:endParaRPr>
        </a:p>
      </xdr:txBody>
    </xdr:sp>
    <xdr:clientData/>
  </xdr:oneCellAnchor>
  <xdr:oneCellAnchor>
    <xdr:from>
      <xdr:col>49</xdr:col>
      <xdr:colOff>57150</xdr:colOff>
      <xdr:row>86</xdr:row>
      <xdr:rowOff>2540</xdr:rowOff>
    </xdr:from>
    <xdr:ext cx="469900" cy="253365"/>
    <xdr:sp macro="" textlink="">
      <xdr:nvSpPr>
        <xdr:cNvPr id="371" name="n_1mainValue【福祉施設】&#10;一人当たり面積">
          <a:extLst>
            <a:ext uri="{FF2B5EF4-FFF2-40B4-BE49-F238E27FC236}">
              <a16:creationId xmlns:a16="http://schemas.microsoft.com/office/drawing/2014/main" id="{435BA4ED-937B-486C-8AEE-FCD08D397E9D}"/>
            </a:ext>
          </a:extLst>
        </xdr:cNvPr>
        <xdr:cNvSpPr txBox="1"/>
      </xdr:nvSpPr>
      <xdr:spPr>
        <a:xfrm>
          <a:off x="8454390" y="1474724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0.034</a:t>
          </a:r>
          <a:endParaRPr kumimoji="1" lang="ja-JP" altLang="en-US" sz="1000" b="1">
            <a:solidFill>
              <a:srgbClr val="FF0000"/>
            </a:solidFill>
            <a:latin typeface="ＭＳ Ｐゴシック"/>
            <a:ea typeface="ＭＳ Ｐゴシック"/>
          </a:endParaRPr>
        </a:p>
      </xdr:txBody>
    </xdr:sp>
    <xdr:clientData/>
  </xdr:oneCellAnchor>
  <xdr:oneCellAnchor>
    <xdr:from>
      <xdr:col>44</xdr:col>
      <xdr:colOff>133350</xdr:colOff>
      <xdr:row>86</xdr:row>
      <xdr:rowOff>4445</xdr:rowOff>
    </xdr:from>
    <xdr:ext cx="469900" cy="253365"/>
    <xdr:sp macro="" textlink="">
      <xdr:nvSpPr>
        <xdr:cNvPr id="372" name="n_2mainValue【福祉施設】&#10;一人当たり面積">
          <a:extLst>
            <a:ext uri="{FF2B5EF4-FFF2-40B4-BE49-F238E27FC236}">
              <a16:creationId xmlns:a16="http://schemas.microsoft.com/office/drawing/2014/main" id="{96FB5FE9-4A86-4D83-A319-BD3855A3AB4C}"/>
            </a:ext>
          </a:extLst>
        </xdr:cNvPr>
        <xdr:cNvSpPr txBox="1"/>
      </xdr:nvSpPr>
      <xdr:spPr>
        <a:xfrm>
          <a:off x="7673340" y="1475105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0.033</a:t>
          </a:r>
          <a:endParaRPr kumimoji="1" lang="ja-JP" altLang="en-US" sz="1000" b="1">
            <a:solidFill>
              <a:srgbClr val="FF0000"/>
            </a:solidFill>
            <a:latin typeface="ＭＳ Ｐゴシック"/>
            <a:ea typeface="ＭＳ Ｐゴシック"/>
          </a:endParaRPr>
        </a:p>
      </xdr:txBody>
    </xdr:sp>
    <xdr:clientData/>
  </xdr:oneCellAnchor>
  <xdr:oneCellAnchor>
    <xdr:from>
      <xdr:col>40</xdr:col>
      <xdr:colOff>6350</xdr:colOff>
      <xdr:row>86</xdr:row>
      <xdr:rowOff>4445</xdr:rowOff>
    </xdr:from>
    <xdr:ext cx="469900" cy="253365"/>
    <xdr:sp macro="" textlink="">
      <xdr:nvSpPr>
        <xdr:cNvPr id="373" name="n_3mainValue【福祉施設】&#10;一人当たり面積">
          <a:extLst>
            <a:ext uri="{FF2B5EF4-FFF2-40B4-BE49-F238E27FC236}">
              <a16:creationId xmlns:a16="http://schemas.microsoft.com/office/drawing/2014/main" id="{CB3973F6-F366-4175-B46D-7612CB417748}"/>
            </a:ext>
          </a:extLst>
        </xdr:cNvPr>
        <xdr:cNvSpPr txBox="1"/>
      </xdr:nvSpPr>
      <xdr:spPr>
        <a:xfrm>
          <a:off x="6866255" y="1475105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0.033</a:t>
          </a:r>
          <a:endParaRPr kumimoji="1" lang="ja-JP" altLang="en-US" sz="1000" b="1">
            <a:solidFill>
              <a:srgbClr val="FF0000"/>
            </a:solidFill>
            <a:latin typeface="ＭＳ Ｐゴシック"/>
            <a:ea typeface="ＭＳ Ｐゴシック"/>
          </a:endParaRPr>
        </a:p>
      </xdr:txBody>
    </xdr:sp>
    <xdr:clientData/>
  </xdr:oneCellAnchor>
  <xdr:oneCellAnchor>
    <xdr:from>
      <xdr:col>35</xdr:col>
      <xdr:colOff>69850</xdr:colOff>
      <xdr:row>86</xdr:row>
      <xdr:rowOff>6350</xdr:rowOff>
    </xdr:from>
    <xdr:ext cx="469900" cy="253365"/>
    <xdr:sp macro="" textlink="">
      <xdr:nvSpPr>
        <xdr:cNvPr id="374" name="n_4mainValue【福祉施設】&#10;一人当たり面積">
          <a:extLst>
            <a:ext uri="{FF2B5EF4-FFF2-40B4-BE49-F238E27FC236}">
              <a16:creationId xmlns:a16="http://schemas.microsoft.com/office/drawing/2014/main" id="{CE55599F-E704-4639-9AD5-FC3ABE857D93}"/>
            </a:ext>
          </a:extLst>
        </xdr:cNvPr>
        <xdr:cNvSpPr txBox="1"/>
      </xdr:nvSpPr>
      <xdr:spPr>
        <a:xfrm>
          <a:off x="6068695" y="1475295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0.032</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5" name="正方形/長方形 374">
          <a:extLst>
            <a:ext uri="{FF2B5EF4-FFF2-40B4-BE49-F238E27FC236}">
              <a16:creationId xmlns:a16="http://schemas.microsoft.com/office/drawing/2014/main" id="{2E780664-2611-4CDD-82FF-6A19704C4941}"/>
            </a:ext>
          </a:extLst>
        </xdr:cNvPr>
        <xdr:cNvSpPr/>
      </xdr:nvSpPr>
      <xdr:spPr>
        <a:xfrm>
          <a:off x="685800" y="1561719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市民会館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6" name="正方形/長方形 375">
          <a:extLst>
            <a:ext uri="{FF2B5EF4-FFF2-40B4-BE49-F238E27FC236}">
              <a16:creationId xmlns:a16="http://schemas.microsoft.com/office/drawing/2014/main" id="{387585E1-5116-4B6E-8E7E-150647BCA7DB}"/>
            </a:ext>
          </a:extLst>
        </xdr:cNvPr>
        <xdr:cNvSpPr/>
      </xdr:nvSpPr>
      <xdr:spPr>
        <a:xfrm>
          <a:off x="816610" y="16285210"/>
          <a:ext cx="13716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7" name="正方形/長方形 376">
          <a:extLst>
            <a:ext uri="{FF2B5EF4-FFF2-40B4-BE49-F238E27FC236}">
              <a16:creationId xmlns:a16="http://schemas.microsoft.com/office/drawing/2014/main" id="{55F5FE74-EB2B-47C9-966F-F97C5F949287}"/>
            </a:ext>
          </a:extLst>
        </xdr:cNvPr>
        <xdr:cNvSpPr/>
      </xdr:nvSpPr>
      <xdr:spPr>
        <a:xfrm>
          <a:off x="816610" y="16480790"/>
          <a:ext cx="13716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78/116</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8" name="正方形/長方形 377">
          <a:extLst>
            <a:ext uri="{FF2B5EF4-FFF2-40B4-BE49-F238E27FC236}">
              <a16:creationId xmlns:a16="http://schemas.microsoft.com/office/drawing/2014/main" id="{76985E89-1CAD-4FE8-9277-6041942710ED}"/>
            </a:ext>
          </a:extLst>
        </xdr:cNvPr>
        <xdr:cNvSpPr/>
      </xdr:nvSpPr>
      <xdr:spPr>
        <a:xfrm>
          <a:off x="1714500" y="16285210"/>
          <a:ext cx="13716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79" name="正方形/長方形 378">
          <a:extLst>
            <a:ext uri="{FF2B5EF4-FFF2-40B4-BE49-F238E27FC236}">
              <a16:creationId xmlns:a16="http://schemas.microsoft.com/office/drawing/2014/main" id="{233C0F9B-6E4C-43B1-9D2E-550C260AA161}"/>
            </a:ext>
          </a:extLst>
        </xdr:cNvPr>
        <xdr:cNvSpPr/>
      </xdr:nvSpPr>
      <xdr:spPr>
        <a:xfrm>
          <a:off x="1714500" y="16480790"/>
          <a:ext cx="13716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54.8</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0" name="正方形/長方形 379">
          <a:extLst>
            <a:ext uri="{FF2B5EF4-FFF2-40B4-BE49-F238E27FC236}">
              <a16:creationId xmlns:a16="http://schemas.microsoft.com/office/drawing/2014/main" id="{9118F974-F62F-497E-97BB-0915EFFBA1F3}"/>
            </a:ext>
          </a:extLst>
        </xdr:cNvPr>
        <xdr:cNvSpPr/>
      </xdr:nvSpPr>
      <xdr:spPr>
        <a:xfrm>
          <a:off x="2743200" y="16285210"/>
          <a:ext cx="13716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千葉県平均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1" name="正方形/長方形 380">
          <a:extLst>
            <a:ext uri="{FF2B5EF4-FFF2-40B4-BE49-F238E27FC236}">
              <a16:creationId xmlns:a16="http://schemas.microsoft.com/office/drawing/2014/main" id="{27767F91-DAE6-4801-AFF2-8E34047EE7F6}"/>
            </a:ext>
          </a:extLst>
        </xdr:cNvPr>
        <xdr:cNvSpPr/>
      </xdr:nvSpPr>
      <xdr:spPr>
        <a:xfrm>
          <a:off x="2743200" y="16480790"/>
          <a:ext cx="13716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60.0</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2" name="正方形/長方形 381">
          <a:extLst>
            <a:ext uri="{FF2B5EF4-FFF2-40B4-BE49-F238E27FC236}">
              <a16:creationId xmlns:a16="http://schemas.microsoft.com/office/drawing/2014/main" id="{ED4BBDF2-DA0A-40CB-9E91-E6F13CF5B04F}"/>
            </a:ext>
          </a:extLst>
        </xdr:cNvPr>
        <xdr:cNvSpPr/>
      </xdr:nvSpPr>
      <xdr:spPr>
        <a:xfrm>
          <a:off x="685800" y="16760190"/>
          <a:ext cx="42672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5275" cy="225425"/>
    <xdr:sp macro="" textlink="">
      <xdr:nvSpPr>
        <xdr:cNvPr id="383" name="テキスト ボックス 382">
          <a:extLst>
            <a:ext uri="{FF2B5EF4-FFF2-40B4-BE49-F238E27FC236}">
              <a16:creationId xmlns:a16="http://schemas.microsoft.com/office/drawing/2014/main" id="{294CB092-AB0F-4102-AABD-4D0E80AB793A}"/>
            </a:ext>
          </a:extLst>
        </xdr:cNvPr>
        <xdr:cNvSpPr txBox="1"/>
      </xdr:nvSpPr>
      <xdr:spPr>
        <a:xfrm>
          <a:off x="666750" y="16573500"/>
          <a:ext cx="29527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4" name="直線コネクタ 383">
          <a:extLst>
            <a:ext uri="{FF2B5EF4-FFF2-40B4-BE49-F238E27FC236}">
              <a16:creationId xmlns:a16="http://schemas.microsoft.com/office/drawing/2014/main" id="{B3E839FF-2A76-449C-9D34-C50C632F2D7F}"/>
            </a:ext>
          </a:extLst>
        </xdr:cNvPr>
        <xdr:cNvCxnSpPr/>
      </xdr:nvCxnSpPr>
      <xdr:spPr>
        <a:xfrm>
          <a:off x="685800" y="1904619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110</xdr:row>
      <xdr:rowOff>48260</xdr:rowOff>
    </xdr:from>
    <xdr:ext cx="464185" cy="259080"/>
    <xdr:sp macro="" textlink="">
      <xdr:nvSpPr>
        <xdr:cNvPr id="385" name="テキスト ボックス 384">
          <a:extLst>
            <a:ext uri="{FF2B5EF4-FFF2-40B4-BE49-F238E27FC236}">
              <a16:creationId xmlns:a16="http://schemas.microsoft.com/office/drawing/2014/main" id="{5BC7C3E7-52E7-4034-BF10-FFB3998A819A}"/>
            </a:ext>
          </a:extLst>
        </xdr:cNvPr>
        <xdr:cNvSpPr txBox="1"/>
      </xdr:nvSpPr>
      <xdr:spPr>
        <a:xfrm>
          <a:off x="273685" y="18909665"/>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4</xdr:col>
      <xdr:colOff>0</xdr:colOff>
      <xdr:row>109</xdr:row>
      <xdr:rowOff>35560</xdr:rowOff>
    </xdr:from>
    <xdr:to>
      <xdr:col>28</xdr:col>
      <xdr:colOff>114300</xdr:colOff>
      <xdr:row>109</xdr:row>
      <xdr:rowOff>35560</xdr:rowOff>
    </xdr:to>
    <xdr:cxnSp macro="">
      <xdr:nvCxnSpPr>
        <xdr:cNvPr id="386" name="直線コネクタ 385">
          <a:extLst>
            <a:ext uri="{FF2B5EF4-FFF2-40B4-BE49-F238E27FC236}">
              <a16:creationId xmlns:a16="http://schemas.microsoft.com/office/drawing/2014/main" id="{5BC89024-2C2B-471E-B90B-415D436DD0E1}"/>
            </a:ext>
          </a:extLst>
        </xdr:cNvPr>
        <xdr:cNvCxnSpPr/>
      </xdr:nvCxnSpPr>
      <xdr:spPr>
        <a:xfrm>
          <a:off x="685800" y="1872361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108</xdr:row>
      <xdr:rowOff>64770</xdr:rowOff>
    </xdr:from>
    <xdr:ext cx="464185" cy="255905"/>
    <xdr:sp macro="" textlink="">
      <xdr:nvSpPr>
        <xdr:cNvPr id="387" name="テキスト ボックス 386">
          <a:extLst>
            <a:ext uri="{FF2B5EF4-FFF2-40B4-BE49-F238E27FC236}">
              <a16:creationId xmlns:a16="http://schemas.microsoft.com/office/drawing/2014/main" id="{82E455A1-6B43-4FA6-8603-CAF01461E48D}"/>
            </a:ext>
          </a:extLst>
        </xdr:cNvPr>
        <xdr:cNvSpPr txBox="1"/>
      </xdr:nvSpPr>
      <xdr:spPr>
        <a:xfrm>
          <a:off x="273685" y="18579465"/>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4</xdr:col>
      <xdr:colOff>0</xdr:colOff>
      <xdr:row>107</xdr:row>
      <xdr:rowOff>52070</xdr:rowOff>
    </xdr:from>
    <xdr:to>
      <xdr:col>28</xdr:col>
      <xdr:colOff>114300</xdr:colOff>
      <xdr:row>107</xdr:row>
      <xdr:rowOff>52070</xdr:rowOff>
    </xdr:to>
    <xdr:cxnSp macro="">
      <xdr:nvCxnSpPr>
        <xdr:cNvPr id="388" name="直線コネクタ 387">
          <a:extLst>
            <a:ext uri="{FF2B5EF4-FFF2-40B4-BE49-F238E27FC236}">
              <a16:creationId xmlns:a16="http://schemas.microsoft.com/office/drawing/2014/main" id="{9A5448F8-D991-4A28-A02A-83FF61887CDB}"/>
            </a:ext>
          </a:extLst>
        </xdr:cNvPr>
        <xdr:cNvCxnSpPr/>
      </xdr:nvCxnSpPr>
      <xdr:spPr>
        <a:xfrm>
          <a:off x="685800" y="1840103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106</xdr:row>
      <xdr:rowOff>80645</xdr:rowOff>
    </xdr:from>
    <xdr:ext cx="400050" cy="259080"/>
    <xdr:sp macro="" textlink="">
      <xdr:nvSpPr>
        <xdr:cNvPr id="389" name="テキスト ボックス 388">
          <a:extLst>
            <a:ext uri="{FF2B5EF4-FFF2-40B4-BE49-F238E27FC236}">
              <a16:creationId xmlns:a16="http://schemas.microsoft.com/office/drawing/2014/main" id="{7FDDAD00-BF5C-4928-90A7-49E7E723C275}"/>
            </a:ext>
          </a:extLst>
        </xdr:cNvPr>
        <xdr:cNvSpPr txBox="1"/>
      </xdr:nvSpPr>
      <xdr:spPr>
        <a:xfrm>
          <a:off x="343535" y="18256250"/>
          <a:ext cx="4000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4</xdr:col>
      <xdr:colOff>0</xdr:colOff>
      <xdr:row>105</xdr:row>
      <xdr:rowOff>67945</xdr:rowOff>
    </xdr:from>
    <xdr:to>
      <xdr:col>28</xdr:col>
      <xdr:colOff>114300</xdr:colOff>
      <xdr:row>105</xdr:row>
      <xdr:rowOff>67945</xdr:rowOff>
    </xdr:to>
    <xdr:cxnSp macro="">
      <xdr:nvCxnSpPr>
        <xdr:cNvPr id="390" name="直線コネクタ 389">
          <a:extLst>
            <a:ext uri="{FF2B5EF4-FFF2-40B4-BE49-F238E27FC236}">
              <a16:creationId xmlns:a16="http://schemas.microsoft.com/office/drawing/2014/main" id="{3F80DFF7-D71B-4862-9927-333A000563C5}"/>
            </a:ext>
          </a:extLst>
        </xdr:cNvPr>
        <xdr:cNvCxnSpPr/>
      </xdr:nvCxnSpPr>
      <xdr:spPr>
        <a:xfrm>
          <a:off x="685800" y="1806829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104</xdr:row>
      <xdr:rowOff>97790</xdr:rowOff>
    </xdr:from>
    <xdr:ext cx="400050" cy="255905"/>
    <xdr:sp macro="" textlink="">
      <xdr:nvSpPr>
        <xdr:cNvPr id="391" name="テキスト ボックス 390">
          <a:extLst>
            <a:ext uri="{FF2B5EF4-FFF2-40B4-BE49-F238E27FC236}">
              <a16:creationId xmlns:a16="http://schemas.microsoft.com/office/drawing/2014/main" id="{D118BCD5-2154-4948-AABD-2F36F901A0CF}"/>
            </a:ext>
          </a:extLst>
        </xdr:cNvPr>
        <xdr:cNvSpPr txBox="1"/>
      </xdr:nvSpPr>
      <xdr:spPr>
        <a:xfrm>
          <a:off x="343535" y="17924780"/>
          <a:ext cx="40005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4</xdr:col>
      <xdr:colOff>0</xdr:colOff>
      <xdr:row>103</xdr:row>
      <xdr:rowOff>84455</xdr:rowOff>
    </xdr:from>
    <xdr:to>
      <xdr:col>28</xdr:col>
      <xdr:colOff>114300</xdr:colOff>
      <xdr:row>103</xdr:row>
      <xdr:rowOff>84455</xdr:rowOff>
    </xdr:to>
    <xdr:cxnSp macro="">
      <xdr:nvCxnSpPr>
        <xdr:cNvPr id="392" name="直線コネクタ 391">
          <a:extLst>
            <a:ext uri="{FF2B5EF4-FFF2-40B4-BE49-F238E27FC236}">
              <a16:creationId xmlns:a16="http://schemas.microsoft.com/office/drawing/2014/main" id="{BF34FAC9-9F26-42B2-8110-FE6982D78E18}"/>
            </a:ext>
          </a:extLst>
        </xdr:cNvPr>
        <xdr:cNvCxnSpPr/>
      </xdr:nvCxnSpPr>
      <xdr:spPr>
        <a:xfrm>
          <a:off x="685800" y="1774571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102</xdr:row>
      <xdr:rowOff>113665</xdr:rowOff>
    </xdr:from>
    <xdr:ext cx="400050" cy="258445"/>
    <xdr:sp macro="" textlink="">
      <xdr:nvSpPr>
        <xdr:cNvPr id="393" name="テキスト ボックス 392">
          <a:extLst>
            <a:ext uri="{FF2B5EF4-FFF2-40B4-BE49-F238E27FC236}">
              <a16:creationId xmlns:a16="http://schemas.microsoft.com/office/drawing/2014/main" id="{5B56F87F-BA7D-4B7B-943E-B72334A7B31B}"/>
            </a:ext>
          </a:extLst>
        </xdr:cNvPr>
        <xdr:cNvSpPr txBox="1"/>
      </xdr:nvSpPr>
      <xdr:spPr>
        <a:xfrm>
          <a:off x="343535" y="17601565"/>
          <a:ext cx="40005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4</xdr:col>
      <xdr:colOff>0</xdr:colOff>
      <xdr:row>101</xdr:row>
      <xdr:rowOff>100965</xdr:rowOff>
    </xdr:from>
    <xdr:to>
      <xdr:col>28</xdr:col>
      <xdr:colOff>114300</xdr:colOff>
      <xdr:row>101</xdr:row>
      <xdr:rowOff>100965</xdr:rowOff>
    </xdr:to>
    <xdr:cxnSp macro="">
      <xdr:nvCxnSpPr>
        <xdr:cNvPr id="394" name="直線コネクタ 393">
          <a:extLst>
            <a:ext uri="{FF2B5EF4-FFF2-40B4-BE49-F238E27FC236}">
              <a16:creationId xmlns:a16="http://schemas.microsoft.com/office/drawing/2014/main" id="{AB7E3823-D20D-489C-8FE3-A2332B895B81}"/>
            </a:ext>
          </a:extLst>
        </xdr:cNvPr>
        <xdr:cNvCxnSpPr/>
      </xdr:nvCxnSpPr>
      <xdr:spPr>
        <a:xfrm>
          <a:off x="685800" y="1741360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100</xdr:row>
      <xdr:rowOff>130175</xdr:rowOff>
    </xdr:from>
    <xdr:ext cx="400050" cy="259080"/>
    <xdr:sp macro="" textlink="">
      <xdr:nvSpPr>
        <xdr:cNvPr id="395" name="テキスト ボックス 394">
          <a:extLst>
            <a:ext uri="{FF2B5EF4-FFF2-40B4-BE49-F238E27FC236}">
              <a16:creationId xmlns:a16="http://schemas.microsoft.com/office/drawing/2014/main" id="{70899B81-FD2F-480D-B7D5-E41F08566AAF}"/>
            </a:ext>
          </a:extLst>
        </xdr:cNvPr>
        <xdr:cNvSpPr txBox="1"/>
      </xdr:nvSpPr>
      <xdr:spPr>
        <a:xfrm>
          <a:off x="343535" y="17278985"/>
          <a:ext cx="4000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4</xdr:col>
      <xdr:colOff>0</xdr:colOff>
      <xdr:row>99</xdr:row>
      <xdr:rowOff>116840</xdr:rowOff>
    </xdr:from>
    <xdr:to>
      <xdr:col>28</xdr:col>
      <xdr:colOff>114300</xdr:colOff>
      <xdr:row>99</xdr:row>
      <xdr:rowOff>116840</xdr:rowOff>
    </xdr:to>
    <xdr:cxnSp macro="">
      <xdr:nvCxnSpPr>
        <xdr:cNvPr id="396" name="直線コネクタ 395">
          <a:extLst>
            <a:ext uri="{FF2B5EF4-FFF2-40B4-BE49-F238E27FC236}">
              <a16:creationId xmlns:a16="http://schemas.microsoft.com/office/drawing/2014/main" id="{6F807726-A8AE-4105-9828-A63BFE5BCC9F}"/>
            </a:ext>
          </a:extLst>
        </xdr:cNvPr>
        <xdr:cNvCxnSpPr/>
      </xdr:nvCxnSpPr>
      <xdr:spPr>
        <a:xfrm>
          <a:off x="685800" y="1709039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41910</xdr:colOff>
      <xdr:row>98</xdr:row>
      <xdr:rowOff>146050</xdr:rowOff>
    </xdr:from>
    <xdr:ext cx="335915" cy="255905"/>
    <xdr:sp macro="" textlink="">
      <xdr:nvSpPr>
        <xdr:cNvPr id="397" name="テキスト ボックス 396">
          <a:extLst>
            <a:ext uri="{FF2B5EF4-FFF2-40B4-BE49-F238E27FC236}">
              <a16:creationId xmlns:a16="http://schemas.microsoft.com/office/drawing/2014/main" id="{12FC42E6-E71A-4930-863D-36CC74F14D8B}"/>
            </a:ext>
          </a:extLst>
        </xdr:cNvPr>
        <xdr:cNvSpPr txBox="1"/>
      </xdr:nvSpPr>
      <xdr:spPr>
        <a:xfrm>
          <a:off x="386715" y="16946245"/>
          <a:ext cx="33591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98" name="直線コネクタ 397">
          <a:extLst>
            <a:ext uri="{FF2B5EF4-FFF2-40B4-BE49-F238E27FC236}">
              <a16:creationId xmlns:a16="http://schemas.microsoft.com/office/drawing/2014/main" id="{AF555392-BB69-4F77-BEA8-DD44D7C26555}"/>
            </a:ext>
          </a:extLst>
        </xdr:cNvPr>
        <xdr:cNvCxnSpPr/>
      </xdr:nvCxnSpPr>
      <xdr:spPr>
        <a:xfrm>
          <a:off x="685800" y="1676019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399" name="【市民会館】&#10;有形固定資産減価償却率グラフ枠">
          <a:extLst>
            <a:ext uri="{FF2B5EF4-FFF2-40B4-BE49-F238E27FC236}">
              <a16:creationId xmlns:a16="http://schemas.microsoft.com/office/drawing/2014/main" id="{FC8BC0A1-3139-423D-89AA-8A3BFF567102}"/>
            </a:ext>
          </a:extLst>
        </xdr:cNvPr>
        <xdr:cNvSpPr/>
      </xdr:nvSpPr>
      <xdr:spPr>
        <a:xfrm>
          <a:off x="685800" y="16760190"/>
          <a:ext cx="42672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76200</xdr:rowOff>
    </xdr:from>
    <xdr:to>
      <xdr:col>24</xdr:col>
      <xdr:colOff>62865</xdr:colOff>
      <xdr:row>109</xdr:row>
      <xdr:rowOff>35560</xdr:rowOff>
    </xdr:to>
    <xdr:cxnSp macro="">
      <xdr:nvCxnSpPr>
        <xdr:cNvPr id="400" name="直線コネクタ 399">
          <a:extLst>
            <a:ext uri="{FF2B5EF4-FFF2-40B4-BE49-F238E27FC236}">
              <a16:creationId xmlns:a16="http://schemas.microsoft.com/office/drawing/2014/main" id="{5D2782A6-00CB-4401-9DFC-A81892A34F1D}"/>
            </a:ext>
          </a:extLst>
        </xdr:cNvPr>
        <xdr:cNvCxnSpPr/>
      </xdr:nvCxnSpPr>
      <xdr:spPr>
        <a:xfrm flipV="1">
          <a:off x="4173855" y="17221200"/>
          <a:ext cx="0" cy="150241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109</xdr:row>
      <xdr:rowOff>39370</xdr:rowOff>
    </xdr:from>
    <xdr:ext cx="466725" cy="259080"/>
    <xdr:sp macro="" textlink="">
      <xdr:nvSpPr>
        <xdr:cNvPr id="401" name="【市民会館】&#10;有形固定資産減価償却率最小値テキスト">
          <a:extLst>
            <a:ext uri="{FF2B5EF4-FFF2-40B4-BE49-F238E27FC236}">
              <a16:creationId xmlns:a16="http://schemas.microsoft.com/office/drawing/2014/main" id="{76B2DF43-51AE-446B-B2A9-27314EF3911F}"/>
            </a:ext>
          </a:extLst>
        </xdr:cNvPr>
        <xdr:cNvSpPr txBox="1"/>
      </xdr:nvSpPr>
      <xdr:spPr>
        <a:xfrm>
          <a:off x="4212590" y="1872742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dr:col>23</xdr:col>
      <xdr:colOff>165100</xdr:colOff>
      <xdr:row>109</xdr:row>
      <xdr:rowOff>35560</xdr:rowOff>
    </xdr:from>
    <xdr:to>
      <xdr:col>24</xdr:col>
      <xdr:colOff>152400</xdr:colOff>
      <xdr:row>109</xdr:row>
      <xdr:rowOff>35560</xdr:rowOff>
    </xdr:to>
    <xdr:cxnSp macro="">
      <xdr:nvCxnSpPr>
        <xdr:cNvPr id="402" name="直線コネクタ 401">
          <a:extLst>
            <a:ext uri="{FF2B5EF4-FFF2-40B4-BE49-F238E27FC236}">
              <a16:creationId xmlns:a16="http://schemas.microsoft.com/office/drawing/2014/main" id="{7DFBF379-B3B5-4204-BD56-DCD8DA6270F6}"/>
            </a:ext>
          </a:extLst>
        </xdr:cNvPr>
        <xdr:cNvCxnSpPr/>
      </xdr:nvCxnSpPr>
      <xdr:spPr>
        <a:xfrm>
          <a:off x="4112260" y="18723610"/>
          <a:ext cx="15494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99</xdr:row>
      <xdr:rowOff>22860</xdr:rowOff>
    </xdr:from>
    <xdr:ext cx="337185" cy="259080"/>
    <xdr:sp macro="" textlink="">
      <xdr:nvSpPr>
        <xdr:cNvPr id="403" name="【市民会館】&#10;有形固定資産減価償却率最大値テキスト">
          <a:extLst>
            <a:ext uri="{FF2B5EF4-FFF2-40B4-BE49-F238E27FC236}">
              <a16:creationId xmlns:a16="http://schemas.microsoft.com/office/drawing/2014/main" id="{F7FAB6F0-F490-4B73-9136-5496B9397144}"/>
            </a:ext>
          </a:extLst>
        </xdr:cNvPr>
        <xdr:cNvSpPr txBox="1"/>
      </xdr:nvSpPr>
      <xdr:spPr>
        <a:xfrm>
          <a:off x="4212590" y="16992600"/>
          <a:ext cx="337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8.0</a:t>
          </a:r>
          <a:endParaRPr kumimoji="1" lang="ja-JP" altLang="en-US" sz="1000" b="1">
            <a:latin typeface="ＭＳ Ｐゴシック"/>
            <a:ea typeface="ＭＳ Ｐゴシック"/>
          </a:endParaRPr>
        </a:p>
      </xdr:txBody>
    </xdr:sp>
    <xdr:clientData/>
  </xdr:oneCellAnchor>
  <xdr:twoCellAnchor>
    <xdr:from>
      <xdr:col>23</xdr:col>
      <xdr:colOff>165100</xdr:colOff>
      <xdr:row>100</xdr:row>
      <xdr:rowOff>76200</xdr:rowOff>
    </xdr:from>
    <xdr:to>
      <xdr:col>24</xdr:col>
      <xdr:colOff>152400</xdr:colOff>
      <xdr:row>100</xdr:row>
      <xdr:rowOff>76200</xdr:rowOff>
    </xdr:to>
    <xdr:cxnSp macro="">
      <xdr:nvCxnSpPr>
        <xdr:cNvPr id="404" name="直線コネクタ 403">
          <a:extLst>
            <a:ext uri="{FF2B5EF4-FFF2-40B4-BE49-F238E27FC236}">
              <a16:creationId xmlns:a16="http://schemas.microsoft.com/office/drawing/2014/main" id="{AAF88672-AE75-42D1-8AE5-89E2C2165C78}"/>
            </a:ext>
          </a:extLst>
        </xdr:cNvPr>
        <xdr:cNvCxnSpPr/>
      </xdr:nvCxnSpPr>
      <xdr:spPr>
        <a:xfrm>
          <a:off x="4112260" y="17221200"/>
          <a:ext cx="15494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103</xdr:row>
      <xdr:rowOff>113665</xdr:rowOff>
    </xdr:from>
    <xdr:ext cx="401955" cy="258445"/>
    <xdr:sp macro="" textlink="">
      <xdr:nvSpPr>
        <xdr:cNvPr id="405" name="【市民会館】&#10;有形固定資産減価償却率平均値テキスト">
          <a:extLst>
            <a:ext uri="{FF2B5EF4-FFF2-40B4-BE49-F238E27FC236}">
              <a16:creationId xmlns:a16="http://schemas.microsoft.com/office/drawing/2014/main" id="{B320559E-DDE3-436E-B572-6B114607E89E}"/>
            </a:ext>
          </a:extLst>
        </xdr:cNvPr>
        <xdr:cNvSpPr txBox="1"/>
      </xdr:nvSpPr>
      <xdr:spPr>
        <a:xfrm>
          <a:off x="4212590" y="17773015"/>
          <a:ext cx="401955"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54.0</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104</xdr:row>
      <xdr:rowOff>90805</xdr:rowOff>
    </xdr:from>
    <xdr:to>
      <xdr:col>24</xdr:col>
      <xdr:colOff>114300</xdr:colOff>
      <xdr:row>105</xdr:row>
      <xdr:rowOff>20955</xdr:rowOff>
    </xdr:to>
    <xdr:sp macro="" textlink="">
      <xdr:nvSpPr>
        <xdr:cNvPr id="406" name="フローチャート: 判断 405">
          <a:extLst>
            <a:ext uri="{FF2B5EF4-FFF2-40B4-BE49-F238E27FC236}">
              <a16:creationId xmlns:a16="http://schemas.microsoft.com/office/drawing/2014/main" id="{EE6D5668-714C-40FB-B585-76F113085785}"/>
            </a:ext>
          </a:extLst>
        </xdr:cNvPr>
        <xdr:cNvSpPr/>
      </xdr:nvSpPr>
      <xdr:spPr>
        <a:xfrm>
          <a:off x="4131310" y="17925415"/>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104</xdr:row>
      <xdr:rowOff>77470</xdr:rowOff>
    </xdr:from>
    <xdr:to>
      <xdr:col>20</xdr:col>
      <xdr:colOff>38100</xdr:colOff>
      <xdr:row>105</xdr:row>
      <xdr:rowOff>7620</xdr:rowOff>
    </xdr:to>
    <xdr:sp macro="" textlink="">
      <xdr:nvSpPr>
        <xdr:cNvPr id="407" name="フローチャート: 判断 406">
          <a:extLst>
            <a:ext uri="{FF2B5EF4-FFF2-40B4-BE49-F238E27FC236}">
              <a16:creationId xmlns:a16="http://schemas.microsoft.com/office/drawing/2014/main" id="{BBBF203E-B262-46F2-AACB-D80EE265355D}"/>
            </a:ext>
          </a:extLst>
        </xdr:cNvPr>
        <xdr:cNvSpPr/>
      </xdr:nvSpPr>
      <xdr:spPr>
        <a:xfrm>
          <a:off x="3388360" y="17908270"/>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104</xdr:row>
      <xdr:rowOff>48260</xdr:rowOff>
    </xdr:from>
    <xdr:to>
      <xdr:col>15</xdr:col>
      <xdr:colOff>101600</xdr:colOff>
      <xdr:row>104</xdr:row>
      <xdr:rowOff>149860</xdr:rowOff>
    </xdr:to>
    <xdr:sp macro="" textlink="">
      <xdr:nvSpPr>
        <xdr:cNvPr id="408" name="フローチャート: 判断 407">
          <a:extLst>
            <a:ext uri="{FF2B5EF4-FFF2-40B4-BE49-F238E27FC236}">
              <a16:creationId xmlns:a16="http://schemas.microsoft.com/office/drawing/2014/main" id="{4D8E1B58-0F26-4D48-BFE2-20B546115D8E}"/>
            </a:ext>
          </a:extLst>
        </xdr:cNvPr>
        <xdr:cNvSpPr/>
      </xdr:nvSpPr>
      <xdr:spPr>
        <a:xfrm>
          <a:off x="2571750" y="17880965"/>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104</xdr:row>
      <xdr:rowOff>46355</xdr:rowOff>
    </xdr:from>
    <xdr:to>
      <xdr:col>10</xdr:col>
      <xdr:colOff>165100</xdr:colOff>
      <xdr:row>104</xdr:row>
      <xdr:rowOff>147955</xdr:rowOff>
    </xdr:to>
    <xdr:sp macro="" textlink="">
      <xdr:nvSpPr>
        <xdr:cNvPr id="409" name="フローチャート: 判断 408">
          <a:extLst>
            <a:ext uri="{FF2B5EF4-FFF2-40B4-BE49-F238E27FC236}">
              <a16:creationId xmlns:a16="http://schemas.microsoft.com/office/drawing/2014/main" id="{467F187A-E39A-487F-B27C-6BFCB6B1AE10}"/>
            </a:ext>
          </a:extLst>
        </xdr:cNvPr>
        <xdr:cNvSpPr/>
      </xdr:nvSpPr>
      <xdr:spPr>
        <a:xfrm>
          <a:off x="1774190" y="17879060"/>
          <a:ext cx="1092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104</xdr:row>
      <xdr:rowOff>31750</xdr:rowOff>
    </xdr:from>
    <xdr:to>
      <xdr:col>6</xdr:col>
      <xdr:colOff>38100</xdr:colOff>
      <xdr:row>104</xdr:row>
      <xdr:rowOff>133350</xdr:rowOff>
    </xdr:to>
    <xdr:sp macro="" textlink="">
      <xdr:nvSpPr>
        <xdr:cNvPr id="410" name="フローチャート: 判断 409">
          <a:extLst>
            <a:ext uri="{FF2B5EF4-FFF2-40B4-BE49-F238E27FC236}">
              <a16:creationId xmlns:a16="http://schemas.microsoft.com/office/drawing/2014/main" id="{A7EC627F-2C89-48A8-ACD6-39E7D07760B2}"/>
            </a:ext>
          </a:extLst>
        </xdr:cNvPr>
        <xdr:cNvSpPr/>
      </xdr:nvSpPr>
      <xdr:spPr>
        <a:xfrm>
          <a:off x="988060" y="17860645"/>
          <a:ext cx="7874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16510</xdr:rowOff>
    </xdr:from>
    <xdr:ext cx="762000" cy="259080"/>
    <xdr:sp macro="" textlink="">
      <xdr:nvSpPr>
        <xdr:cNvPr id="411" name="テキスト ボックス 410">
          <a:extLst>
            <a:ext uri="{FF2B5EF4-FFF2-40B4-BE49-F238E27FC236}">
              <a16:creationId xmlns:a16="http://schemas.microsoft.com/office/drawing/2014/main" id="{B84CFAA3-1F57-456A-9C28-3C0091016834}"/>
            </a:ext>
          </a:extLst>
        </xdr:cNvPr>
        <xdr:cNvSpPr txBox="1"/>
      </xdr:nvSpPr>
      <xdr:spPr>
        <a:xfrm>
          <a:off x="4003040" y="190512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18</xdr:col>
      <xdr:colOff>171450</xdr:colOff>
      <xdr:row>111</xdr:row>
      <xdr:rowOff>16510</xdr:rowOff>
    </xdr:from>
    <xdr:ext cx="762000" cy="259080"/>
    <xdr:sp macro="" textlink="">
      <xdr:nvSpPr>
        <xdr:cNvPr id="412" name="テキスト ボックス 411">
          <a:extLst>
            <a:ext uri="{FF2B5EF4-FFF2-40B4-BE49-F238E27FC236}">
              <a16:creationId xmlns:a16="http://schemas.microsoft.com/office/drawing/2014/main" id="{16B46C86-23E0-4DB3-91BF-2D4A76C9BC3F}"/>
            </a:ext>
          </a:extLst>
        </xdr:cNvPr>
        <xdr:cNvSpPr txBox="1"/>
      </xdr:nvSpPr>
      <xdr:spPr>
        <a:xfrm>
          <a:off x="3253740" y="190512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14</xdr:col>
      <xdr:colOff>50800</xdr:colOff>
      <xdr:row>111</xdr:row>
      <xdr:rowOff>16510</xdr:rowOff>
    </xdr:from>
    <xdr:ext cx="758825" cy="259080"/>
    <xdr:sp macro="" textlink="">
      <xdr:nvSpPr>
        <xdr:cNvPr id="413" name="テキスト ボックス 412">
          <a:extLst>
            <a:ext uri="{FF2B5EF4-FFF2-40B4-BE49-F238E27FC236}">
              <a16:creationId xmlns:a16="http://schemas.microsoft.com/office/drawing/2014/main" id="{CD4F8EFD-3654-4B94-9DC4-90F262F8A099}"/>
            </a:ext>
          </a:extLst>
        </xdr:cNvPr>
        <xdr:cNvSpPr txBox="1"/>
      </xdr:nvSpPr>
      <xdr:spPr>
        <a:xfrm>
          <a:off x="2454910" y="1905127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xdr:col>
      <xdr:colOff>114300</xdr:colOff>
      <xdr:row>111</xdr:row>
      <xdr:rowOff>16510</xdr:rowOff>
    </xdr:from>
    <xdr:ext cx="762000" cy="259080"/>
    <xdr:sp macro="" textlink="">
      <xdr:nvSpPr>
        <xdr:cNvPr id="414" name="テキスト ボックス 413">
          <a:extLst>
            <a:ext uri="{FF2B5EF4-FFF2-40B4-BE49-F238E27FC236}">
              <a16:creationId xmlns:a16="http://schemas.microsoft.com/office/drawing/2014/main" id="{629C01EF-2F37-401F-94D6-1B0FBE3F8C77}"/>
            </a:ext>
          </a:extLst>
        </xdr:cNvPr>
        <xdr:cNvSpPr txBox="1"/>
      </xdr:nvSpPr>
      <xdr:spPr>
        <a:xfrm>
          <a:off x="1657350" y="190512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dr:col>4</xdr:col>
      <xdr:colOff>171450</xdr:colOff>
      <xdr:row>111</xdr:row>
      <xdr:rowOff>16510</xdr:rowOff>
    </xdr:from>
    <xdr:ext cx="762000" cy="259080"/>
    <xdr:sp macro="" textlink="">
      <xdr:nvSpPr>
        <xdr:cNvPr id="415" name="テキスト ボックス 414">
          <a:extLst>
            <a:ext uri="{FF2B5EF4-FFF2-40B4-BE49-F238E27FC236}">
              <a16:creationId xmlns:a16="http://schemas.microsoft.com/office/drawing/2014/main" id="{B0925F86-B21F-400D-9414-10823158C3A3}"/>
            </a:ext>
          </a:extLst>
        </xdr:cNvPr>
        <xdr:cNvSpPr txBox="1"/>
      </xdr:nvSpPr>
      <xdr:spPr>
        <a:xfrm>
          <a:off x="853440" y="190512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twoCellAnchor>
    <xdr:from>
      <xdr:col>24</xdr:col>
      <xdr:colOff>12700</xdr:colOff>
      <xdr:row>106</xdr:row>
      <xdr:rowOff>46355</xdr:rowOff>
    </xdr:from>
    <xdr:to>
      <xdr:col>24</xdr:col>
      <xdr:colOff>114300</xdr:colOff>
      <xdr:row>106</xdr:row>
      <xdr:rowOff>147955</xdr:rowOff>
    </xdr:to>
    <xdr:sp macro="" textlink="">
      <xdr:nvSpPr>
        <xdr:cNvPr id="416" name="楕円 415">
          <a:extLst>
            <a:ext uri="{FF2B5EF4-FFF2-40B4-BE49-F238E27FC236}">
              <a16:creationId xmlns:a16="http://schemas.microsoft.com/office/drawing/2014/main" id="{653BFD99-6D80-4DBF-BFCB-35153B23340D}"/>
            </a:ext>
          </a:extLst>
        </xdr:cNvPr>
        <xdr:cNvSpPr/>
      </xdr:nvSpPr>
      <xdr:spPr>
        <a:xfrm>
          <a:off x="4131310" y="18221960"/>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106</xdr:row>
      <xdr:rowOff>24765</xdr:rowOff>
    </xdr:from>
    <xdr:ext cx="401955" cy="259080"/>
    <xdr:sp macro="" textlink="">
      <xdr:nvSpPr>
        <xdr:cNvPr id="417" name="【市民会館】&#10;有形固定資産減価償却率該当値テキスト">
          <a:extLst>
            <a:ext uri="{FF2B5EF4-FFF2-40B4-BE49-F238E27FC236}">
              <a16:creationId xmlns:a16="http://schemas.microsoft.com/office/drawing/2014/main" id="{8B8BDC2E-1571-4A62-AE0E-6F5DEE58336B}"/>
            </a:ext>
          </a:extLst>
        </xdr:cNvPr>
        <xdr:cNvSpPr txBox="1"/>
      </xdr:nvSpPr>
      <xdr:spPr>
        <a:xfrm>
          <a:off x="4212590" y="18194655"/>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72.3</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106</xdr:row>
      <xdr:rowOff>10795</xdr:rowOff>
    </xdr:from>
    <xdr:to>
      <xdr:col>20</xdr:col>
      <xdr:colOff>38100</xdr:colOff>
      <xdr:row>106</xdr:row>
      <xdr:rowOff>112395</xdr:rowOff>
    </xdr:to>
    <xdr:sp macro="" textlink="">
      <xdr:nvSpPr>
        <xdr:cNvPr id="418" name="楕円 417">
          <a:extLst>
            <a:ext uri="{FF2B5EF4-FFF2-40B4-BE49-F238E27FC236}">
              <a16:creationId xmlns:a16="http://schemas.microsoft.com/office/drawing/2014/main" id="{59B82856-676D-4206-A478-72C0E78D28B9}"/>
            </a:ext>
          </a:extLst>
        </xdr:cNvPr>
        <xdr:cNvSpPr/>
      </xdr:nvSpPr>
      <xdr:spPr>
        <a:xfrm>
          <a:off x="3388360" y="18186400"/>
          <a:ext cx="7874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171450</xdr:colOff>
      <xdr:row>106</xdr:row>
      <xdr:rowOff>61595</xdr:rowOff>
    </xdr:from>
    <xdr:to>
      <xdr:col>24</xdr:col>
      <xdr:colOff>63500</xdr:colOff>
      <xdr:row>106</xdr:row>
      <xdr:rowOff>97790</xdr:rowOff>
    </xdr:to>
    <xdr:cxnSp macro="">
      <xdr:nvCxnSpPr>
        <xdr:cNvPr id="419" name="直線コネクタ 418">
          <a:extLst>
            <a:ext uri="{FF2B5EF4-FFF2-40B4-BE49-F238E27FC236}">
              <a16:creationId xmlns:a16="http://schemas.microsoft.com/office/drawing/2014/main" id="{FEC67E0B-7EA7-4CE7-B075-7EEDA39F0CF4}"/>
            </a:ext>
          </a:extLst>
        </xdr:cNvPr>
        <xdr:cNvCxnSpPr/>
      </xdr:nvCxnSpPr>
      <xdr:spPr>
        <a:xfrm>
          <a:off x="3425190" y="18231485"/>
          <a:ext cx="749300" cy="361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105</xdr:row>
      <xdr:rowOff>146050</xdr:rowOff>
    </xdr:from>
    <xdr:to>
      <xdr:col>15</xdr:col>
      <xdr:colOff>101600</xdr:colOff>
      <xdr:row>106</xdr:row>
      <xdr:rowOff>76200</xdr:rowOff>
    </xdr:to>
    <xdr:sp macro="" textlink="">
      <xdr:nvSpPr>
        <xdr:cNvPr id="420" name="楕円 419">
          <a:extLst>
            <a:ext uri="{FF2B5EF4-FFF2-40B4-BE49-F238E27FC236}">
              <a16:creationId xmlns:a16="http://schemas.microsoft.com/office/drawing/2014/main" id="{F0C9E3B8-B5EE-44BC-BB54-3547B0D5DB8B}"/>
            </a:ext>
          </a:extLst>
        </xdr:cNvPr>
        <xdr:cNvSpPr/>
      </xdr:nvSpPr>
      <xdr:spPr>
        <a:xfrm>
          <a:off x="2571750" y="18146395"/>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106</xdr:row>
      <xdr:rowOff>25400</xdr:rowOff>
    </xdr:from>
    <xdr:to>
      <xdr:col>19</xdr:col>
      <xdr:colOff>171450</xdr:colOff>
      <xdr:row>106</xdr:row>
      <xdr:rowOff>61595</xdr:rowOff>
    </xdr:to>
    <xdr:cxnSp macro="">
      <xdr:nvCxnSpPr>
        <xdr:cNvPr id="421" name="直線コネクタ 420">
          <a:extLst>
            <a:ext uri="{FF2B5EF4-FFF2-40B4-BE49-F238E27FC236}">
              <a16:creationId xmlns:a16="http://schemas.microsoft.com/office/drawing/2014/main" id="{C406ECFE-4F82-42B8-9B12-FF0677280776}"/>
            </a:ext>
          </a:extLst>
        </xdr:cNvPr>
        <xdr:cNvCxnSpPr/>
      </xdr:nvCxnSpPr>
      <xdr:spPr>
        <a:xfrm>
          <a:off x="2626360" y="18195290"/>
          <a:ext cx="798830" cy="361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105</xdr:row>
      <xdr:rowOff>109220</xdr:rowOff>
    </xdr:from>
    <xdr:to>
      <xdr:col>10</xdr:col>
      <xdr:colOff>165100</xdr:colOff>
      <xdr:row>106</xdr:row>
      <xdr:rowOff>38735</xdr:rowOff>
    </xdr:to>
    <xdr:sp macro="" textlink="">
      <xdr:nvSpPr>
        <xdr:cNvPr id="422" name="楕円 421">
          <a:extLst>
            <a:ext uri="{FF2B5EF4-FFF2-40B4-BE49-F238E27FC236}">
              <a16:creationId xmlns:a16="http://schemas.microsoft.com/office/drawing/2014/main" id="{B86A163D-736F-4CC8-9E3A-5AD9BEAE22DA}"/>
            </a:ext>
          </a:extLst>
        </xdr:cNvPr>
        <xdr:cNvSpPr/>
      </xdr:nvSpPr>
      <xdr:spPr>
        <a:xfrm>
          <a:off x="1774190" y="18109565"/>
          <a:ext cx="109220" cy="10287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105</xdr:row>
      <xdr:rowOff>159385</xdr:rowOff>
    </xdr:from>
    <xdr:to>
      <xdr:col>15</xdr:col>
      <xdr:colOff>50800</xdr:colOff>
      <xdr:row>106</xdr:row>
      <xdr:rowOff>25400</xdr:rowOff>
    </xdr:to>
    <xdr:cxnSp macro="">
      <xdr:nvCxnSpPr>
        <xdr:cNvPr id="423" name="直線コネクタ 422">
          <a:extLst>
            <a:ext uri="{FF2B5EF4-FFF2-40B4-BE49-F238E27FC236}">
              <a16:creationId xmlns:a16="http://schemas.microsoft.com/office/drawing/2014/main" id="{463DB72F-5FA9-4BAC-A676-C78B18759844}"/>
            </a:ext>
          </a:extLst>
        </xdr:cNvPr>
        <xdr:cNvCxnSpPr/>
      </xdr:nvCxnSpPr>
      <xdr:spPr>
        <a:xfrm>
          <a:off x="1828800" y="18163540"/>
          <a:ext cx="797560" cy="317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105</xdr:row>
      <xdr:rowOff>73025</xdr:rowOff>
    </xdr:from>
    <xdr:to>
      <xdr:col>6</xdr:col>
      <xdr:colOff>38100</xdr:colOff>
      <xdr:row>106</xdr:row>
      <xdr:rowOff>3175</xdr:rowOff>
    </xdr:to>
    <xdr:sp macro="" textlink="">
      <xdr:nvSpPr>
        <xdr:cNvPr id="424" name="楕円 423">
          <a:extLst>
            <a:ext uri="{FF2B5EF4-FFF2-40B4-BE49-F238E27FC236}">
              <a16:creationId xmlns:a16="http://schemas.microsoft.com/office/drawing/2014/main" id="{59A60AA3-4ADB-48C8-8EB5-4F80E4A38F6E}"/>
            </a:ext>
          </a:extLst>
        </xdr:cNvPr>
        <xdr:cNvSpPr/>
      </xdr:nvSpPr>
      <xdr:spPr>
        <a:xfrm>
          <a:off x="988060" y="1807527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171450</xdr:colOff>
      <xdr:row>105</xdr:row>
      <xdr:rowOff>123825</xdr:rowOff>
    </xdr:from>
    <xdr:to>
      <xdr:col>10</xdr:col>
      <xdr:colOff>114300</xdr:colOff>
      <xdr:row>105</xdr:row>
      <xdr:rowOff>159385</xdr:rowOff>
    </xdr:to>
    <xdr:cxnSp macro="">
      <xdr:nvCxnSpPr>
        <xdr:cNvPr id="425" name="直線コネクタ 424">
          <a:extLst>
            <a:ext uri="{FF2B5EF4-FFF2-40B4-BE49-F238E27FC236}">
              <a16:creationId xmlns:a16="http://schemas.microsoft.com/office/drawing/2014/main" id="{35F4D978-F0A9-4E27-BE41-90E8DEF17881}"/>
            </a:ext>
          </a:extLst>
        </xdr:cNvPr>
        <xdr:cNvCxnSpPr/>
      </xdr:nvCxnSpPr>
      <xdr:spPr>
        <a:xfrm>
          <a:off x="1024890" y="18127980"/>
          <a:ext cx="803910" cy="355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153035</xdr:colOff>
      <xdr:row>103</xdr:row>
      <xdr:rowOff>24130</xdr:rowOff>
    </xdr:from>
    <xdr:ext cx="401955" cy="259080"/>
    <xdr:sp macro="" textlink="">
      <xdr:nvSpPr>
        <xdr:cNvPr id="426" name="n_1aveValue【市民会館】&#10;有形固定資産減価償却率">
          <a:extLst>
            <a:ext uri="{FF2B5EF4-FFF2-40B4-BE49-F238E27FC236}">
              <a16:creationId xmlns:a16="http://schemas.microsoft.com/office/drawing/2014/main" id="{16332AFD-BAC5-4B22-A8E2-BE027C7CDDEC}"/>
            </a:ext>
          </a:extLst>
        </xdr:cNvPr>
        <xdr:cNvSpPr txBox="1"/>
      </xdr:nvSpPr>
      <xdr:spPr>
        <a:xfrm>
          <a:off x="3239135" y="1767967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53.2</a:t>
          </a:r>
          <a:endParaRPr kumimoji="1" lang="ja-JP" altLang="en-US" sz="1000" b="1">
            <a:solidFill>
              <a:srgbClr val="000080"/>
            </a:solidFill>
            <a:latin typeface="ＭＳ Ｐゴシック"/>
            <a:ea typeface="ＭＳ Ｐゴシック"/>
          </a:endParaRPr>
        </a:p>
      </xdr:txBody>
    </xdr:sp>
    <xdr:clientData/>
  </xdr:oneCellAnchor>
  <xdr:oneCellAnchor>
    <xdr:from>
      <xdr:col>14</xdr:col>
      <xdr:colOff>38735</xdr:colOff>
      <xdr:row>102</xdr:row>
      <xdr:rowOff>166370</xdr:rowOff>
    </xdr:from>
    <xdr:ext cx="401955" cy="255905"/>
    <xdr:sp macro="" textlink="">
      <xdr:nvSpPr>
        <xdr:cNvPr id="427" name="n_2aveValue【市民会館】&#10;有形固定資産減価償却率">
          <a:extLst>
            <a:ext uri="{FF2B5EF4-FFF2-40B4-BE49-F238E27FC236}">
              <a16:creationId xmlns:a16="http://schemas.microsoft.com/office/drawing/2014/main" id="{2A048DF4-D403-43CE-A38C-BA1C758D45FC}"/>
            </a:ext>
          </a:extLst>
        </xdr:cNvPr>
        <xdr:cNvSpPr txBox="1"/>
      </xdr:nvSpPr>
      <xdr:spPr>
        <a:xfrm>
          <a:off x="2439035" y="17658080"/>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51.4</a:t>
          </a:r>
          <a:endParaRPr kumimoji="1" lang="ja-JP" altLang="en-US" sz="1000" b="1">
            <a:solidFill>
              <a:srgbClr val="000080"/>
            </a:solidFill>
            <a:latin typeface="ＭＳ Ｐゴシック"/>
            <a:ea typeface="ＭＳ Ｐゴシック"/>
          </a:endParaRPr>
        </a:p>
      </xdr:txBody>
    </xdr:sp>
    <xdr:clientData/>
  </xdr:oneCellAnchor>
  <xdr:oneCellAnchor>
    <xdr:from>
      <xdr:col>9</xdr:col>
      <xdr:colOff>102235</xdr:colOff>
      <xdr:row>102</xdr:row>
      <xdr:rowOff>164465</xdr:rowOff>
    </xdr:from>
    <xdr:ext cx="401955" cy="259080"/>
    <xdr:sp macro="" textlink="">
      <xdr:nvSpPr>
        <xdr:cNvPr id="428" name="n_3aveValue【市民会館】&#10;有形固定資産減価償却率">
          <a:extLst>
            <a:ext uri="{FF2B5EF4-FFF2-40B4-BE49-F238E27FC236}">
              <a16:creationId xmlns:a16="http://schemas.microsoft.com/office/drawing/2014/main" id="{C1BD27A9-88E0-45CA-9D27-6B685447DBC3}"/>
            </a:ext>
          </a:extLst>
        </xdr:cNvPr>
        <xdr:cNvSpPr txBox="1"/>
      </xdr:nvSpPr>
      <xdr:spPr>
        <a:xfrm>
          <a:off x="1641475" y="17656175"/>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51.3</a:t>
          </a:r>
          <a:endParaRPr kumimoji="1" lang="ja-JP" altLang="en-US" sz="1000" b="1">
            <a:solidFill>
              <a:srgbClr val="000080"/>
            </a:solidFill>
            <a:latin typeface="ＭＳ Ｐゴシック"/>
            <a:ea typeface="ＭＳ Ｐゴシック"/>
          </a:endParaRPr>
        </a:p>
      </xdr:txBody>
    </xdr:sp>
    <xdr:clientData/>
  </xdr:oneCellAnchor>
  <xdr:oneCellAnchor>
    <xdr:from>
      <xdr:col>4</xdr:col>
      <xdr:colOff>165735</xdr:colOff>
      <xdr:row>102</xdr:row>
      <xdr:rowOff>149860</xdr:rowOff>
    </xdr:from>
    <xdr:ext cx="405130" cy="259080"/>
    <xdr:sp macro="" textlink="">
      <xdr:nvSpPr>
        <xdr:cNvPr id="429" name="n_4aveValue【市民会館】&#10;有形固定資産減価償却率">
          <a:extLst>
            <a:ext uri="{FF2B5EF4-FFF2-40B4-BE49-F238E27FC236}">
              <a16:creationId xmlns:a16="http://schemas.microsoft.com/office/drawing/2014/main" id="{FF5B78FE-63C8-4496-A890-69A8C05923B1}"/>
            </a:ext>
          </a:extLst>
        </xdr:cNvPr>
        <xdr:cNvSpPr txBox="1"/>
      </xdr:nvSpPr>
      <xdr:spPr>
        <a:xfrm>
          <a:off x="855345" y="1763776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50.4</a:t>
          </a:r>
          <a:endParaRPr kumimoji="1" lang="ja-JP" altLang="en-US" sz="1000" b="1">
            <a:solidFill>
              <a:srgbClr val="000080"/>
            </a:solidFill>
            <a:latin typeface="ＭＳ Ｐゴシック"/>
            <a:ea typeface="ＭＳ Ｐゴシック"/>
          </a:endParaRPr>
        </a:p>
      </xdr:txBody>
    </xdr:sp>
    <xdr:clientData/>
  </xdr:oneCellAnchor>
  <xdr:oneCellAnchor>
    <xdr:from>
      <xdr:col>18</xdr:col>
      <xdr:colOff>153035</xdr:colOff>
      <xdr:row>106</xdr:row>
      <xdr:rowOff>103505</xdr:rowOff>
    </xdr:from>
    <xdr:ext cx="401955" cy="259080"/>
    <xdr:sp macro="" textlink="">
      <xdr:nvSpPr>
        <xdr:cNvPr id="430" name="n_1mainValue【市民会館】&#10;有形固定資産減価償却率">
          <a:extLst>
            <a:ext uri="{FF2B5EF4-FFF2-40B4-BE49-F238E27FC236}">
              <a16:creationId xmlns:a16="http://schemas.microsoft.com/office/drawing/2014/main" id="{BD9CA9BA-23AA-4F89-B3A1-6BE4F2992206}"/>
            </a:ext>
          </a:extLst>
        </xdr:cNvPr>
        <xdr:cNvSpPr txBox="1"/>
      </xdr:nvSpPr>
      <xdr:spPr>
        <a:xfrm>
          <a:off x="3239135" y="1827530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70.1</a:t>
          </a:r>
          <a:endParaRPr kumimoji="1" lang="ja-JP" altLang="en-US" sz="1000" b="1">
            <a:solidFill>
              <a:srgbClr val="FF0000"/>
            </a:solidFill>
            <a:latin typeface="ＭＳ Ｐゴシック"/>
            <a:ea typeface="ＭＳ Ｐゴシック"/>
          </a:endParaRPr>
        </a:p>
      </xdr:txBody>
    </xdr:sp>
    <xdr:clientData/>
  </xdr:oneCellAnchor>
  <xdr:oneCellAnchor>
    <xdr:from>
      <xdr:col>14</xdr:col>
      <xdr:colOff>38735</xdr:colOff>
      <xdr:row>106</xdr:row>
      <xdr:rowOff>67310</xdr:rowOff>
    </xdr:from>
    <xdr:ext cx="401955" cy="259080"/>
    <xdr:sp macro="" textlink="">
      <xdr:nvSpPr>
        <xdr:cNvPr id="431" name="n_2mainValue【市民会館】&#10;有形固定資産減価償却率">
          <a:extLst>
            <a:ext uri="{FF2B5EF4-FFF2-40B4-BE49-F238E27FC236}">
              <a16:creationId xmlns:a16="http://schemas.microsoft.com/office/drawing/2014/main" id="{6917FE32-65AB-4000-B6D4-5D5DAE925F87}"/>
            </a:ext>
          </a:extLst>
        </xdr:cNvPr>
        <xdr:cNvSpPr txBox="1"/>
      </xdr:nvSpPr>
      <xdr:spPr>
        <a:xfrm>
          <a:off x="2439035" y="18239105"/>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67.9</a:t>
          </a:r>
          <a:endParaRPr kumimoji="1" lang="ja-JP" altLang="en-US" sz="1000" b="1">
            <a:solidFill>
              <a:srgbClr val="FF0000"/>
            </a:solidFill>
            <a:latin typeface="ＭＳ Ｐゴシック"/>
            <a:ea typeface="ＭＳ Ｐゴシック"/>
          </a:endParaRPr>
        </a:p>
      </xdr:txBody>
    </xdr:sp>
    <xdr:clientData/>
  </xdr:oneCellAnchor>
  <xdr:oneCellAnchor>
    <xdr:from>
      <xdr:col>9</xdr:col>
      <xdr:colOff>102235</xdr:colOff>
      <xdr:row>106</xdr:row>
      <xdr:rowOff>29845</xdr:rowOff>
    </xdr:from>
    <xdr:ext cx="401955" cy="255905"/>
    <xdr:sp macro="" textlink="">
      <xdr:nvSpPr>
        <xdr:cNvPr id="432" name="n_3mainValue【市民会館】&#10;有形固定資産減価償却率">
          <a:extLst>
            <a:ext uri="{FF2B5EF4-FFF2-40B4-BE49-F238E27FC236}">
              <a16:creationId xmlns:a16="http://schemas.microsoft.com/office/drawing/2014/main" id="{A5CDA0E0-D508-4F00-B850-DD0DBEBDFE29}"/>
            </a:ext>
          </a:extLst>
        </xdr:cNvPr>
        <xdr:cNvSpPr txBox="1"/>
      </xdr:nvSpPr>
      <xdr:spPr>
        <a:xfrm>
          <a:off x="1641475" y="18201640"/>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65.6</a:t>
          </a:r>
          <a:endParaRPr kumimoji="1" lang="ja-JP" altLang="en-US" sz="1000" b="1">
            <a:solidFill>
              <a:srgbClr val="FF0000"/>
            </a:solidFill>
            <a:latin typeface="ＭＳ Ｐゴシック"/>
            <a:ea typeface="ＭＳ Ｐゴシック"/>
          </a:endParaRPr>
        </a:p>
      </xdr:txBody>
    </xdr:sp>
    <xdr:clientData/>
  </xdr:oneCellAnchor>
  <xdr:oneCellAnchor>
    <xdr:from>
      <xdr:col>4</xdr:col>
      <xdr:colOff>165735</xdr:colOff>
      <xdr:row>105</xdr:row>
      <xdr:rowOff>166370</xdr:rowOff>
    </xdr:from>
    <xdr:ext cx="405130" cy="255905"/>
    <xdr:sp macro="" textlink="">
      <xdr:nvSpPr>
        <xdr:cNvPr id="433" name="n_4mainValue【市民会館】&#10;有形固定資産減価償却率">
          <a:extLst>
            <a:ext uri="{FF2B5EF4-FFF2-40B4-BE49-F238E27FC236}">
              <a16:creationId xmlns:a16="http://schemas.microsoft.com/office/drawing/2014/main" id="{E8C3B2F1-0FFE-4BB1-B39D-ACCD5ED6EF4D}"/>
            </a:ext>
          </a:extLst>
        </xdr:cNvPr>
        <xdr:cNvSpPr txBox="1"/>
      </xdr:nvSpPr>
      <xdr:spPr>
        <a:xfrm>
          <a:off x="855345" y="18172430"/>
          <a:ext cx="4051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63.4</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4" name="正方形/長方形 433">
          <a:extLst>
            <a:ext uri="{FF2B5EF4-FFF2-40B4-BE49-F238E27FC236}">
              <a16:creationId xmlns:a16="http://schemas.microsoft.com/office/drawing/2014/main" id="{2B4C1B55-C5E9-4EBB-9420-E232E86086CF}"/>
            </a:ext>
          </a:extLst>
        </xdr:cNvPr>
        <xdr:cNvSpPr/>
      </xdr:nvSpPr>
      <xdr:spPr>
        <a:xfrm>
          <a:off x="5960110" y="1561719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市民会館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5" name="正方形/長方形 434">
          <a:extLst>
            <a:ext uri="{FF2B5EF4-FFF2-40B4-BE49-F238E27FC236}">
              <a16:creationId xmlns:a16="http://schemas.microsoft.com/office/drawing/2014/main" id="{856F2D81-0991-4D04-B318-FD97B49C7F5B}"/>
            </a:ext>
          </a:extLst>
        </xdr:cNvPr>
        <xdr:cNvSpPr/>
      </xdr:nvSpPr>
      <xdr:spPr>
        <a:xfrm>
          <a:off x="6060440" y="16285210"/>
          <a:ext cx="13716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6" name="正方形/長方形 435">
          <a:extLst>
            <a:ext uri="{FF2B5EF4-FFF2-40B4-BE49-F238E27FC236}">
              <a16:creationId xmlns:a16="http://schemas.microsoft.com/office/drawing/2014/main" id="{D64A0F70-FB70-4675-ADB4-CC04FF6F87F5}"/>
            </a:ext>
          </a:extLst>
        </xdr:cNvPr>
        <xdr:cNvSpPr/>
      </xdr:nvSpPr>
      <xdr:spPr>
        <a:xfrm>
          <a:off x="6060440" y="16480790"/>
          <a:ext cx="13716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94/116</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37" name="正方形/長方形 436">
          <a:extLst>
            <a:ext uri="{FF2B5EF4-FFF2-40B4-BE49-F238E27FC236}">
              <a16:creationId xmlns:a16="http://schemas.microsoft.com/office/drawing/2014/main" id="{FEA958CA-798F-4CC5-A6F1-D3C329556B1F}"/>
            </a:ext>
          </a:extLst>
        </xdr:cNvPr>
        <xdr:cNvSpPr/>
      </xdr:nvSpPr>
      <xdr:spPr>
        <a:xfrm>
          <a:off x="6988810" y="16285210"/>
          <a:ext cx="13716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38" name="正方形/長方形 437">
          <a:extLst>
            <a:ext uri="{FF2B5EF4-FFF2-40B4-BE49-F238E27FC236}">
              <a16:creationId xmlns:a16="http://schemas.microsoft.com/office/drawing/2014/main" id="{C53360B6-2BCD-494C-9EC9-8B695E68F434}"/>
            </a:ext>
          </a:extLst>
        </xdr:cNvPr>
        <xdr:cNvSpPr/>
      </xdr:nvSpPr>
      <xdr:spPr>
        <a:xfrm>
          <a:off x="6988810" y="16480790"/>
          <a:ext cx="13716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0.105</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39" name="正方形/長方形 438">
          <a:extLst>
            <a:ext uri="{FF2B5EF4-FFF2-40B4-BE49-F238E27FC236}">
              <a16:creationId xmlns:a16="http://schemas.microsoft.com/office/drawing/2014/main" id="{B5B26524-6364-4C80-9D1C-99AF932741D0}"/>
            </a:ext>
          </a:extLst>
        </xdr:cNvPr>
        <xdr:cNvSpPr/>
      </xdr:nvSpPr>
      <xdr:spPr>
        <a:xfrm>
          <a:off x="8017510" y="16285210"/>
          <a:ext cx="13716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千葉県平均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0" name="正方形/長方形 439">
          <a:extLst>
            <a:ext uri="{FF2B5EF4-FFF2-40B4-BE49-F238E27FC236}">
              <a16:creationId xmlns:a16="http://schemas.microsoft.com/office/drawing/2014/main" id="{59BEF993-148E-45E6-B9F8-7A2AE5BBFE69}"/>
            </a:ext>
          </a:extLst>
        </xdr:cNvPr>
        <xdr:cNvSpPr/>
      </xdr:nvSpPr>
      <xdr:spPr>
        <a:xfrm>
          <a:off x="8017510" y="16480790"/>
          <a:ext cx="13716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0.059</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1" name="正方形/長方形 440">
          <a:extLst>
            <a:ext uri="{FF2B5EF4-FFF2-40B4-BE49-F238E27FC236}">
              <a16:creationId xmlns:a16="http://schemas.microsoft.com/office/drawing/2014/main" id="{3BE32094-6121-4759-ABFC-5E4CFC648A82}"/>
            </a:ext>
          </a:extLst>
        </xdr:cNvPr>
        <xdr:cNvSpPr/>
      </xdr:nvSpPr>
      <xdr:spPr>
        <a:xfrm>
          <a:off x="5960110" y="16760190"/>
          <a:ext cx="424815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6710" cy="225425"/>
    <xdr:sp macro="" textlink="">
      <xdr:nvSpPr>
        <xdr:cNvPr id="442" name="テキスト ボックス 441">
          <a:extLst>
            <a:ext uri="{FF2B5EF4-FFF2-40B4-BE49-F238E27FC236}">
              <a16:creationId xmlns:a16="http://schemas.microsoft.com/office/drawing/2014/main" id="{D5C1CF88-269A-4105-8A91-C8CACB79D440}"/>
            </a:ext>
          </a:extLst>
        </xdr:cNvPr>
        <xdr:cNvSpPr txBox="1"/>
      </xdr:nvSpPr>
      <xdr:spPr>
        <a:xfrm>
          <a:off x="5922010" y="16573500"/>
          <a:ext cx="34671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3" name="直線コネクタ 442">
          <a:extLst>
            <a:ext uri="{FF2B5EF4-FFF2-40B4-BE49-F238E27FC236}">
              <a16:creationId xmlns:a16="http://schemas.microsoft.com/office/drawing/2014/main" id="{B1A7A704-4936-4CFD-A923-034E4774662C}"/>
            </a:ext>
          </a:extLst>
        </xdr:cNvPr>
        <xdr:cNvCxnSpPr/>
      </xdr:nvCxnSpPr>
      <xdr:spPr>
        <a:xfrm>
          <a:off x="5960110" y="1904619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444" name="直線コネクタ 443">
          <a:extLst>
            <a:ext uri="{FF2B5EF4-FFF2-40B4-BE49-F238E27FC236}">
              <a16:creationId xmlns:a16="http://schemas.microsoft.com/office/drawing/2014/main" id="{69714643-81AA-4202-9F13-B6171848B46E}"/>
            </a:ext>
          </a:extLst>
        </xdr:cNvPr>
        <xdr:cNvCxnSpPr/>
      </xdr:nvCxnSpPr>
      <xdr:spPr>
        <a:xfrm>
          <a:off x="5960110" y="186690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108</xdr:row>
      <xdr:rowOff>10160</xdr:rowOff>
    </xdr:from>
    <xdr:ext cx="464185" cy="259080"/>
    <xdr:sp macro="" textlink="">
      <xdr:nvSpPr>
        <xdr:cNvPr id="445" name="テキスト ボックス 444">
          <a:extLst>
            <a:ext uri="{FF2B5EF4-FFF2-40B4-BE49-F238E27FC236}">
              <a16:creationId xmlns:a16="http://schemas.microsoft.com/office/drawing/2014/main" id="{798E32BF-B428-43E4-8EA7-394187E611EE}"/>
            </a:ext>
          </a:extLst>
        </xdr:cNvPr>
        <xdr:cNvSpPr txBox="1"/>
      </xdr:nvSpPr>
      <xdr:spPr>
        <a:xfrm>
          <a:off x="5527040" y="18528665"/>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446" name="直線コネクタ 445">
          <a:extLst>
            <a:ext uri="{FF2B5EF4-FFF2-40B4-BE49-F238E27FC236}">
              <a16:creationId xmlns:a16="http://schemas.microsoft.com/office/drawing/2014/main" id="{D9AFD546-5956-4A54-8B19-A449FF422066}"/>
            </a:ext>
          </a:extLst>
        </xdr:cNvPr>
        <xdr:cNvCxnSpPr/>
      </xdr:nvCxnSpPr>
      <xdr:spPr>
        <a:xfrm>
          <a:off x="5960110" y="182880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105</xdr:row>
      <xdr:rowOff>143510</xdr:rowOff>
    </xdr:from>
    <xdr:ext cx="464185" cy="255905"/>
    <xdr:sp macro="" textlink="">
      <xdr:nvSpPr>
        <xdr:cNvPr id="447" name="テキスト ボックス 446">
          <a:extLst>
            <a:ext uri="{FF2B5EF4-FFF2-40B4-BE49-F238E27FC236}">
              <a16:creationId xmlns:a16="http://schemas.microsoft.com/office/drawing/2014/main" id="{6410C564-1AA0-41BF-8A22-84C4B70A9C21}"/>
            </a:ext>
          </a:extLst>
        </xdr:cNvPr>
        <xdr:cNvSpPr txBox="1"/>
      </xdr:nvSpPr>
      <xdr:spPr>
        <a:xfrm>
          <a:off x="5527040" y="18143855"/>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48" name="直線コネクタ 447">
          <a:extLst>
            <a:ext uri="{FF2B5EF4-FFF2-40B4-BE49-F238E27FC236}">
              <a16:creationId xmlns:a16="http://schemas.microsoft.com/office/drawing/2014/main" id="{20460ABD-9910-4B38-A781-2EB1DEF39189}"/>
            </a:ext>
          </a:extLst>
        </xdr:cNvPr>
        <xdr:cNvCxnSpPr/>
      </xdr:nvCxnSpPr>
      <xdr:spPr>
        <a:xfrm>
          <a:off x="5960110" y="179070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103</xdr:row>
      <xdr:rowOff>105410</xdr:rowOff>
    </xdr:from>
    <xdr:ext cx="464185" cy="259080"/>
    <xdr:sp macro="" textlink="">
      <xdr:nvSpPr>
        <xdr:cNvPr id="449" name="テキスト ボックス 448">
          <a:extLst>
            <a:ext uri="{FF2B5EF4-FFF2-40B4-BE49-F238E27FC236}">
              <a16:creationId xmlns:a16="http://schemas.microsoft.com/office/drawing/2014/main" id="{FC951131-2EB1-4C50-8FF0-4150C95CD039}"/>
            </a:ext>
          </a:extLst>
        </xdr:cNvPr>
        <xdr:cNvSpPr txBox="1"/>
      </xdr:nvSpPr>
      <xdr:spPr>
        <a:xfrm>
          <a:off x="5527040" y="17762855"/>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450" name="直線コネクタ 449">
          <a:extLst>
            <a:ext uri="{FF2B5EF4-FFF2-40B4-BE49-F238E27FC236}">
              <a16:creationId xmlns:a16="http://schemas.microsoft.com/office/drawing/2014/main" id="{66AD17DE-3B07-4F56-8FD3-CA505FF31E2C}"/>
            </a:ext>
          </a:extLst>
        </xdr:cNvPr>
        <xdr:cNvCxnSpPr/>
      </xdr:nvCxnSpPr>
      <xdr:spPr>
        <a:xfrm>
          <a:off x="5960110" y="175260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101</xdr:row>
      <xdr:rowOff>67310</xdr:rowOff>
    </xdr:from>
    <xdr:ext cx="464185" cy="259080"/>
    <xdr:sp macro="" textlink="">
      <xdr:nvSpPr>
        <xdr:cNvPr id="451" name="テキスト ボックス 450">
          <a:extLst>
            <a:ext uri="{FF2B5EF4-FFF2-40B4-BE49-F238E27FC236}">
              <a16:creationId xmlns:a16="http://schemas.microsoft.com/office/drawing/2014/main" id="{5E926AC3-8E95-4857-A2A4-3546BF159DCE}"/>
            </a:ext>
          </a:extLst>
        </xdr:cNvPr>
        <xdr:cNvSpPr txBox="1"/>
      </xdr:nvSpPr>
      <xdr:spPr>
        <a:xfrm>
          <a:off x="5527040" y="17381855"/>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452" name="直線コネクタ 451">
          <a:extLst>
            <a:ext uri="{FF2B5EF4-FFF2-40B4-BE49-F238E27FC236}">
              <a16:creationId xmlns:a16="http://schemas.microsoft.com/office/drawing/2014/main" id="{A07FF54E-11BB-4827-B99B-615E92E66576}"/>
            </a:ext>
          </a:extLst>
        </xdr:cNvPr>
        <xdr:cNvCxnSpPr/>
      </xdr:nvCxnSpPr>
      <xdr:spPr>
        <a:xfrm>
          <a:off x="5960110" y="171450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99</xdr:row>
      <xdr:rowOff>29210</xdr:rowOff>
    </xdr:from>
    <xdr:ext cx="464185" cy="255905"/>
    <xdr:sp macro="" textlink="">
      <xdr:nvSpPr>
        <xdr:cNvPr id="453" name="テキスト ボックス 452">
          <a:extLst>
            <a:ext uri="{FF2B5EF4-FFF2-40B4-BE49-F238E27FC236}">
              <a16:creationId xmlns:a16="http://schemas.microsoft.com/office/drawing/2014/main" id="{8DD0DC3E-A96E-45A3-87DC-C9C29F8EBBF5}"/>
            </a:ext>
          </a:extLst>
        </xdr:cNvPr>
        <xdr:cNvSpPr txBox="1"/>
      </xdr:nvSpPr>
      <xdr:spPr>
        <a:xfrm>
          <a:off x="5527040" y="17000855"/>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0.800</a:t>
          </a:r>
          <a:endParaRPr kumimoji="1" lang="ja-JP" altLang="en-US" sz="1000">
            <a:latin typeface="ＭＳ Ｐゴシック"/>
            <a:ea typeface="ＭＳ Ｐゴシック"/>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4" name="直線コネクタ 453">
          <a:extLst>
            <a:ext uri="{FF2B5EF4-FFF2-40B4-BE49-F238E27FC236}">
              <a16:creationId xmlns:a16="http://schemas.microsoft.com/office/drawing/2014/main" id="{B0339ED2-9C78-42A3-87B3-51F609720DE5}"/>
            </a:ext>
          </a:extLst>
        </xdr:cNvPr>
        <xdr:cNvCxnSpPr/>
      </xdr:nvCxnSpPr>
      <xdr:spPr>
        <a:xfrm>
          <a:off x="5960110" y="1676019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96</xdr:row>
      <xdr:rowOff>162560</xdr:rowOff>
    </xdr:from>
    <xdr:ext cx="464185" cy="259080"/>
    <xdr:sp macro="" textlink="">
      <xdr:nvSpPr>
        <xdr:cNvPr id="455" name="テキスト ボックス 454">
          <a:extLst>
            <a:ext uri="{FF2B5EF4-FFF2-40B4-BE49-F238E27FC236}">
              <a16:creationId xmlns:a16="http://schemas.microsoft.com/office/drawing/2014/main" id="{3AF81986-F248-4BD5-9B0F-1E8AFE662A4F}"/>
            </a:ext>
          </a:extLst>
        </xdr:cNvPr>
        <xdr:cNvSpPr txBox="1"/>
      </xdr:nvSpPr>
      <xdr:spPr>
        <a:xfrm>
          <a:off x="5527040" y="16623665"/>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6" name="【市民会館】&#10;一人当たり面積グラフ枠">
          <a:extLst>
            <a:ext uri="{FF2B5EF4-FFF2-40B4-BE49-F238E27FC236}">
              <a16:creationId xmlns:a16="http://schemas.microsoft.com/office/drawing/2014/main" id="{1FE25521-5175-40C3-924A-5E665FEA2EF9}"/>
            </a:ext>
          </a:extLst>
        </xdr:cNvPr>
        <xdr:cNvSpPr/>
      </xdr:nvSpPr>
      <xdr:spPr>
        <a:xfrm>
          <a:off x="5960110" y="16760190"/>
          <a:ext cx="424815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171450</xdr:colOff>
      <xdr:row>99</xdr:row>
      <xdr:rowOff>133350</xdr:rowOff>
    </xdr:from>
    <xdr:to>
      <xdr:col>54</xdr:col>
      <xdr:colOff>171450</xdr:colOff>
      <xdr:row>108</xdr:row>
      <xdr:rowOff>129540</xdr:rowOff>
    </xdr:to>
    <xdr:cxnSp macro="">
      <xdr:nvCxnSpPr>
        <xdr:cNvPr id="457" name="直線コネクタ 456">
          <a:extLst>
            <a:ext uri="{FF2B5EF4-FFF2-40B4-BE49-F238E27FC236}">
              <a16:creationId xmlns:a16="http://schemas.microsoft.com/office/drawing/2014/main" id="{79D75F6F-5ECC-4C88-B5E0-C36971DF9AB4}"/>
            </a:ext>
          </a:extLst>
        </xdr:cNvPr>
        <xdr:cNvCxnSpPr/>
      </xdr:nvCxnSpPr>
      <xdr:spPr>
        <a:xfrm flipV="1">
          <a:off x="9425940" y="17103090"/>
          <a:ext cx="0" cy="15468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133350</xdr:rowOff>
    </xdr:from>
    <xdr:ext cx="466725" cy="255905"/>
    <xdr:sp macro="" textlink="">
      <xdr:nvSpPr>
        <xdr:cNvPr id="458" name="【市民会館】&#10;一人当たり面積最小値テキスト">
          <a:extLst>
            <a:ext uri="{FF2B5EF4-FFF2-40B4-BE49-F238E27FC236}">
              <a16:creationId xmlns:a16="http://schemas.microsoft.com/office/drawing/2014/main" id="{6826E217-0797-49C7-9C42-87AC1181DB7A}"/>
            </a:ext>
          </a:extLst>
        </xdr:cNvPr>
        <xdr:cNvSpPr txBox="1"/>
      </xdr:nvSpPr>
      <xdr:spPr>
        <a:xfrm>
          <a:off x="9467850" y="18646140"/>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0.012</a:t>
          </a:r>
          <a:endParaRPr kumimoji="1" lang="ja-JP" altLang="en-US" sz="1000" b="1">
            <a:latin typeface="ＭＳ Ｐゴシック"/>
            <a:ea typeface="ＭＳ Ｐゴシック"/>
          </a:endParaRPr>
        </a:p>
      </xdr:txBody>
    </xdr:sp>
    <xdr:clientData/>
  </xdr:oneCellAnchor>
  <xdr:twoCellAnchor>
    <xdr:from>
      <xdr:col>54</xdr:col>
      <xdr:colOff>101600</xdr:colOff>
      <xdr:row>108</xdr:row>
      <xdr:rowOff>129540</xdr:rowOff>
    </xdr:from>
    <xdr:to>
      <xdr:col>55</xdr:col>
      <xdr:colOff>88900</xdr:colOff>
      <xdr:row>108</xdr:row>
      <xdr:rowOff>129540</xdr:rowOff>
    </xdr:to>
    <xdr:cxnSp macro="">
      <xdr:nvCxnSpPr>
        <xdr:cNvPr id="459" name="直線コネクタ 458">
          <a:extLst>
            <a:ext uri="{FF2B5EF4-FFF2-40B4-BE49-F238E27FC236}">
              <a16:creationId xmlns:a16="http://schemas.microsoft.com/office/drawing/2014/main" id="{64DFB12E-E8CE-4E35-80AD-E6DE135FC49B}"/>
            </a:ext>
          </a:extLst>
        </xdr:cNvPr>
        <xdr:cNvCxnSpPr/>
      </xdr:nvCxnSpPr>
      <xdr:spPr>
        <a:xfrm>
          <a:off x="9356090" y="18649950"/>
          <a:ext cx="16637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80010</xdr:rowOff>
    </xdr:from>
    <xdr:ext cx="466725" cy="259080"/>
    <xdr:sp macro="" textlink="">
      <xdr:nvSpPr>
        <xdr:cNvPr id="460" name="【市民会館】&#10;一人当たり面積最大値テキスト">
          <a:extLst>
            <a:ext uri="{FF2B5EF4-FFF2-40B4-BE49-F238E27FC236}">
              <a16:creationId xmlns:a16="http://schemas.microsoft.com/office/drawing/2014/main" id="{21193527-E635-43DB-891C-44F78B1D2468}"/>
            </a:ext>
          </a:extLst>
        </xdr:cNvPr>
        <xdr:cNvSpPr txBox="1"/>
      </xdr:nvSpPr>
      <xdr:spPr>
        <a:xfrm>
          <a:off x="9467850" y="16884015"/>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0.820</a:t>
          </a:r>
          <a:endParaRPr kumimoji="1" lang="ja-JP" altLang="en-US" sz="1000" b="1">
            <a:latin typeface="ＭＳ Ｐゴシック"/>
            <a:ea typeface="ＭＳ Ｐゴシック"/>
          </a:endParaRPr>
        </a:p>
      </xdr:txBody>
    </xdr:sp>
    <xdr:clientData/>
  </xdr:oneCellAnchor>
  <xdr:twoCellAnchor>
    <xdr:from>
      <xdr:col>54</xdr:col>
      <xdr:colOff>101600</xdr:colOff>
      <xdr:row>99</xdr:row>
      <xdr:rowOff>133350</xdr:rowOff>
    </xdr:from>
    <xdr:to>
      <xdr:col>55</xdr:col>
      <xdr:colOff>88900</xdr:colOff>
      <xdr:row>99</xdr:row>
      <xdr:rowOff>133350</xdr:rowOff>
    </xdr:to>
    <xdr:cxnSp macro="">
      <xdr:nvCxnSpPr>
        <xdr:cNvPr id="461" name="直線コネクタ 460">
          <a:extLst>
            <a:ext uri="{FF2B5EF4-FFF2-40B4-BE49-F238E27FC236}">
              <a16:creationId xmlns:a16="http://schemas.microsoft.com/office/drawing/2014/main" id="{0EC9F8B2-4497-4120-9E54-346D1536B8EC}"/>
            </a:ext>
          </a:extLst>
        </xdr:cNvPr>
        <xdr:cNvCxnSpPr/>
      </xdr:nvCxnSpPr>
      <xdr:spPr>
        <a:xfrm>
          <a:off x="9356090" y="17103090"/>
          <a:ext cx="16637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105</xdr:row>
      <xdr:rowOff>82550</xdr:rowOff>
    </xdr:from>
    <xdr:ext cx="466725" cy="259080"/>
    <xdr:sp macro="" textlink="">
      <xdr:nvSpPr>
        <xdr:cNvPr id="462" name="【市民会館】&#10;一人当たり面積平均値テキスト">
          <a:extLst>
            <a:ext uri="{FF2B5EF4-FFF2-40B4-BE49-F238E27FC236}">
              <a16:creationId xmlns:a16="http://schemas.microsoft.com/office/drawing/2014/main" id="{A9725827-EEA4-4B8D-827F-68D5058C4CD2}"/>
            </a:ext>
          </a:extLst>
        </xdr:cNvPr>
        <xdr:cNvSpPr txBox="1"/>
      </xdr:nvSpPr>
      <xdr:spPr>
        <a:xfrm>
          <a:off x="9467850" y="18086705"/>
          <a:ext cx="46672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0.202</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106</xdr:row>
      <xdr:rowOff>59690</xdr:rowOff>
    </xdr:from>
    <xdr:to>
      <xdr:col>55</xdr:col>
      <xdr:colOff>50800</xdr:colOff>
      <xdr:row>106</xdr:row>
      <xdr:rowOff>161290</xdr:rowOff>
    </xdr:to>
    <xdr:sp macro="" textlink="">
      <xdr:nvSpPr>
        <xdr:cNvPr id="463" name="フローチャート: 判断 462">
          <a:extLst>
            <a:ext uri="{FF2B5EF4-FFF2-40B4-BE49-F238E27FC236}">
              <a16:creationId xmlns:a16="http://schemas.microsoft.com/office/drawing/2014/main" id="{A107B199-C32E-415A-8438-4E06859079D1}"/>
            </a:ext>
          </a:extLst>
        </xdr:cNvPr>
        <xdr:cNvSpPr/>
      </xdr:nvSpPr>
      <xdr:spPr>
        <a:xfrm>
          <a:off x="9394190" y="18229580"/>
          <a:ext cx="9017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106</xdr:row>
      <xdr:rowOff>69215</xdr:rowOff>
    </xdr:from>
    <xdr:to>
      <xdr:col>50</xdr:col>
      <xdr:colOff>165100</xdr:colOff>
      <xdr:row>106</xdr:row>
      <xdr:rowOff>170815</xdr:rowOff>
    </xdr:to>
    <xdr:sp macro="" textlink="">
      <xdr:nvSpPr>
        <xdr:cNvPr id="464" name="フローチャート: 判断 463">
          <a:extLst>
            <a:ext uri="{FF2B5EF4-FFF2-40B4-BE49-F238E27FC236}">
              <a16:creationId xmlns:a16="http://schemas.microsoft.com/office/drawing/2014/main" id="{6BB1103D-F9EB-477D-A7D6-2B8E6DC2EE22}"/>
            </a:ext>
          </a:extLst>
        </xdr:cNvPr>
        <xdr:cNvSpPr/>
      </xdr:nvSpPr>
      <xdr:spPr>
        <a:xfrm>
          <a:off x="8632190" y="18241010"/>
          <a:ext cx="10922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106</xdr:row>
      <xdr:rowOff>73025</xdr:rowOff>
    </xdr:from>
    <xdr:to>
      <xdr:col>46</xdr:col>
      <xdr:colOff>38100</xdr:colOff>
      <xdr:row>107</xdr:row>
      <xdr:rowOff>3175</xdr:rowOff>
    </xdr:to>
    <xdr:sp macro="" textlink="">
      <xdr:nvSpPr>
        <xdr:cNvPr id="465" name="フローチャート: 判断 464">
          <a:extLst>
            <a:ext uri="{FF2B5EF4-FFF2-40B4-BE49-F238E27FC236}">
              <a16:creationId xmlns:a16="http://schemas.microsoft.com/office/drawing/2014/main" id="{0B8EA32C-AEAF-4E7B-8EF7-7171EA1A1559}"/>
            </a:ext>
          </a:extLst>
        </xdr:cNvPr>
        <xdr:cNvSpPr/>
      </xdr:nvSpPr>
      <xdr:spPr>
        <a:xfrm>
          <a:off x="7846060" y="1824672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106</xdr:row>
      <xdr:rowOff>90170</xdr:rowOff>
    </xdr:from>
    <xdr:to>
      <xdr:col>41</xdr:col>
      <xdr:colOff>101600</xdr:colOff>
      <xdr:row>107</xdr:row>
      <xdr:rowOff>20320</xdr:rowOff>
    </xdr:to>
    <xdr:sp macro="" textlink="">
      <xdr:nvSpPr>
        <xdr:cNvPr id="466" name="フローチャート: 判断 465">
          <a:extLst>
            <a:ext uri="{FF2B5EF4-FFF2-40B4-BE49-F238E27FC236}">
              <a16:creationId xmlns:a16="http://schemas.microsoft.com/office/drawing/2014/main" id="{EE1B386E-0A15-490A-A6CB-8D52E29967AE}"/>
            </a:ext>
          </a:extLst>
        </xdr:cNvPr>
        <xdr:cNvSpPr/>
      </xdr:nvSpPr>
      <xdr:spPr>
        <a:xfrm>
          <a:off x="7029450" y="18267680"/>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106</xdr:row>
      <xdr:rowOff>103505</xdr:rowOff>
    </xdr:from>
    <xdr:to>
      <xdr:col>36</xdr:col>
      <xdr:colOff>165100</xdr:colOff>
      <xdr:row>107</xdr:row>
      <xdr:rowOff>33655</xdr:rowOff>
    </xdr:to>
    <xdr:sp macro="" textlink="">
      <xdr:nvSpPr>
        <xdr:cNvPr id="467" name="フローチャート: 判断 466">
          <a:extLst>
            <a:ext uri="{FF2B5EF4-FFF2-40B4-BE49-F238E27FC236}">
              <a16:creationId xmlns:a16="http://schemas.microsoft.com/office/drawing/2014/main" id="{CDCED1C5-5ECE-4113-91A9-2ADA274DD70E}"/>
            </a:ext>
          </a:extLst>
        </xdr:cNvPr>
        <xdr:cNvSpPr/>
      </xdr:nvSpPr>
      <xdr:spPr>
        <a:xfrm>
          <a:off x="6231890" y="18275300"/>
          <a:ext cx="1092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16510</xdr:rowOff>
    </xdr:from>
    <xdr:ext cx="762000" cy="259080"/>
    <xdr:sp macro="" textlink="">
      <xdr:nvSpPr>
        <xdr:cNvPr id="468" name="テキスト ボックス 467">
          <a:extLst>
            <a:ext uri="{FF2B5EF4-FFF2-40B4-BE49-F238E27FC236}">
              <a16:creationId xmlns:a16="http://schemas.microsoft.com/office/drawing/2014/main" id="{450E2C68-F7B0-4D67-91EE-EF48555428CC}"/>
            </a:ext>
          </a:extLst>
        </xdr:cNvPr>
        <xdr:cNvSpPr txBox="1"/>
      </xdr:nvSpPr>
      <xdr:spPr>
        <a:xfrm>
          <a:off x="9258300" y="190512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49</xdr:col>
      <xdr:colOff>114300</xdr:colOff>
      <xdr:row>111</xdr:row>
      <xdr:rowOff>16510</xdr:rowOff>
    </xdr:from>
    <xdr:ext cx="762000" cy="259080"/>
    <xdr:sp macro="" textlink="">
      <xdr:nvSpPr>
        <xdr:cNvPr id="469" name="テキスト ボックス 468">
          <a:extLst>
            <a:ext uri="{FF2B5EF4-FFF2-40B4-BE49-F238E27FC236}">
              <a16:creationId xmlns:a16="http://schemas.microsoft.com/office/drawing/2014/main" id="{793CE92E-1C37-473F-A1C3-028788D0AFE7}"/>
            </a:ext>
          </a:extLst>
        </xdr:cNvPr>
        <xdr:cNvSpPr txBox="1"/>
      </xdr:nvSpPr>
      <xdr:spPr>
        <a:xfrm>
          <a:off x="8515350" y="190512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44</xdr:col>
      <xdr:colOff>171450</xdr:colOff>
      <xdr:row>111</xdr:row>
      <xdr:rowOff>16510</xdr:rowOff>
    </xdr:from>
    <xdr:ext cx="762000" cy="259080"/>
    <xdr:sp macro="" textlink="">
      <xdr:nvSpPr>
        <xdr:cNvPr id="470" name="テキスト ボックス 469">
          <a:extLst>
            <a:ext uri="{FF2B5EF4-FFF2-40B4-BE49-F238E27FC236}">
              <a16:creationId xmlns:a16="http://schemas.microsoft.com/office/drawing/2014/main" id="{2FD7BB54-E46A-4937-BA8B-A7D461FEEB22}"/>
            </a:ext>
          </a:extLst>
        </xdr:cNvPr>
        <xdr:cNvSpPr txBox="1"/>
      </xdr:nvSpPr>
      <xdr:spPr>
        <a:xfrm>
          <a:off x="7711440" y="190512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40</xdr:col>
      <xdr:colOff>50800</xdr:colOff>
      <xdr:row>111</xdr:row>
      <xdr:rowOff>16510</xdr:rowOff>
    </xdr:from>
    <xdr:ext cx="758825" cy="259080"/>
    <xdr:sp macro="" textlink="">
      <xdr:nvSpPr>
        <xdr:cNvPr id="471" name="テキスト ボックス 470">
          <a:extLst>
            <a:ext uri="{FF2B5EF4-FFF2-40B4-BE49-F238E27FC236}">
              <a16:creationId xmlns:a16="http://schemas.microsoft.com/office/drawing/2014/main" id="{E1FE3E09-241D-42C4-9D98-F1DE3CA266FD}"/>
            </a:ext>
          </a:extLst>
        </xdr:cNvPr>
        <xdr:cNvSpPr txBox="1"/>
      </xdr:nvSpPr>
      <xdr:spPr>
        <a:xfrm>
          <a:off x="6912610" y="1905127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dr:col>35</xdr:col>
      <xdr:colOff>114300</xdr:colOff>
      <xdr:row>111</xdr:row>
      <xdr:rowOff>16510</xdr:rowOff>
    </xdr:from>
    <xdr:ext cx="762000" cy="259080"/>
    <xdr:sp macro="" textlink="">
      <xdr:nvSpPr>
        <xdr:cNvPr id="472" name="テキスト ボックス 471">
          <a:extLst>
            <a:ext uri="{FF2B5EF4-FFF2-40B4-BE49-F238E27FC236}">
              <a16:creationId xmlns:a16="http://schemas.microsoft.com/office/drawing/2014/main" id="{F8229127-738C-460F-B981-7BE386B33E59}"/>
            </a:ext>
          </a:extLst>
        </xdr:cNvPr>
        <xdr:cNvSpPr txBox="1"/>
      </xdr:nvSpPr>
      <xdr:spPr>
        <a:xfrm>
          <a:off x="6115050" y="190512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twoCellAnchor>
    <xdr:from>
      <xdr:col>54</xdr:col>
      <xdr:colOff>139700</xdr:colOff>
      <xdr:row>107</xdr:row>
      <xdr:rowOff>53975</xdr:rowOff>
    </xdr:from>
    <xdr:to>
      <xdr:col>55</xdr:col>
      <xdr:colOff>50800</xdr:colOff>
      <xdr:row>107</xdr:row>
      <xdr:rowOff>155575</xdr:rowOff>
    </xdr:to>
    <xdr:sp macro="" textlink="">
      <xdr:nvSpPr>
        <xdr:cNvPr id="473" name="楕円 472">
          <a:extLst>
            <a:ext uri="{FF2B5EF4-FFF2-40B4-BE49-F238E27FC236}">
              <a16:creationId xmlns:a16="http://schemas.microsoft.com/office/drawing/2014/main" id="{7A5B5F7F-6939-4C3E-B2B1-18D930EC2E16}"/>
            </a:ext>
          </a:extLst>
        </xdr:cNvPr>
        <xdr:cNvSpPr/>
      </xdr:nvSpPr>
      <xdr:spPr>
        <a:xfrm>
          <a:off x="9394190" y="18402935"/>
          <a:ext cx="9017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107</xdr:row>
      <xdr:rowOff>32385</xdr:rowOff>
    </xdr:from>
    <xdr:ext cx="466725" cy="255905"/>
    <xdr:sp macro="" textlink="">
      <xdr:nvSpPr>
        <xdr:cNvPr id="474" name="【市民会館】&#10;一人当たり面積該当値テキスト">
          <a:extLst>
            <a:ext uri="{FF2B5EF4-FFF2-40B4-BE49-F238E27FC236}">
              <a16:creationId xmlns:a16="http://schemas.microsoft.com/office/drawing/2014/main" id="{D7D49D39-A66C-48DC-AC0A-9A44E976F6BC}"/>
            </a:ext>
          </a:extLst>
        </xdr:cNvPr>
        <xdr:cNvSpPr txBox="1"/>
      </xdr:nvSpPr>
      <xdr:spPr>
        <a:xfrm>
          <a:off x="9467850" y="18375630"/>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0.115</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107</xdr:row>
      <xdr:rowOff>55880</xdr:rowOff>
    </xdr:from>
    <xdr:to>
      <xdr:col>50</xdr:col>
      <xdr:colOff>165100</xdr:colOff>
      <xdr:row>107</xdr:row>
      <xdr:rowOff>157480</xdr:rowOff>
    </xdr:to>
    <xdr:sp macro="" textlink="">
      <xdr:nvSpPr>
        <xdr:cNvPr id="475" name="楕円 474">
          <a:extLst>
            <a:ext uri="{FF2B5EF4-FFF2-40B4-BE49-F238E27FC236}">
              <a16:creationId xmlns:a16="http://schemas.microsoft.com/office/drawing/2014/main" id="{626A4138-C7A0-4C26-9FA6-BDFD7CDE5C0F}"/>
            </a:ext>
          </a:extLst>
        </xdr:cNvPr>
        <xdr:cNvSpPr/>
      </xdr:nvSpPr>
      <xdr:spPr>
        <a:xfrm>
          <a:off x="8632190" y="18404840"/>
          <a:ext cx="10922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107</xdr:row>
      <xdr:rowOff>104775</xdr:rowOff>
    </xdr:from>
    <xdr:to>
      <xdr:col>55</xdr:col>
      <xdr:colOff>0</xdr:colOff>
      <xdr:row>107</xdr:row>
      <xdr:rowOff>106680</xdr:rowOff>
    </xdr:to>
    <xdr:cxnSp macro="">
      <xdr:nvCxnSpPr>
        <xdr:cNvPr id="476" name="直線コネクタ 475">
          <a:extLst>
            <a:ext uri="{FF2B5EF4-FFF2-40B4-BE49-F238E27FC236}">
              <a16:creationId xmlns:a16="http://schemas.microsoft.com/office/drawing/2014/main" id="{3EF7A618-5002-48FF-B606-829ED9CD17A1}"/>
            </a:ext>
          </a:extLst>
        </xdr:cNvPr>
        <xdr:cNvCxnSpPr/>
      </xdr:nvCxnSpPr>
      <xdr:spPr>
        <a:xfrm flipV="1">
          <a:off x="8686800" y="18448020"/>
          <a:ext cx="74295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107</xdr:row>
      <xdr:rowOff>59690</xdr:rowOff>
    </xdr:from>
    <xdr:to>
      <xdr:col>46</xdr:col>
      <xdr:colOff>38100</xdr:colOff>
      <xdr:row>107</xdr:row>
      <xdr:rowOff>161290</xdr:rowOff>
    </xdr:to>
    <xdr:sp macro="" textlink="">
      <xdr:nvSpPr>
        <xdr:cNvPr id="477" name="楕円 476">
          <a:extLst>
            <a:ext uri="{FF2B5EF4-FFF2-40B4-BE49-F238E27FC236}">
              <a16:creationId xmlns:a16="http://schemas.microsoft.com/office/drawing/2014/main" id="{48F8FAD5-E473-4293-BF67-262871387176}"/>
            </a:ext>
          </a:extLst>
        </xdr:cNvPr>
        <xdr:cNvSpPr/>
      </xdr:nvSpPr>
      <xdr:spPr>
        <a:xfrm>
          <a:off x="7846060" y="18401030"/>
          <a:ext cx="7874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171450</xdr:colOff>
      <xdr:row>107</xdr:row>
      <xdr:rowOff>106680</xdr:rowOff>
    </xdr:from>
    <xdr:to>
      <xdr:col>50</xdr:col>
      <xdr:colOff>114300</xdr:colOff>
      <xdr:row>107</xdr:row>
      <xdr:rowOff>110490</xdr:rowOff>
    </xdr:to>
    <xdr:cxnSp macro="">
      <xdr:nvCxnSpPr>
        <xdr:cNvPr id="478" name="直線コネクタ 477">
          <a:extLst>
            <a:ext uri="{FF2B5EF4-FFF2-40B4-BE49-F238E27FC236}">
              <a16:creationId xmlns:a16="http://schemas.microsoft.com/office/drawing/2014/main" id="{20B115F5-02BC-46E4-A42F-1288D664C466}"/>
            </a:ext>
          </a:extLst>
        </xdr:cNvPr>
        <xdr:cNvCxnSpPr/>
      </xdr:nvCxnSpPr>
      <xdr:spPr>
        <a:xfrm flipV="1">
          <a:off x="7882890" y="18449925"/>
          <a:ext cx="803910" cy="57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107</xdr:row>
      <xdr:rowOff>63500</xdr:rowOff>
    </xdr:from>
    <xdr:to>
      <xdr:col>41</xdr:col>
      <xdr:colOff>101600</xdr:colOff>
      <xdr:row>107</xdr:row>
      <xdr:rowOff>165100</xdr:rowOff>
    </xdr:to>
    <xdr:sp macro="" textlink="">
      <xdr:nvSpPr>
        <xdr:cNvPr id="479" name="楕円 478">
          <a:extLst>
            <a:ext uri="{FF2B5EF4-FFF2-40B4-BE49-F238E27FC236}">
              <a16:creationId xmlns:a16="http://schemas.microsoft.com/office/drawing/2014/main" id="{E7719B9D-1F79-4880-974A-066C2D9579F7}"/>
            </a:ext>
          </a:extLst>
        </xdr:cNvPr>
        <xdr:cNvSpPr/>
      </xdr:nvSpPr>
      <xdr:spPr>
        <a:xfrm>
          <a:off x="7029450" y="18404840"/>
          <a:ext cx="97790" cy="1092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107</xdr:row>
      <xdr:rowOff>110490</xdr:rowOff>
    </xdr:from>
    <xdr:to>
      <xdr:col>45</xdr:col>
      <xdr:colOff>171450</xdr:colOff>
      <xdr:row>107</xdr:row>
      <xdr:rowOff>114300</xdr:rowOff>
    </xdr:to>
    <xdr:cxnSp macro="">
      <xdr:nvCxnSpPr>
        <xdr:cNvPr id="480" name="直線コネクタ 479">
          <a:extLst>
            <a:ext uri="{FF2B5EF4-FFF2-40B4-BE49-F238E27FC236}">
              <a16:creationId xmlns:a16="http://schemas.microsoft.com/office/drawing/2014/main" id="{56FC8865-59BC-45CF-B253-A73A38B35BD7}"/>
            </a:ext>
          </a:extLst>
        </xdr:cNvPr>
        <xdr:cNvCxnSpPr/>
      </xdr:nvCxnSpPr>
      <xdr:spPr>
        <a:xfrm flipV="1">
          <a:off x="7084060" y="18455640"/>
          <a:ext cx="79883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107</xdr:row>
      <xdr:rowOff>67310</xdr:rowOff>
    </xdr:from>
    <xdr:to>
      <xdr:col>36</xdr:col>
      <xdr:colOff>165100</xdr:colOff>
      <xdr:row>107</xdr:row>
      <xdr:rowOff>168910</xdr:rowOff>
    </xdr:to>
    <xdr:sp macro="" textlink="">
      <xdr:nvSpPr>
        <xdr:cNvPr id="481" name="楕円 480">
          <a:extLst>
            <a:ext uri="{FF2B5EF4-FFF2-40B4-BE49-F238E27FC236}">
              <a16:creationId xmlns:a16="http://schemas.microsoft.com/office/drawing/2014/main" id="{322A5ED6-28BC-4197-8C32-218C8AC4668B}"/>
            </a:ext>
          </a:extLst>
        </xdr:cNvPr>
        <xdr:cNvSpPr/>
      </xdr:nvSpPr>
      <xdr:spPr>
        <a:xfrm>
          <a:off x="6231890" y="18410555"/>
          <a:ext cx="10922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107</xdr:row>
      <xdr:rowOff>114300</xdr:rowOff>
    </xdr:from>
    <xdr:to>
      <xdr:col>41</xdr:col>
      <xdr:colOff>50800</xdr:colOff>
      <xdr:row>107</xdr:row>
      <xdr:rowOff>118110</xdr:rowOff>
    </xdr:to>
    <xdr:cxnSp macro="">
      <xdr:nvCxnSpPr>
        <xdr:cNvPr id="482" name="直線コネクタ 481">
          <a:extLst>
            <a:ext uri="{FF2B5EF4-FFF2-40B4-BE49-F238E27FC236}">
              <a16:creationId xmlns:a16="http://schemas.microsoft.com/office/drawing/2014/main" id="{49EEC842-1B88-4982-BB28-33D63914FA1C}"/>
            </a:ext>
          </a:extLst>
        </xdr:cNvPr>
        <xdr:cNvCxnSpPr/>
      </xdr:nvCxnSpPr>
      <xdr:spPr>
        <a:xfrm flipV="1">
          <a:off x="6286500" y="18459450"/>
          <a:ext cx="797560" cy="57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57150</xdr:colOff>
      <xdr:row>105</xdr:row>
      <xdr:rowOff>15875</xdr:rowOff>
    </xdr:from>
    <xdr:ext cx="469900" cy="259080"/>
    <xdr:sp macro="" textlink="">
      <xdr:nvSpPr>
        <xdr:cNvPr id="483" name="n_1aveValue【市民会館】&#10;一人当たり面積">
          <a:extLst>
            <a:ext uri="{FF2B5EF4-FFF2-40B4-BE49-F238E27FC236}">
              <a16:creationId xmlns:a16="http://schemas.microsoft.com/office/drawing/2014/main" id="{62221F89-87A9-41A1-90B2-BB2849A53039}"/>
            </a:ext>
          </a:extLst>
        </xdr:cNvPr>
        <xdr:cNvSpPr txBox="1"/>
      </xdr:nvSpPr>
      <xdr:spPr>
        <a:xfrm>
          <a:off x="8454390" y="1802193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0.197</a:t>
          </a:r>
          <a:endParaRPr kumimoji="1" lang="ja-JP" altLang="en-US" sz="1000" b="1">
            <a:solidFill>
              <a:srgbClr val="000080"/>
            </a:solidFill>
            <a:latin typeface="ＭＳ Ｐゴシック"/>
            <a:ea typeface="ＭＳ Ｐゴシック"/>
          </a:endParaRPr>
        </a:p>
      </xdr:txBody>
    </xdr:sp>
    <xdr:clientData/>
  </xdr:oneCellAnchor>
  <xdr:oneCellAnchor>
    <xdr:from>
      <xdr:col>44</xdr:col>
      <xdr:colOff>133350</xdr:colOff>
      <xdr:row>105</xdr:row>
      <xdr:rowOff>19685</xdr:rowOff>
    </xdr:from>
    <xdr:ext cx="469900" cy="255905"/>
    <xdr:sp macro="" textlink="">
      <xdr:nvSpPr>
        <xdr:cNvPr id="484" name="n_2aveValue【市民会館】&#10;一人当たり面積">
          <a:extLst>
            <a:ext uri="{FF2B5EF4-FFF2-40B4-BE49-F238E27FC236}">
              <a16:creationId xmlns:a16="http://schemas.microsoft.com/office/drawing/2014/main" id="{C52F09E4-4010-45C7-B5C1-32AF3ABC55A5}"/>
            </a:ext>
          </a:extLst>
        </xdr:cNvPr>
        <xdr:cNvSpPr txBox="1"/>
      </xdr:nvSpPr>
      <xdr:spPr>
        <a:xfrm>
          <a:off x="7673340" y="18018125"/>
          <a:ext cx="4699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0.195</a:t>
          </a:r>
          <a:endParaRPr kumimoji="1" lang="ja-JP" altLang="en-US" sz="1000" b="1">
            <a:solidFill>
              <a:srgbClr val="000080"/>
            </a:solidFill>
            <a:latin typeface="ＭＳ Ｐゴシック"/>
            <a:ea typeface="ＭＳ Ｐゴシック"/>
          </a:endParaRPr>
        </a:p>
      </xdr:txBody>
    </xdr:sp>
    <xdr:clientData/>
  </xdr:oneCellAnchor>
  <xdr:oneCellAnchor>
    <xdr:from>
      <xdr:col>40</xdr:col>
      <xdr:colOff>6350</xdr:colOff>
      <xdr:row>105</xdr:row>
      <xdr:rowOff>36830</xdr:rowOff>
    </xdr:from>
    <xdr:ext cx="469900" cy="259080"/>
    <xdr:sp macro="" textlink="">
      <xdr:nvSpPr>
        <xdr:cNvPr id="485" name="n_3aveValue【市民会館】&#10;一人当たり面積">
          <a:extLst>
            <a:ext uri="{FF2B5EF4-FFF2-40B4-BE49-F238E27FC236}">
              <a16:creationId xmlns:a16="http://schemas.microsoft.com/office/drawing/2014/main" id="{073270D4-5C05-46C2-9C67-8B34959D5150}"/>
            </a:ext>
          </a:extLst>
        </xdr:cNvPr>
        <xdr:cNvSpPr txBox="1"/>
      </xdr:nvSpPr>
      <xdr:spPr>
        <a:xfrm>
          <a:off x="6866255" y="1803908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0.186</a:t>
          </a:r>
          <a:endParaRPr kumimoji="1" lang="ja-JP" altLang="en-US" sz="1000" b="1">
            <a:solidFill>
              <a:srgbClr val="000080"/>
            </a:solidFill>
            <a:latin typeface="ＭＳ Ｐゴシック"/>
            <a:ea typeface="ＭＳ Ｐゴシック"/>
          </a:endParaRPr>
        </a:p>
      </xdr:txBody>
    </xdr:sp>
    <xdr:clientData/>
  </xdr:oneCellAnchor>
  <xdr:oneCellAnchor>
    <xdr:from>
      <xdr:col>35</xdr:col>
      <xdr:colOff>69850</xdr:colOff>
      <xdr:row>105</xdr:row>
      <xdr:rowOff>50165</xdr:rowOff>
    </xdr:from>
    <xdr:ext cx="469900" cy="259080"/>
    <xdr:sp macro="" textlink="">
      <xdr:nvSpPr>
        <xdr:cNvPr id="486" name="n_4aveValue【市民会館】&#10;一人当たり面積">
          <a:extLst>
            <a:ext uri="{FF2B5EF4-FFF2-40B4-BE49-F238E27FC236}">
              <a16:creationId xmlns:a16="http://schemas.microsoft.com/office/drawing/2014/main" id="{B39B7E1A-13FE-44E0-B642-B7D4AA650C9C}"/>
            </a:ext>
          </a:extLst>
        </xdr:cNvPr>
        <xdr:cNvSpPr txBox="1"/>
      </xdr:nvSpPr>
      <xdr:spPr>
        <a:xfrm>
          <a:off x="6068695" y="1805622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0.179</a:t>
          </a:r>
          <a:endParaRPr kumimoji="1" lang="ja-JP" altLang="en-US" sz="1000" b="1">
            <a:solidFill>
              <a:srgbClr val="000080"/>
            </a:solidFill>
            <a:latin typeface="ＭＳ Ｐゴシック"/>
            <a:ea typeface="ＭＳ Ｐゴシック"/>
          </a:endParaRPr>
        </a:p>
      </xdr:txBody>
    </xdr:sp>
    <xdr:clientData/>
  </xdr:oneCellAnchor>
  <xdr:oneCellAnchor>
    <xdr:from>
      <xdr:col>49</xdr:col>
      <xdr:colOff>57150</xdr:colOff>
      <xdr:row>107</xdr:row>
      <xdr:rowOff>148590</xdr:rowOff>
    </xdr:from>
    <xdr:ext cx="469900" cy="259080"/>
    <xdr:sp macro="" textlink="">
      <xdr:nvSpPr>
        <xdr:cNvPr id="487" name="n_1mainValue【市民会館】&#10;一人当たり面積">
          <a:extLst>
            <a:ext uri="{FF2B5EF4-FFF2-40B4-BE49-F238E27FC236}">
              <a16:creationId xmlns:a16="http://schemas.microsoft.com/office/drawing/2014/main" id="{8ECB11FD-2B06-4F4B-B458-69D9F818BD11}"/>
            </a:ext>
          </a:extLst>
        </xdr:cNvPr>
        <xdr:cNvSpPr txBox="1"/>
      </xdr:nvSpPr>
      <xdr:spPr>
        <a:xfrm>
          <a:off x="8454390" y="1849374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0.114</a:t>
          </a:r>
          <a:endParaRPr kumimoji="1" lang="ja-JP" altLang="en-US" sz="1000" b="1">
            <a:solidFill>
              <a:srgbClr val="FF0000"/>
            </a:solidFill>
            <a:latin typeface="ＭＳ Ｐゴシック"/>
            <a:ea typeface="ＭＳ Ｐゴシック"/>
          </a:endParaRPr>
        </a:p>
      </xdr:txBody>
    </xdr:sp>
    <xdr:clientData/>
  </xdr:oneCellAnchor>
  <xdr:oneCellAnchor>
    <xdr:from>
      <xdr:col>44</xdr:col>
      <xdr:colOff>133350</xdr:colOff>
      <xdr:row>107</xdr:row>
      <xdr:rowOff>152400</xdr:rowOff>
    </xdr:from>
    <xdr:ext cx="469900" cy="259080"/>
    <xdr:sp macro="" textlink="">
      <xdr:nvSpPr>
        <xdr:cNvPr id="488" name="n_2mainValue【市民会館】&#10;一人当たり面積">
          <a:extLst>
            <a:ext uri="{FF2B5EF4-FFF2-40B4-BE49-F238E27FC236}">
              <a16:creationId xmlns:a16="http://schemas.microsoft.com/office/drawing/2014/main" id="{B79F9736-6B86-4B5C-A679-E3E4EEC6B285}"/>
            </a:ext>
          </a:extLst>
        </xdr:cNvPr>
        <xdr:cNvSpPr txBox="1"/>
      </xdr:nvSpPr>
      <xdr:spPr>
        <a:xfrm>
          <a:off x="7673340" y="1849755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0.112</a:t>
          </a:r>
          <a:endParaRPr kumimoji="1" lang="ja-JP" altLang="en-US" sz="1000" b="1">
            <a:solidFill>
              <a:srgbClr val="FF0000"/>
            </a:solidFill>
            <a:latin typeface="ＭＳ Ｐゴシック"/>
            <a:ea typeface="ＭＳ Ｐゴシック"/>
          </a:endParaRPr>
        </a:p>
      </xdr:txBody>
    </xdr:sp>
    <xdr:clientData/>
  </xdr:oneCellAnchor>
  <xdr:oneCellAnchor>
    <xdr:from>
      <xdr:col>40</xdr:col>
      <xdr:colOff>6350</xdr:colOff>
      <xdr:row>107</xdr:row>
      <xdr:rowOff>156210</xdr:rowOff>
    </xdr:from>
    <xdr:ext cx="469900" cy="255905"/>
    <xdr:sp macro="" textlink="">
      <xdr:nvSpPr>
        <xdr:cNvPr id="489" name="n_3mainValue【市民会館】&#10;一人当たり面積">
          <a:extLst>
            <a:ext uri="{FF2B5EF4-FFF2-40B4-BE49-F238E27FC236}">
              <a16:creationId xmlns:a16="http://schemas.microsoft.com/office/drawing/2014/main" id="{8A474F2F-0CF2-4A0C-9C81-EF70B6C58B40}"/>
            </a:ext>
          </a:extLst>
        </xdr:cNvPr>
        <xdr:cNvSpPr txBox="1"/>
      </xdr:nvSpPr>
      <xdr:spPr>
        <a:xfrm>
          <a:off x="6866255" y="18503265"/>
          <a:ext cx="4699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0.110</a:t>
          </a:r>
          <a:endParaRPr kumimoji="1" lang="ja-JP" altLang="en-US" sz="1000" b="1">
            <a:solidFill>
              <a:srgbClr val="FF0000"/>
            </a:solidFill>
            <a:latin typeface="ＭＳ Ｐゴシック"/>
            <a:ea typeface="ＭＳ Ｐゴシック"/>
          </a:endParaRPr>
        </a:p>
      </xdr:txBody>
    </xdr:sp>
    <xdr:clientData/>
  </xdr:oneCellAnchor>
  <xdr:oneCellAnchor>
    <xdr:from>
      <xdr:col>35</xdr:col>
      <xdr:colOff>69850</xdr:colOff>
      <xdr:row>107</xdr:row>
      <xdr:rowOff>160020</xdr:rowOff>
    </xdr:from>
    <xdr:ext cx="469900" cy="259080"/>
    <xdr:sp macro="" textlink="">
      <xdr:nvSpPr>
        <xdr:cNvPr id="490" name="n_4mainValue【市民会館】&#10;一人当たり面積">
          <a:extLst>
            <a:ext uri="{FF2B5EF4-FFF2-40B4-BE49-F238E27FC236}">
              <a16:creationId xmlns:a16="http://schemas.microsoft.com/office/drawing/2014/main" id="{6473FBC9-E184-4FBD-BC32-B540D5AF4307}"/>
            </a:ext>
          </a:extLst>
        </xdr:cNvPr>
        <xdr:cNvSpPr txBox="1"/>
      </xdr:nvSpPr>
      <xdr:spPr>
        <a:xfrm>
          <a:off x="6068695" y="1850707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0.108</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24</xdr:row>
      <xdr:rowOff>74295</xdr:rowOff>
    </xdr:from>
    <xdr:to>
      <xdr:col>90</xdr:col>
      <xdr:colOff>25400</xdr:colOff>
      <xdr:row>28</xdr:row>
      <xdr:rowOff>24765</xdr:rowOff>
    </xdr:to>
    <xdr:sp macro="" textlink="">
      <xdr:nvSpPr>
        <xdr:cNvPr id="491" name="正方形/長方形 490">
          <a:extLst>
            <a:ext uri="{FF2B5EF4-FFF2-40B4-BE49-F238E27FC236}">
              <a16:creationId xmlns:a16="http://schemas.microsoft.com/office/drawing/2014/main" id="{AE4CCD50-6316-457B-B561-3E8B40EF8AE5}"/>
            </a:ext>
          </a:extLst>
        </xdr:cNvPr>
        <xdr:cNvSpPr/>
      </xdr:nvSpPr>
      <xdr:spPr>
        <a:xfrm>
          <a:off x="11203940" y="4189095"/>
          <a:ext cx="4248150" cy="6324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一般廃棄物処理施設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28</xdr:row>
      <xdr:rowOff>50165</xdr:rowOff>
    </xdr:from>
    <xdr:to>
      <xdr:col>74</xdr:col>
      <xdr:colOff>0</xdr:colOff>
      <xdr:row>29</xdr:row>
      <xdr:rowOff>130175</xdr:rowOff>
    </xdr:to>
    <xdr:sp macro="" textlink="">
      <xdr:nvSpPr>
        <xdr:cNvPr id="492" name="正方形/長方形 491">
          <a:extLst>
            <a:ext uri="{FF2B5EF4-FFF2-40B4-BE49-F238E27FC236}">
              <a16:creationId xmlns:a16="http://schemas.microsoft.com/office/drawing/2014/main" id="{1C9BB996-9354-46F1-93FF-D3E3E85E4AF6}"/>
            </a:ext>
          </a:extLst>
        </xdr:cNvPr>
        <xdr:cNvSpPr/>
      </xdr:nvSpPr>
      <xdr:spPr>
        <a:xfrm>
          <a:off x="11315700" y="4854575"/>
          <a:ext cx="1371600" cy="25146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29</xdr:row>
      <xdr:rowOff>80645</xdr:rowOff>
    </xdr:from>
    <xdr:to>
      <xdr:col>74</xdr:col>
      <xdr:colOff>0</xdr:colOff>
      <xdr:row>30</xdr:row>
      <xdr:rowOff>161925</xdr:rowOff>
    </xdr:to>
    <xdr:sp macro="" textlink="">
      <xdr:nvSpPr>
        <xdr:cNvPr id="493" name="正方形/長方形 492">
          <a:extLst>
            <a:ext uri="{FF2B5EF4-FFF2-40B4-BE49-F238E27FC236}">
              <a16:creationId xmlns:a16="http://schemas.microsoft.com/office/drawing/2014/main" id="{EF95B41D-E767-4B40-A986-8BC9BCDA902C}"/>
            </a:ext>
          </a:extLst>
        </xdr:cNvPr>
        <xdr:cNvSpPr/>
      </xdr:nvSpPr>
      <xdr:spPr>
        <a:xfrm>
          <a:off x="11315700" y="5054600"/>
          <a:ext cx="1371600" cy="2527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6/120</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28</xdr:row>
      <xdr:rowOff>50165</xdr:rowOff>
    </xdr:from>
    <xdr:to>
      <xdr:col>79</xdr:col>
      <xdr:colOff>63500</xdr:colOff>
      <xdr:row>29</xdr:row>
      <xdr:rowOff>130175</xdr:rowOff>
    </xdr:to>
    <xdr:sp macro="" textlink="">
      <xdr:nvSpPr>
        <xdr:cNvPr id="494" name="正方形/長方形 493">
          <a:extLst>
            <a:ext uri="{FF2B5EF4-FFF2-40B4-BE49-F238E27FC236}">
              <a16:creationId xmlns:a16="http://schemas.microsoft.com/office/drawing/2014/main" id="{AF1BF5F9-21DF-4501-9673-6CD640913531}"/>
            </a:ext>
          </a:extLst>
        </xdr:cNvPr>
        <xdr:cNvSpPr/>
      </xdr:nvSpPr>
      <xdr:spPr>
        <a:xfrm>
          <a:off x="12232640" y="4854575"/>
          <a:ext cx="1371600" cy="25146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29</xdr:row>
      <xdr:rowOff>80645</xdr:rowOff>
    </xdr:from>
    <xdr:to>
      <xdr:col>79</xdr:col>
      <xdr:colOff>63500</xdr:colOff>
      <xdr:row>30</xdr:row>
      <xdr:rowOff>161925</xdr:rowOff>
    </xdr:to>
    <xdr:sp macro="" textlink="">
      <xdr:nvSpPr>
        <xdr:cNvPr id="495" name="正方形/長方形 494">
          <a:extLst>
            <a:ext uri="{FF2B5EF4-FFF2-40B4-BE49-F238E27FC236}">
              <a16:creationId xmlns:a16="http://schemas.microsoft.com/office/drawing/2014/main" id="{73B444ED-890A-4DE1-B97D-5B0AF7F24400}"/>
            </a:ext>
          </a:extLst>
        </xdr:cNvPr>
        <xdr:cNvSpPr/>
      </xdr:nvSpPr>
      <xdr:spPr>
        <a:xfrm>
          <a:off x="12232640" y="5054600"/>
          <a:ext cx="1371600" cy="2527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63.2</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28</xdr:row>
      <xdr:rowOff>50165</xdr:rowOff>
    </xdr:from>
    <xdr:to>
      <xdr:col>85</xdr:col>
      <xdr:colOff>63500</xdr:colOff>
      <xdr:row>29</xdr:row>
      <xdr:rowOff>130175</xdr:rowOff>
    </xdr:to>
    <xdr:sp macro="" textlink="">
      <xdr:nvSpPr>
        <xdr:cNvPr id="496" name="正方形/長方形 495">
          <a:extLst>
            <a:ext uri="{FF2B5EF4-FFF2-40B4-BE49-F238E27FC236}">
              <a16:creationId xmlns:a16="http://schemas.microsoft.com/office/drawing/2014/main" id="{E26F906D-B954-49A8-9E17-398AAA4C378A}"/>
            </a:ext>
          </a:extLst>
        </xdr:cNvPr>
        <xdr:cNvSpPr/>
      </xdr:nvSpPr>
      <xdr:spPr>
        <a:xfrm>
          <a:off x="13261340" y="4854575"/>
          <a:ext cx="1371600" cy="25146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千葉県平均</a:t>
          </a:r>
        </a:p>
      </xdr:txBody>
    </xdr:sp>
    <xdr:clientData/>
  </xdr:twoCellAnchor>
  <xdr:twoCellAnchor>
    <xdr:from>
      <xdr:col>77</xdr:col>
      <xdr:colOff>63500</xdr:colOff>
      <xdr:row>29</xdr:row>
      <xdr:rowOff>80645</xdr:rowOff>
    </xdr:from>
    <xdr:to>
      <xdr:col>85</xdr:col>
      <xdr:colOff>63500</xdr:colOff>
      <xdr:row>30</xdr:row>
      <xdr:rowOff>161925</xdr:rowOff>
    </xdr:to>
    <xdr:sp macro="" textlink="">
      <xdr:nvSpPr>
        <xdr:cNvPr id="497" name="正方形/長方形 496">
          <a:extLst>
            <a:ext uri="{FF2B5EF4-FFF2-40B4-BE49-F238E27FC236}">
              <a16:creationId xmlns:a16="http://schemas.microsoft.com/office/drawing/2014/main" id="{D33A45FD-76C1-466C-9CF3-D20CD86715FB}"/>
            </a:ext>
          </a:extLst>
        </xdr:cNvPr>
        <xdr:cNvSpPr/>
      </xdr:nvSpPr>
      <xdr:spPr>
        <a:xfrm>
          <a:off x="13261340" y="5054600"/>
          <a:ext cx="1371600" cy="2527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64.4</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31</xdr:row>
      <xdr:rowOff>18415</xdr:rowOff>
    </xdr:from>
    <xdr:to>
      <xdr:col>90</xdr:col>
      <xdr:colOff>25400</xdr:colOff>
      <xdr:row>44</xdr:row>
      <xdr:rowOff>74295</xdr:rowOff>
    </xdr:to>
    <xdr:sp macro="" textlink="">
      <xdr:nvSpPr>
        <xdr:cNvPr id="498" name="正方形/長方形 497">
          <a:extLst>
            <a:ext uri="{FF2B5EF4-FFF2-40B4-BE49-F238E27FC236}">
              <a16:creationId xmlns:a16="http://schemas.microsoft.com/office/drawing/2014/main" id="{5C107426-F029-4EF9-87DE-ADA4AB86C411}"/>
            </a:ext>
          </a:extLst>
        </xdr:cNvPr>
        <xdr:cNvSpPr/>
      </xdr:nvSpPr>
      <xdr:spPr>
        <a:xfrm>
          <a:off x="11203940" y="5337175"/>
          <a:ext cx="4248150" cy="228092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450" cy="220345"/>
    <xdr:sp macro="" textlink="">
      <xdr:nvSpPr>
        <xdr:cNvPr id="499" name="テキスト ボックス 498">
          <a:extLst>
            <a:ext uri="{FF2B5EF4-FFF2-40B4-BE49-F238E27FC236}">
              <a16:creationId xmlns:a16="http://schemas.microsoft.com/office/drawing/2014/main" id="{9B6B189D-8C01-4C46-9DB9-31CE60F27802}"/>
            </a:ext>
          </a:extLst>
        </xdr:cNvPr>
        <xdr:cNvSpPr txBox="1"/>
      </xdr:nvSpPr>
      <xdr:spPr>
        <a:xfrm>
          <a:off x="11165840" y="5143500"/>
          <a:ext cx="29845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44</xdr:row>
      <xdr:rowOff>74295</xdr:rowOff>
    </xdr:from>
    <xdr:to>
      <xdr:col>89</xdr:col>
      <xdr:colOff>171450</xdr:colOff>
      <xdr:row>44</xdr:row>
      <xdr:rowOff>74295</xdr:rowOff>
    </xdr:to>
    <xdr:cxnSp macro="">
      <xdr:nvCxnSpPr>
        <xdr:cNvPr id="500" name="直線コネクタ 499">
          <a:extLst>
            <a:ext uri="{FF2B5EF4-FFF2-40B4-BE49-F238E27FC236}">
              <a16:creationId xmlns:a16="http://schemas.microsoft.com/office/drawing/2014/main" id="{70337D18-A4B6-4AC6-B96A-DA94EED0ED54}"/>
            </a:ext>
          </a:extLst>
        </xdr:cNvPr>
        <xdr:cNvCxnSpPr/>
      </xdr:nvCxnSpPr>
      <xdr:spPr>
        <a:xfrm>
          <a:off x="11203940" y="761809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43</xdr:row>
      <xdr:rowOff>103505</xdr:rowOff>
    </xdr:from>
    <xdr:ext cx="464185" cy="250190"/>
    <xdr:sp macro="" textlink="">
      <xdr:nvSpPr>
        <xdr:cNvPr id="501" name="テキスト ボックス 500">
          <a:extLst>
            <a:ext uri="{FF2B5EF4-FFF2-40B4-BE49-F238E27FC236}">
              <a16:creationId xmlns:a16="http://schemas.microsoft.com/office/drawing/2014/main" id="{87E7CE06-45B6-428B-9A14-760EB51E4D4C}"/>
            </a:ext>
          </a:extLst>
        </xdr:cNvPr>
        <xdr:cNvSpPr txBox="1"/>
      </xdr:nvSpPr>
      <xdr:spPr>
        <a:xfrm>
          <a:off x="10801350" y="7473950"/>
          <a:ext cx="46418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65</xdr:col>
      <xdr:colOff>63500</xdr:colOff>
      <xdr:row>42</xdr:row>
      <xdr:rowOff>37465</xdr:rowOff>
    </xdr:from>
    <xdr:to>
      <xdr:col>89</xdr:col>
      <xdr:colOff>171450</xdr:colOff>
      <xdr:row>42</xdr:row>
      <xdr:rowOff>37465</xdr:rowOff>
    </xdr:to>
    <xdr:cxnSp macro="">
      <xdr:nvCxnSpPr>
        <xdr:cNvPr id="502" name="直線コネクタ 501">
          <a:extLst>
            <a:ext uri="{FF2B5EF4-FFF2-40B4-BE49-F238E27FC236}">
              <a16:creationId xmlns:a16="http://schemas.microsoft.com/office/drawing/2014/main" id="{AA06067F-84B7-4FDF-AA3E-40169834FF60}"/>
            </a:ext>
          </a:extLst>
        </xdr:cNvPr>
        <xdr:cNvCxnSpPr/>
      </xdr:nvCxnSpPr>
      <xdr:spPr>
        <a:xfrm>
          <a:off x="11203940" y="723836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41</xdr:row>
      <xdr:rowOff>66040</xdr:rowOff>
    </xdr:from>
    <xdr:ext cx="464185" cy="250190"/>
    <xdr:sp macro="" textlink="">
      <xdr:nvSpPr>
        <xdr:cNvPr id="503" name="テキスト ボックス 502">
          <a:extLst>
            <a:ext uri="{FF2B5EF4-FFF2-40B4-BE49-F238E27FC236}">
              <a16:creationId xmlns:a16="http://schemas.microsoft.com/office/drawing/2014/main" id="{17106AC6-256B-484A-9142-9C7B3282C72F}"/>
            </a:ext>
          </a:extLst>
        </xdr:cNvPr>
        <xdr:cNvSpPr txBox="1"/>
      </xdr:nvSpPr>
      <xdr:spPr>
        <a:xfrm>
          <a:off x="10801350" y="7093585"/>
          <a:ext cx="46418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65</xdr:col>
      <xdr:colOff>63500</xdr:colOff>
      <xdr:row>40</xdr:row>
      <xdr:rowOff>0</xdr:rowOff>
    </xdr:from>
    <xdr:to>
      <xdr:col>89</xdr:col>
      <xdr:colOff>171450</xdr:colOff>
      <xdr:row>40</xdr:row>
      <xdr:rowOff>0</xdr:rowOff>
    </xdr:to>
    <xdr:cxnSp macro="">
      <xdr:nvCxnSpPr>
        <xdr:cNvPr id="504" name="直線コネクタ 503">
          <a:extLst>
            <a:ext uri="{FF2B5EF4-FFF2-40B4-BE49-F238E27FC236}">
              <a16:creationId xmlns:a16="http://schemas.microsoft.com/office/drawing/2014/main" id="{4D98173A-AE70-4868-84F7-D1F082535F25}"/>
            </a:ext>
          </a:extLst>
        </xdr:cNvPr>
        <xdr:cNvCxnSpPr/>
      </xdr:nvCxnSpPr>
      <xdr:spPr>
        <a:xfrm>
          <a:off x="11203940" y="68580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39</xdr:row>
      <xdr:rowOff>28575</xdr:rowOff>
    </xdr:from>
    <xdr:ext cx="400050" cy="250190"/>
    <xdr:sp macro="" textlink="">
      <xdr:nvSpPr>
        <xdr:cNvPr id="505" name="テキスト ボックス 504">
          <a:extLst>
            <a:ext uri="{FF2B5EF4-FFF2-40B4-BE49-F238E27FC236}">
              <a16:creationId xmlns:a16="http://schemas.microsoft.com/office/drawing/2014/main" id="{71544649-0CD3-4BB4-BCDF-52C8E43D8C03}"/>
            </a:ext>
          </a:extLst>
        </xdr:cNvPr>
        <xdr:cNvSpPr txBox="1"/>
      </xdr:nvSpPr>
      <xdr:spPr>
        <a:xfrm>
          <a:off x="10842625" y="6713220"/>
          <a:ext cx="40005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65</xdr:col>
      <xdr:colOff>63500</xdr:colOff>
      <xdr:row>37</xdr:row>
      <xdr:rowOff>130175</xdr:rowOff>
    </xdr:from>
    <xdr:to>
      <xdr:col>89</xdr:col>
      <xdr:colOff>171450</xdr:colOff>
      <xdr:row>37</xdr:row>
      <xdr:rowOff>130175</xdr:rowOff>
    </xdr:to>
    <xdr:cxnSp macro="">
      <xdr:nvCxnSpPr>
        <xdr:cNvPr id="506" name="直線コネクタ 505">
          <a:extLst>
            <a:ext uri="{FF2B5EF4-FFF2-40B4-BE49-F238E27FC236}">
              <a16:creationId xmlns:a16="http://schemas.microsoft.com/office/drawing/2014/main" id="{EBCD31D2-55FD-41CD-A2D7-B5706AD40CDD}"/>
            </a:ext>
          </a:extLst>
        </xdr:cNvPr>
        <xdr:cNvCxnSpPr/>
      </xdr:nvCxnSpPr>
      <xdr:spPr>
        <a:xfrm>
          <a:off x="11203940" y="647763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36</xdr:row>
      <xdr:rowOff>159385</xdr:rowOff>
    </xdr:from>
    <xdr:ext cx="400050" cy="250190"/>
    <xdr:sp macro="" textlink="">
      <xdr:nvSpPr>
        <xdr:cNvPr id="507" name="テキスト ボックス 506">
          <a:extLst>
            <a:ext uri="{FF2B5EF4-FFF2-40B4-BE49-F238E27FC236}">
              <a16:creationId xmlns:a16="http://schemas.microsoft.com/office/drawing/2014/main" id="{136FAF21-C45E-4BC8-819D-72F0AB8F5A3D}"/>
            </a:ext>
          </a:extLst>
        </xdr:cNvPr>
        <xdr:cNvSpPr txBox="1"/>
      </xdr:nvSpPr>
      <xdr:spPr>
        <a:xfrm>
          <a:off x="10842625" y="6333490"/>
          <a:ext cx="40005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65</xdr:col>
      <xdr:colOff>63500</xdr:colOff>
      <xdr:row>35</xdr:row>
      <xdr:rowOff>93345</xdr:rowOff>
    </xdr:from>
    <xdr:to>
      <xdr:col>89</xdr:col>
      <xdr:colOff>171450</xdr:colOff>
      <xdr:row>35</xdr:row>
      <xdr:rowOff>93345</xdr:rowOff>
    </xdr:to>
    <xdr:cxnSp macro="">
      <xdr:nvCxnSpPr>
        <xdr:cNvPr id="508" name="直線コネクタ 507">
          <a:extLst>
            <a:ext uri="{FF2B5EF4-FFF2-40B4-BE49-F238E27FC236}">
              <a16:creationId xmlns:a16="http://schemas.microsoft.com/office/drawing/2014/main" id="{D7E9D562-9031-4F9A-BDEC-D667FEC4A2CD}"/>
            </a:ext>
          </a:extLst>
        </xdr:cNvPr>
        <xdr:cNvCxnSpPr/>
      </xdr:nvCxnSpPr>
      <xdr:spPr>
        <a:xfrm>
          <a:off x="11203940" y="609790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34</xdr:row>
      <xdr:rowOff>121920</xdr:rowOff>
    </xdr:from>
    <xdr:ext cx="400050" cy="250190"/>
    <xdr:sp macro="" textlink="">
      <xdr:nvSpPr>
        <xdr:cNvPr id="509" name="テキスト ボックス 508">
          <a:extLst>
            <a:ext uri="{FF2B5EF4-FFF2-40B4-BE49-F238E27FC236}">
              <a16:creationId xmlns:a16="http://schemas.microsoft.com/office/drawing/2014/main" id="{16BDA6F9-61A2-4ACD-BA99-9678AAAED631}"/>
            </a:ext>
          </a:extLst>
        </xdr:cNvPr>
        <xdr:cNvSpPr txBox="1"/>
      </xdr:nvSpPr>
      <xdr:spPr>
        <a:xfrm>
          <a:off x="10842625" y="5953125"/>
          <a:ext cx="40005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65</xdr:col>
      <xdr:colOff>63500</xdr:colOff>
      <xdr:row>33</xdr:row>
      <xdr:rowOff>55880</xdr:rowOff>
    </xdr:from>
    <xdr:to>
      <xdr:col>89</xdr:col>
      <xdr:colOff>171450</xdr:colOff>
      <xdr:row>33</xdr:row>
      <xdr:rowOff>55880</xdr:rowOff>
    </xdr:to>
    <xdr:cxnSp macro="">
      <xdr:nvCxnSpPr>
        <xdr:cNvPr id="510" name="直線コネクタ 509">
          <a:extLst>
            <a:ext uri="{FF2B5EF4-FFF2-40B4-BE49-F238E27FC236}">
              <a16:creationId xmlns:a16="http://schemas.microsoft.com/office/drawing/2014/main" id="{97A773C1-0DF4-4944-963A-CF06E7526EBF}"/>
            </a:ext>
          </a:extLst>
        </xdr:cNvPr>
        <xdr:cNvCxnSpPr/>
      </xdr:nvCxnSpPr>
      <xdr:spPr>
        <a:xfrm>
          <a:off x="11203940" y="571754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32</xdr:row>
      <xdr:rowOff>84455</xdr:rowOff>
    </xdr:from>
    <xdr:ext cx="400050" cy="250190"/>
    <xdr:sp macro="" textlink="">
      <xdr:nvSpPr>
        <xdr:cNvPr id="511" name="テキスト ボックス 510">
          <a:extLst>
            <a:ext uri="{FF2B5EF4-FFF2-40B4-BE49-F238E27FC236}">
              <a16:creationId xmlns:a16="http://schemas.microsoft.com/office/drawing/2014/main" id="{418F27CE-CC11-4C79-932F-9817AF23E91D}"/>
            </a:ext>
          </a:extLst>
        </xdr:cNvPr>
        <xdr:cNvSpPr txBox="1"/>
      </xdr:nvSpPr>
      <xdr:spPr>
        <a:xfrm>
          <a:off x="10842625" y="5572760"/>
          <a:ext cx="40005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65</xdr:col>
      <xdr:colOff>63500</xdr:colOff>
      <xdr:row>31</xdr:row>
      <xdr:rowOff>18415</xdr:rowOff>
    </xdr:from>
    <xdr:to>
      <xdr:col>89</xdr:col>
      <xdr:colOff>171450</xdr:colOff>
      <xdr:row>31</xdr:row>
      <xdr:rowOff>18415</xdr:rowOff>
    </xdr:to>
    <xdr:cxnSp macro="">
      <xdr:nvCxnSpPr>
        <xdr:cNvPr id="512" name="直線コネクタ 511">
          <a:extLst>
            <a:ext uri="{FF2B5EF4-FFF2-40B4-BE49-F238E27FC236}">
              <a16:creationId xmlns:a16="http://schemas.microsoft.com/office/drawing/2014/main" id="{FC45C6D5-06E1-47C3-8C15-8CED490DA529}"/>
            </a:ext>
          </a:extLst>
        </xdr:cNvPr>
        <xdr:cNvCxnSpPr/>
      </xdr:nvCxnSpPr>
      <xdr:spPr>
        <a:xfrm>
          <a:off x="11203940" y="533717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105410</xdr:colOff>
      <xdr:row>30</xdr:row>
      <xdr:rowOff>47625</xdr:rowOff>
    </xdr:from>
    <xdr:ext cx="339090" cy="250190"/>
    <xdr:sp macro="" textlink="">
      <xdr:nvSpPr>
        <xdr:cNvPr id="513" name="テキスト ボックス 512">
          <a:extLst>
            <a:ext uri="{FF2B5EF4-FFF2-40B4-BE49-F238E27FC236}">
              <a16:creationId xmlns:a16="http://schemas.microsoft.com/office/drawing/2014/main" id="{558B9EC3-577F-469B-B29B-0FA182EA4BED}"/>
            </a:ext>
          </a:extLst>
        </xdr:cNvPr>
        <xdr:cNvSpPr txBox="1"/>
      </xdr:nvSpPr>
      <xdr:spPr>
        <a:xfrm>
          <a:off x="10904855" y="5193030"/>
          <a:ext cx="33909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65</xdr:col>
      <xdr:colOff>63500</xdr:colOff>
      <xdr:row>31</xdr:row>
      <xdr:rowOff>18415</xdr:rowOff>
    </xdr:from>
    <xdr:to>
      <xdr:col>90</xdr:col>
      <xdr:colOff>25400</xdr:colOff>
      <xdr:row>44</xdr:row>
      <xdr:rowOff>74295</xdr:rowOff>
    </xdr:to>
    <xdr:sp macro="" textlink="">
      <xdr:nvSpPr>
        <xdr:cNvPr id="514" name="【一般廃棄物処理施設】&#10;有形固定資産減価償却率グラフ枠">
          <a:extLst>
            <a:ext uri="{FF2B5EF4-FFF2-40B4-BE49-F238E27FC236}">
              <a16:creationId xmlns:a16="http://schemas.microsoft.com/office/drawing/2014/main" id="{9EA4E717-1D26-4647-BD7A-AEFBFEAC91E9}"/>
            </a:ext>
          </a:extLst>
        </xdr:cNvPr>
        <xdr:cNvSpPr/>
      </xdr:nvSpPr>
      <xdr:spPr>
        <a:xfrm>
          <a:off x="11203940" y="5337175"/>
          <a:ext cx="4248150" cy="228092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126365</xdr:colOff>
      <xdr:row>32</xdr:row>
      <xdr:rowOff>156210</xdr:rowOff>
    </xdr:from>
    <xdr:to>
      <xdr:col>85</xdr:col>
      <xdr:colOff>126365</xdr:colOff>
      <xdr:row>42</xdr:row>
      <xdr:rowOff>37465</xdr:rowOff>
    </xdr:to>
    <xdr:cxnSp macro="">
      <xdr:nvCxnSpPr>
        <xdr:cNvPr id="515" name="直線コネクタ 514">
          <a:extLst>
            <a:ext uri="{FF2B5EF4-FFF2-40B4-BE49-F238E27FC236}">
              <a16:creationId xmlns:a16="http://schemas.microsoft.com/office/drawing/2014/main" id="{D28312A7-889A-4916-A0C6-A2EDEAB07680}"/>
            </a:ext>
          </a:extLst>
        </xdr:cNvPr>
        <xdr:cNvCxnSpPr/>
      </xdr:nvCxnSpPr>
      <xdr:spPr>
        <a:xfrm flipV="1">
          <a:off x="14703425" y="5644515"/>
          <a:ext cx="0" cy="159385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40640</xdr:rowOff>
    </xdr:from>
    <xdr:ext cx="466725" cy="253365"/>
    <xdr:sp macro="" textlink="">
      <xdr:nvSpPr>
        <xdr:cNvPr id="516" name="【一般廃棄物処理施設】&#10;有形固定資産減価償却率最小値テキスト">
          <a:extLst>
            <a:ext uri="{FF2B5EF4-FFF2-40B4-BE49-F238E27FC236}">
              <a16:creationId xmlns:a16="http://schemas.microsoft.com/office/drawing/2014/main" id="{006415EB-FFEA-4575-A209-369DAA0A852F}"/>
            </a:ext>
          </a:extLst>
        </xdr:cNvPr>
        <xdr:cNvSpPr txBox="1"/>
      </xdr:nvSpPr>
      <xdr:spPr>
        <a:xfrm>
          <a:off x="14742160" y="7241540"/>
          <a:ext cx="4667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dr:col>85</xdr:col>
      <xdr:colOff>38100</xdr:colOff>
      <xdr:row>42</xdr:row>
      <xdr:rowOff>37465</xdr:rowOff>
    </xdr:from>
    <xdr:to>
      <xdr:col>86</xdr:col>
      <xdr:colOff>25400</xdr:colOff>
      <xdr:row>42</xdr:row>
      <xdr:rowOff>37465</xdr:rowOff>
    </xdr:to>
    <xdr:cxnSp macro="">
      <xdr:nvCxnSpPr>
        <xdr:cNvPr id="517" name="直線コネクタ 516">
          <a:extLst>
            <a:ext uri="{FF2B5EF4-FFF2-40B4-BE49-F238E27FC236}">
              <a16:creationId xmlns:a16="http://schemas.microsoft.com/office/drawing/2014/main" id="{50C480B3-5627-47BC-BD0A-1011EC6E5CE3}"/>
            </a:ext>
          </a:extLst>
        </xdr:cNvPr>
        <xdr:cNvCxnSpPr/>
      </xdr:nvCxnSpPr>
      <xdr:spPr>
        <a:xfrm>
          <a:off x="14611350" y="7238365"/>
          <a:ext cx="15494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104775</xdr:rowOff>
    </xdr:from>
    <xdr:ext cx="401955" cy="250190"/>
    <xdr:sp macro="" textlink="">
      <xdr:nvSpPr>
        <xdr:cNvPr id="518" name="【一般廃棄物処理施設】&#10;有形固定資産減価償却率最大値テキスト">
          <a:extLst>
            <a:ext uri="{FF2B5EF4-FFF2-40B4-BE49-F238E27FC236}">
              <a16:creationId xmlns:a16="http://schemas.microsoft.com/office/drawing/2014/main" id="{30707978-B451-4A5F-8EEC-676DE88E2C50}"/>
            </a:ext>
          </a:extLst>
        </xdr:cNvPr>
        <xdr:cNvSpPr txBox="1"/>
      </xdr:nvSpPr>
      <xdr:spPr>
        <a:xfrm>
          <a:off x="14742160" y="5417820"/>
          <a:ext cx="40195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16.4</a:t>
          </a:r>
          <a:endParaRPr kumimoji="1" lang="ja-JP" altLang="en-US" sz="1000" b="1">
            <a:latin typeface="ＭＳ Ｐゴシック"/>
            <a:ea typeface="ＭＳ Ｐゴシック"/>
          </a:endParaRPr>
        </a:p>
      </xdr:txBody>
    </xdr:sp>
    <xdr:clientData/>
  </xdr:oneCellAnchor>
  <xdr:twoCellAnchor>
    <xdr:from>
      <xdr:col>85</xdr:col>
      <xdr:colOff>38100</xdr:colOff>
      <xdr:row>32</xdr:row>
      <xdr:rowOff>156210</xdr:rowOff>
    </xdr:from>
    <xdr:to>
      <xdr:col>86</xdr:col>
      <xdr:colOff>25400</xdr:colOff>
      <xdr:row>32</xdr:row>
      <xdr:rowOff>156210</xdr:rowOff>
    </xdr:to>
    <xdr:cxnSp macro="">
      <xdr:nvCxnSpPr>
        <xdr:cNvPr id="519" name="直線コネクタ 518">
          <a:extLst>
            <a:ext uri="{FF2B5EF4-FFF2-40B4-BE49-F238E27FC236}">
              <a16:creationId xmlns:a16="http://schemas.microsoft.com/office/drawing/2014/main" id="{7666E2F7-F6EB-43C2-9CEA-89B2AC611628}"/>
            </a:ext>
          </a:extLst>
        </xdr:cNvPr>
        <xdr:cNvCxnSpPr/>
      </xdr:nvCxnSpPr>
      <xdr:spPr>
        <a:xfrm>
          <a:off x="14611350" y="5644515"/>
          <a:ext cx="15494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69215</xdr:rowOff>
    </xdr:from>
    <xdr:ext cx="401955" cy="250190"/>
    <xdr:sp macro="" textlink="">
      <xdr:nvSpPr>
        <xdr:cNvPr id="520" name="【一般廃棄物処理施設】&#10;有形固定資産減価償却率平均値テキスト">
          <a:extLst>
            <a:ext uri="{FF2B5EF4-FFF2-40B4-BE49-F238E27FC236}">
              <a16:creationId xmlns:a16="http://schemas.microsoft.com/office/drawing/2014/main" id="{A3501E7E-B92F-45FA-8662-8DB58742A7BA}"/>
            </a:ext>
          </a:extLst>
        </xdr:cNvPr>
        <xdr:cNvSpPr txBox="1"/>
      </xdr:nvSpPr>
      <xdr:spPr>
        <a:xfrm>
          <a:off x="14742160" y="6410960"/>
          <a:ext cx="401955" cy="25019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60.5</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37</xdr:row>
      <xdr:rowOff>90170</xdr:rowOff>
    </xdr:from>
    <xdr:to>
      <xdr:col>85</xdr:col>
      <xdr:colOff>171450</xdr:colOff>
      <xdr:row>38</xdr:row>
      <xdr:rowOff>21590</xdr:rowOff>
    </xdr:to>
    <xdr:sp macro="" textlink="">
      <xdr:nvSpPr>
        <xdr:cNvPr id="521" name="フローチャート: 判断 520">
          <a:extLst>
            <a:ext uri="{FF2B5EF4-FFF2-40B4-BE49-F238E27FC236}">
              <a16:creationId xmlns:a16="http://schemas.microsoft.com/office/drawing/2014/main" id="{1D7E23B8-3BE0-44BB-9E92-347DB6E5C43A}"/>
            </a:ext>
          </a:extLst>
        </xdr:cNvPr>
        <xdr:cNvSpPr/>
      </xdr:nvSpPr>
      <xdr:spPr>
        <a:xfrm>
          <a:off x="14649450" y="6437630"/>
          <a:ext cx="9144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66040</xdr:rowOff>
    </xdr:from>
    <xdr:to>
      <xdr:col>81</xdr:col>
      <xdr:colOff>101600</xdr:colOff>
      <xdr:row>37</xdr:row>
      <xdr:rowOff>165100</xdr:rowOff>
    </xdr:to>
    <xdr:sp macro="" textlink="">
      <xdr:nvSpPr>
        <xdr:cNvPr id="522" name="フローチャート: 判断 521">
          <a:extLst>
            <a:ext uri="{FF2B5EF4-FFF2-40B4-BE49-F238E27FC236}">
              <a16:creationId xmlns:a16="http://schemas.microsoft.com/office/drawing/2014/main" id="{347D8707-1A5F-47FC-97E1-CB4C525D74E3}"/>
            </a:ext>
          </a:extLst>
        </xdr:cNvPr>
        <xdr:cNvSpPr/>
      </xdr:nvSpPr>
      <xdr:spPr>
        <a:xfrm>
          <a:off x="13887450" y="6407785"/>
          <a:ext cx="9779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49530</xdr:rowOff>
    </xdr:from>
    <xdr:to>
      <xdr:col>76</xdr:col>
      <xdr:colOff>165100</xdr:colOff>
      <xdr:row>37</xdr:row>
      <xdr:rowOff>148590</xdr:rowOff>
    </xdr:to>
    <xdr:sp macro="" textlink="">
      <xdr:nvSpPr>
        <xdr:cNvPr id="523" name="フローチャート: 判断 522">
          <a:extLst>
            <a:ext uri="{FF2B5EF4-FFF2-40B4-BE49-F238E27FC236}">
              <a16:creationId xmlns:a16="http://schemas.microsoft.com/office/drawing/2014/main" id="{6F76A632-9D85-4206-B9BC-0908699C1EB8}"/>
            </a:ext>
          </a:extLst>
        </xdr:cNvPr>
        <xdr:cNvSpPr/>
      </xdr:nvSpPr>
      <xdr:spPr>
        <a:xfrm>
          <a:off x="13089890" y="6396990"/>
          <a:ext cx="10922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50800</xdr:rowOff>
    </xdr:from>
    <xdr:to>
      <xdr:col>72</xdr:col>
      <xdr:colOff>38100</xdr:colOff>
      <xdr:row>37</xdr:row>
      <xdr:rowOff>150495</xdr:rowOff>
    </xdr:to>
    <xdr:sp macro="" textlink="">
      <xdr:nvSpPr>
        <xdr:cNvPr id="524" name="フローチャート: 判断 523">
          <a:extLst>
            <a:ext uri="{FF2B5EF4-FFF2-40B4-BE49-F238E27FC236}">
              <a16:creationId xmlns:a16="http://schemas.microsoft.com/office/drawing/2014/main" id="{61B91B30-86EA-4C3B-86E7-363D555BA448}"/>
            </a:ext>
          </a:extLst>
        </xdr:cNvPr>
        <xdr:cNvSpPr/>
      </xdr:nvSpPr>
      <xdr:spPr>
        <a:xfrm>
          <a:off x="12303760" y="6398260"/>
          <a:ext cx="7874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50800</xdr:rowOff>
    </xdr:from>
    <xdr:to>
      <xdr:col>67</xdr:col>
      <xdr:colOff>101600</xdr:colOff>
      <xdr:row>37</xdr:row>
      <xdr:rowOff>150495</xdr:rowOff>
    </xdr:to>
    <xdr:sp macro="" textlink="">
      <xdr:nvSpPr>
        <xdr:cNvPr id="525" name="フローチャート: 判断 524">
          <a:extLst>
            <a:ext uri="{FF2B5EF4-FFF2-40B4-BE49-F238E27FC236}">
              <a16:creationId xmlns:a16="http://schemas.microsoft.com/office/drawing/2014/main" id="{8B9980E1-1888-41BF-8D26-8465C294458F}"/>
            </a:ext>
          </a:extLst>
        </xdr:cNvPr>
        <xdr:cNvSpPr/>
      </xdr:nvSpPr>
      <xdr:spPr>
        <a:xfrm>
          <a:off x="11487150" y="6398260"/>
          <a:ext cx="9779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72390</xdr:rowOff>
    </xdr:from>
    <xdr:ext cx="762000" cy="250190"/>
    <xdr:sp macro="" textlink="">
      <xdr:nvSpPr>
        <xdr:cNvPr id="526" name="テキスト ボックス 525">
          <a:extLst>
            <a:ext uri="{FF2B5EF4-FFF2-40B4-BE49-F238E27FC236}">
              <a16:creationId xmlns:a16="http://schemas.microsoft.com/office/drawing/2014/main" id="{C318AA67-8B7B-4B2C-83BB-DA3B533F008C}"/>
            </a:ext>
          </a:extLst>
        </xdr:cNvPr>
        <xdr:cNvSpPr txBox="1"/>
      </xdr:nvSpPr>
      <xdr:spPr>
        <a:xfrm>
          <a:off x="14532610" y="761619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80</xdr:col>
      <xdr:colOff>50800</xdr:colOff>
      <xdr:row>44</xdr:row>
      <xdr:rowOff>72390</xdr:rowOff>
    </xdr:from>
    <xdr:ext cx="758825" cy="250190"/>
    <xdr:sp macro="" textlink="">
      <xdr:nvSpPr>
        <xdr:cNvPr id="527" name="テキスト ボックス 526">
          <a:extLst>
            <a:ext uri="{FF2B5EF4-FFF2-40B4-BE49-F238E27FC236}">
              <a16:creationId xmlns:a16="http://schemas.microsoft.com/office/drawing/2014/main" id="{4A85FD3B-3883-40B4-B021-7FD75364E01F}"/>
            </a:ext>
          </a:extLst>
        </xdr:cNvPr>
        <xdr:cNvSpPr txBox="1"/>
      </xdr:nvSpPr>
      <xdr:spPr>
        <a:xfrm>
          <a:off x="13770610" y="7616190"/>
          <a:ext cx="75882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75</xdr:col>
      <xdr:colOff>114300</xdr:colOff>
      <xdr:row>44</xdr:row>
      <xdr:rowOff>72390</xdr:rowOff>
    </xdr:from>
    <xdr:ext cx="762000" cy="250190"/>
    <xdr:sp macro="" textlink="">
      <xdr:nvSpPr>
        <xdr:cNvPr id="528" name="テキスト ボックス 527">
          <a:extLst>
            <a:ext uri="{FF2B5EF4-FFF2-40B4-BE49-F238E27FC236}">
              <a16:creationId xmlns:a16="http://schemas.microsoft.com/office/drawing/2014/main" id="{E9BD2801-92D7-437C-91A8-D4B62791AEFC}"/>
            </a:ext>
          </a:extLst>
        </xdr:cNvPr>
        <xdr:cNvSpPr txBox="1"/>
      </xdr:nvSpPr>
      <xdr:spPr>
        <a:xfrm>
          <a:off x="12973050" y="761619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70</xdr:col>
      <xdr:colOff>171450</xdr:colOff>
      <xdr:row>44</xdr:row>
      <xdr:rowOff>72390</xdr:rowOff>
    </xdr:from>
    <xdr:ext cx="762000" cy="250190"/>
    <xdr:sp macro="" textlink="">
      <xdr:nvSpPr>
        <xdr:cNvPr id="529" name="テキスト ボックス 528">
          <a:extLst>
            <a:ext uri="{FF2B5EF4-FFF2-40B4-BE49-F238E27FC236}">
              <a16:creationId xmlns:a16="http://schemas.microsoft.com/office/drawing/2014/main" id="{7E3085A5-9C11-468B-8459-28A590304777}"/>
            </a:ext>
          </a:extLst>
        </xdr:cNvPr>
        <xdr:cNvSpPr txBox="1"/>
      </xdr:nvSpPr>
      <xdr:spPr>
        <a:xfrm>
          <a:off x="12169140" y="761619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dr:col>66</xdr:col>
      <xdr:colOff>50800</xdr:colOff>
      <xdr:row>44</xdr:row>
      <xdr:rowOff>72390</xdr:rowOff>
    </xdr:from>
    <xdr:ext cx="758825" cy="250190"/>
    <xdr:sp macro="" textlink="">
      <xdr:nvSpPr>
        <xdr:cNvPr id="530" name="テキスト ボックス 529">
          <a:extLst>
            <a:ext uri="{FF2B5EF4-FFF2-40B4-BE49-F238E27FC236}">
              <a16:creationId xmlns:a16="http://schemas.microsoft.com/office/drawing/2014/main" id="{20B54D5F-A590-48C9-8822-AD071B850148}"/>
            </a:ext>
          </a:extLst>
        </xdr:cNvPr>
        <xdr:cNvSpPr txBox="1"/>
      </xdr:nvSpPr>
      <xdr:spPr>
        <a:xfrm>
          <a:off x="11370310" y="7616190"/>
          <a:ext cx="75882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twoCellAnchor>
    <xdr:from>
      <xdr:col>85</xdr:col>
      <xdr:colOff>76200</xdr:colOff>
      <xdr:row>33</xdr:row>
      <xdr:rowOff>132715</xdr:rowOff>
    </xdr:from>
    <xdr:to>
      <xdr:col>85</xdr:col>
      <xdr:colOff>171450</xdr:colOff>
      <xdr:row>34</xdr:row>
      <xdr:rowOff>64135</xdr:rowOff>
    </xdr:to>
    <xdr:sp macro="" textlink="">
      <xdr:nvSpPr>
        <xdr:cNvPr id="531" name="楕円 530">
          <a:extLst>
            <a:ext uri="{FF2B5EF4-FFF2-40B4-BE49-F238E27FC236}">
              <a16:creationId xmlns:a16="http://schemas.microsoft.com/office/drawing/2014/main" id="{FAAFA1DA-D079-49DF-BD44-9B8AB3971201}"/>
            </a:ext>
          </a:extLst>
        </xdr:cNvPr>
        <xdr:cNvSpPr/>
      </xdr:nvSpPr>
      <xdr:spPr>
        <a:xfrm>
          <a:off x="14649450" y="5794375"/>
          <a:ext cx="9144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32</xdr:row>
      <xdr:rowOff>154940</xdr:rowOff>
    </xdr:from>
    <xdr:ext cx="401955" cy="253365"/>
    <xdr:sp macro="" textlink="">
      <xdr:nvSpPr>
        <xdr:cNvPr id="532" name="【一般廃棄物処理施設】&#10;有形固定資産減価償却率該当値テキスト">
          <a:extLst>
            <a:ext uri="{FF2B5EF4-FFF2-40B4-BE49-F238E27FC236}">
              <a16:creationId xmlns:a16="http://schemas.microsoft.com/office/drawing/2014/main" id="{CC8E77F0-9B11-463D-B737-E6EB6FDF8D70}"/>
            </a:ext>
          </a:extLst>
        </xdr:cNvPr>
        <xdr:cNvSpPr txBox="1"/>
      </xdr:nvSpPr>
      <xdr:spPr>
        <a:xfrm>
          <a:off x="14742160" y="5641340"/>
          <a:ext cx="401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26.8</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32</xdr:row>
      <xdr:rowOff>99060</xdr:rowOff>
    </xdr:from>
    <xdr:to>
      <xdr:col>81</xdr:col>
      <xdr:colOff>101600</xdr:colOff>
      <xdr:row>33</xdr:row>
      <xdr:rowOff>31115</xdr:rowOff>
    </xdr:to>
    <xdr:sp macro="" textlink="">
      <xdr:nvSpPr>
        <xdr:cNvPr id="533" name="楕円 532">
          <a:extLst>
            <a:ext uri="{FF2B5EF4-FFF2-40B4-BE49-F238E27FC236}">
              <a16:creationId xmlns:a16="http://schemas.microsoft.com/office/drawing/2014/main" id="{456F4D9B-BF39-483E-BA8C-9B7880DF2B8F}"/>
            </a:ext>
          </a:extLst>
        </xdr:cNvPr>
        <xdr:cNvSpPr/>
      </xdr:nvSpPr>
      <xdr:spPr>
        <a:xfrm>
          <a:off x="13887450" y="5581650"/>
          <a:ext cx="97790"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32</xdr:row>
      <xdr:rowOff>149225</xdr:rowOff>
    </xdr:from>
    <xdr:to>
      <xdr:col>85</xdr:col>
      <xdr:colOff>127000</xdr:colOff>
      <xdr:row>34</xdr:row>
      <xdr:rowOff>15240</xdr:rowOff>
    </xdr:to>
    <xdr:cxnSp macro="">
      <xdr:nvCxnSpPr>
        <xdr:cNvPr id="534" name="直線コネクタ 533">
          <a:extLst>
            <a:ext uri="{FF2B5EF4-FFF2-40B4-BE49-F238E27FC236}">
              <a16:creationId xmlns:a16="http://schemas.microsoft.com/office/drawing/2014/main" id="{CE5F28B7-7F2D-4344-902B-6AB94AEFB6C4}"/>
            </a:ext>
          </a:extLst>
        </xdr:cNvPr>
        <xdr:cNvCxnSpPr/>
      </xdr:nvCxnSpPr>
      <xdr:spPr>
        <a:xfrm>
          <a:off x="13942060" y="5635625"/>
          <a:ext cx="762000" cy="2127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32</xdr:row>
      <xdr:rowOff>119380</xdr:rowOff>
    </xdr:from>
    <xdr:to>
      <xdr:col>76</xdr:col>
      <xdr:colOff>165100</xdr:colOff>
      <xdr:row>33</xdr:row>
      <xdr:rowOff>51435</xdr:rowOff>
    </xdr:to>
    <xdr:sp macro="" textlink="">
      <xdr:nvSpPr>
        <xdr:cNvPr id="535" name="楕円 534">
          <a:extLst>
            <a:ext uri="{FF2B5EF4-FFF2-40B4-BE49-F238E27FC236}">
              <a16:creationId xmlns:a16="http://schemas.microsoft.com/office/drawing/2014/main" id="{9D2FD23C-B05F-4186-A795-1FEF716231B0}"/>
            </a:ext>
          </a:extLst>
        </xdr:cNvPr>
        <xdr:cNvSpPr/>
      </xdr:nvSpPr>
      <xdr:spPr>
        <a:xfrm>
          <a:off x="13089890" y="5607685"/>
          <a:ext cx="109220"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32</xdr:row>
      <xdr:rowOff>149225</xdr:rowOff>
    </xdr:from>
    <xdr:to>
      <xdr:col>81</xdr:col>
      <xdr:colOff>50800</xdr:colOff>
      <xdr:row>33</xdr:row>
      <xdr:rowOff>1905</xdr:rowOff>
    </xdr:to>
    <xdr:cxnSp macro="">
      <xdr:nvCxnSpPr>
        <xdr:cNvPr id="536" name="直線コネクタ 535">
          <a:extLst>
            <a:ext uri="{FF2B5EF4-FFF2-40B4-BE49-F238E27FC236}">
              <a16:creationId xmlns:a16="http://schemas.microsoft.com/office/drawing/2014/main" id="{B88DB0D2-0B98-4F1B-B552-1FC00C570284}"/>
            </a:ext>
          </a:extLst>
        </xdr:cNvPr>
        <xdr:cNvCxnSpPr/>
      </xdr:nvCxnSpPr>
      <xdr:spPr>
        <a:xfrm flipV="1">
          <a:off x="13144500" y="5635625"/>
          <a:ext cx="797560" cy="241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69850</xdr:rowOff>
    </xdr:from>
    <xdr:to>
      <xdr:col>72</xdr:col>
      <xdr:colOff>38100</xdr:colOff>
      <xdr:row>39</xdr:row>
      <xdr:rowOff>1270</xdr:rowOff>
    </xdr:to>
    <xdr:sp macro="" textlink="">
      <xdr:nvSpPr>
        <xdr:cNvPr id="537" name="楕円 536">
          <a:extLst>
            <a:ext uri="{FF2B5EF4-FFF2-40B4-BE49-F238E27FC236}">
              <a16:creationId xmlns:a16="http://schemas.microsoft.com/office/drawing/2014/main" id="{32788A84-6071-4369-8DD5-7529D57FA5B6}"/>
            </a:ext>
          </a:extLst>
        </xdr:cNvPr>
        <xdr:cNvSpPr/>
      </xdr:nvSpPr>
      <xdr:spPr>
        <a:xfrm>
          <a:off x="12303760" y="6583045"/>
          <a:ext cx="7874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171450</xdr:colOff>
      <xdr:row>33</xdr:row>
      <xdr:rowOff>1905</xdr:rowOff>
    </xdr:from>
    <xdr:to>
      <xdr:col>76</xdr:col>
      <xdr:colOff>114300</xdr:colOff>
      <xdr:row>38</xdr:row>
      <xdr:rowOff>118745</xdr:rowOff>
    </xdr:to>
    <xdr:cxnSp macro="">
      <xdr:nvCxnSpPr>
        <xdr:cNvPr id="538" name="直線コネクタ 537">
          <a:extLst>
            <a:ext uri="{FF2B5EF4-FFF2-40B4-BE49-F238E27FC236}">
              <a16:creationId xmlns:a16="http://schemas.microsoft.com/office/drawing/2014/main" id="{53DCEB30-C939-47A6-863F-D6A436AEA78B}"/>
            </a:ext>
          </a:extLst>
        </xdr:cNvPr>
        <xdr:cNvCxnSpPr/>
      </xdr:nvCxnSpPr>
      <xdr:spPr>
        <a:xfrm flipV="1">
          <a:off x="12340590" y="5659755"/>
          <a:ext cx="803910" cy="9759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38</xdr:row>
      <xdr:rowOff>76835</xdr:rowOff>
    </xdr:from>
    <xdr:to>
      <xdr:col>67</xdr:col>
      <xdr:colOff>101600</xdr:colOff>
      <xdr:row>39</xdr:row>
      <xdr:rowOff>8255</xdr:rowOff>
    </xdr:to>
    <xdr:sp macro="" textlink="">
      <xdr:nvSpPr>
        <xdr:cNvPr id="539" name="楕円 538">
          <a:extLst>
            <a:ext uri="{FF2B5EF4-FFF2-40B4-BE49-F238E27FC236}">
              <a16:creationId xmlns:a16="http://schemas.microsoft.com/office/drawing/2014/main" id="{98BF8E57-BFB5-45ED-AF64-F028C06159DA}"/>
            </a:ext>
          </a:extLst>
        </xdr:cNvPr>
        <xdr:cNvSpPr/>
      </xdr:nvSpPr>
      <xdr:spPr>
        <a:xfrm>
          <a:off x="11487150" y="6591935"/>
          <a:ext cx="9779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38</xdr:row>
      <xdr:rowOff>118745</xdr:rowOff>
    </xdr:from>
    <xdr:to>
      <xdr:col>71</xdr:col>
      <xdr:colOff>171450</xdr:colOff>
      <xdr:row>38</xdr:row>
      <xdr:rowOff>127000</xdr:rowOff>
    </xdr:to>
    <xdr:cxnSp macro="">
      <xdr:nvCxnSpPr>
        <xdr:cNvPr id="540" name="直線コネクタ 539">
          <a:extLst>
            <a:ext uri="{FF2B5EF4-FFF2-40B4-BE49-F238E27FC236}">
              <a16:creationId xmlns:a16="http://schemas.microsoft.com/office/drawing/2014/main" id="{74396B4A-409E-4E31-86AD-CCBFFE076A10}"/>
            </a:ext>
          </a:extLst>
        </xdr:cNvPr>
        <xdr:cNvCxnSpPr/>
      </xdr:nvCxnSpPr>
      <xdr:spPr>
        <a:xfrm flipV="1">
          <a:off x="11541760" y="6635750"/>
          <a:ext cx="798830" cy="101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26035</xdr:colOff>
      <xdr:row>37</xdr:row>
      <xdr:rowOff>156210</xdr:rowOff>
    </xdr:from>
    <xdr:ext cx="401955" cy="253365"/>
    <xdr:sp macro="" textlink="">
      <xdr:nvSpPr>
        <xdr:cNvPr id="541" name="n_1aveValue【一般廃棄物処理施設】&#10;有形固定資産減価償却率">
          <a:extLst>
            <a:ext uri="{FF2B5EF4-FFF2-40B4-BE49-F238E27FC236}">
              <a16:creationId xmlns:a16="http://schemas.microsoft.com/office/drawing/2014/main" id="{021D6701-5BAD-4643-81FA-4663D47E5F82}"/>
            </a:ext>
          </a:extLst>
        </xdr:cNvPr>
        <xdr:cNvSpPr txBox="1"/>
      </xdr:nvSpPr>
      <xdr:spPr>
        <a:xfrm>
          <a:off x="13738225" y="6501765"/>
          <a:ext cx="401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59.2</a:t>
          </a:r>
          <a:endParaRPr kumimoji="1" lang="ja-JP" altLang="en-US" sz="1000" b="1">
            <a:solidFill>
              <a:srgbClr val="000080"/>
            </a:solidFill>
            <a:latin typeface="ＭＳ Ｐゴシック"/>
            <a:ea typeface="ＭＳ Ｐゴシック"/>
          </a:endParaRPr>
        </a:p>
      </xdr:txBody>
    </xdr:sp>
    <xdr:clientData/>
  </xdr:oneCellAnchor>
  <xdr:oneCellAnchor>
    <xdr:from>
      <xdr:col>75</xdr:col>
      <xdr:colOff>102235</xdr:colOff>
      <xdr:row>37</xdr:row>
      <xdr:rowOff>140335</xdr:rowOff>
    </xdr:from>
    <xdr:ext cx="401955" cy="250190"/>
    <xdr:sp macro="" textlink="">
      <xdr:nvSpPr>
        <xdr:cNvPr id="542" name="n_2aveValue【一般廃棄物処理施設】&#10;有形固定資産減価償却率">
          <a:extLst>
            <a:ext uri="{FF2B5EF4-FFF2-40B4-BE49-F238E27FC236}">
              <a16:creationId xmlns:a16="http://schemas.microsoft.com/office/drawing/2014/main" id="{2B879FD9-0620-4416-8699-153F4A3A2AD2}"/>
            </a:ext>
          </a:extLst>
        </xdr:cNvPr>
        <xdr:cNvSpPr txBox="1"/>
      </xdr:nvSpPr>
      <xdr:spPr>
        <a:xfrm>
          <a:off x="12957175" y="6480175"/>
          <a:ext cx="40195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58.3</a:t>
          </a:r>
          <a:endParaRPr kumimoji="1" lang="ja-JP" altLang="en-US" sz="1000" b="1">
            <a:solidFill>
              <a:srgbClr val="000080"/>
            </a:solidFill>
            <a:latin typeface="ＭＳ Ｐゴシック"/>
            <a:ea typeface="ＭＳ Ｐゴシック"/>
          </a:endParaRPr>
        </a:p>
      </xdr:txBody>
    </xdr:sp>
    <xdr:clientData/>
  </xdr:oneCellAnchor>
  <xdr:oneCellAnchor>
    <xdr:from>
      <xdr:col>70</xdr:col>
      <xdr:colOff>165735</xdr:colOff>
      <xdr:row>35</xdr:row>
      <xdr:rowOff>166370</xdr:rowOff>
    </xdr:from>
    <xdr:ext cx="405130" cy="253365"/>
    <xdr:sp macro="" textlink="">
      <xdr:nvSpPr>
        <xdr:cNvPr id="543" name="n_3aveValue【一般廃棄物処理施設】&#10;有形固定資産減価償却率">
          <a:extLst>
            <a:ext uri="{FF2B5EF4-FFF2-40B4-BE49-F238E27FC236}">
              <a16:creationId xmlns:a16="http://schemas.microsoft.com/office/drawing/2014/main" id="{F8869BF3-5EDC-4B38-8DBB-B27B136EC125}"/>
            </a:ext>
          </a:extLst>
        </xdr:cNvPr>
        <xdr:cNvSpPr txBox="1"/>
      </xdr:nvSpPr>
      <xdr:spPr>
        <a:xfrm>
          <a:off x="12171045" y="6170930"/>
          <a:ext cx="4051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58.4</a:t>
          </a:r>
          <a:endParaRPr kumimoji="1" lang="ja-JP" altLang="en-US" sz="1000" b="1">
            <a:solidFill>
              <a:srgbClr val="000080"/>
            </a:solidFill>
            <a:latin typeface="ＭＳ Ｐゴシック"/>
            <a:ea typeface="ＭＳ Ｐゴシック"/>
          </a:endParaRPr>
        </a:p>
      </xdr:txBody>
    </xdr:sp>
    <xdr:clientData/>
  </xdr:oneCellAnchor>
  <xdr:oneCellAnchor>
    <xdr:from>
      <xdr:col>66</xdr:col>
      <xdr:colOff>38735</xdr:colOff>
      <xdr:row>35</xdr:row>
      <xdr:rowOff>166370</xdr:rowOff>
    </xdr:from>
    <xdr:ext cx="401955" cy="253365"/>
    <xdr:sp macro="" textlink="">
      <xdr:nvSpPr>
        <xdr:cNvPr id="544" name="n_4aveValue【一般廃棄物処理施設】&#10;有形固定資産減価償却率">
          <a:extLst>
            <a:ext uri="{FF2B5EF4-FFF2-40B4-BE49-F238E27FC236}">
              <a16:creationId xmlns:a16="http://schemas.microsoft.com/office/drawing/2014/main" id="{5A3A62BB-5C5E-4B65-B0D1-F965CF03ED01}"/>
            </a:ext>
          </a:extLst>
        </xdr:cNvPr>
        <xdr:cNvSpPr txBox="1"/>
      </xdr:nvSpPr>
      <xdr:spPr>
        <a:xfrm>
          <a:off x="11354435" y="6170930"/>
          <a:ext cx="401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58.4</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26035</xdr:colOff>
      <xdr:row>31</xdr:row>
      <xdr:rowOff>47625</xdr:rowOff>
    </xdr:from>
    <xdr:ext cx="401955" cy="250190"/>
    <xdr:sp macro="" textlink="">
      <xdr:nvSpPr>
        <xdr:cNvPr id="545" name="n_1mainValue【一般廃棄物処理施設】&#10;有形固定資産減価償却率">
          <a:extLst>
            <a:ext uri="{FF2B5EF4-FFF2-40B4-BE49-F238E27FC236}">
              <a16:creationId xmlns:a16="http://schemas.microsoft.com/office/drawing/2014/main" id="{E3220128-6DC7-45FF-9462-E8669BB7F253}"/>
            </a:ext>
          </a:extLst>
        </xdr:cNvPr>
        <xdr:cNvSpPr txBox="1"/>
      </xdr:nvSpPr>
      <xdr:spPr>
        <a:xfrm>
          <a:off x="13738225" y="5364480"/>
          <a:ext cx="40195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16.0</a:t>
          </a:r>
          <a:endParaRPr kumimoji="1" lang="ja-JP" altLang="en-US" sz="1000" b="1">
            <a:solidFill>
              <a:srgbClr val="FF0000"/>
            </a:solidFill>
            <a:latin typeface="ＭＳ Ｐゴシック"/>
            <a:ea typeface="ＭＳ Ｐゴシック"/>
          </a:endParaRPr>
        </a:p>
      </xdr:txBody>
    </xdr:sp>
    <xdr:clientData/>
  </xdr:oneCellAnchor>
  <xdr:oneCellAnchor>
    <xdr:from>
      <xdr:col>75</xdr:col>
      <xdr:colOff>102235</xdr:colOff>
      <xdr:row>31</xdr:row>
      <xdr:rowOff>67945</xdr:rowOff>
    </xdr:from>
    <xdr:ext cx="401955" cy="250190"/>
    <xdr:sp macro="" textlink="">
      <xdr:nvSpPr>
        <xdr:cNvPr id="546" name="n_2mainValue【一般廃棄物処理施設】&#10;有形固定資産減価償却率">
          <a:extLst>
            <a:ext uri="{FF2B5EF4-FFF2-40B4-BE49-F238E27FC236}">
              <a16:creationId xmlns:a16="http://schemas.microsoft.com/office/drawing/2014/main" id="{9609E9C6-715F-451E-B9F2-E73BC8C4DF92}"/>
            </a:ext>
          </a:extLst>
        </xdr:cNvPr>
        <xdr:cNvSpPr txBox="1"/>
      </xdr:nvSpPr>
      <xdr:spPr>
        <a:xfrm>
          <a:off x="12957175" y="5380990"/>
          <a:ext cx="40195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17.1</a:t>
          </a:r>
          <a:endParaRPr kumimoji="1" lang="ja-JP" altLang="en-US" sz="1000" b="1">
            <a:solidFill>
              <a:srgbClr val="FF0000"/>
            </a:solidFill>
            <a:latin typeface="ＭＳ Ｐゴシック"/>
            <a:ea typeface="ＭＳ Ｐゴシック"/>
          </a:endParaRPr>
        </a:p>
      </xdr:txBody>
    </xdr:sp>
    <xdr:clientData/>
  </xdr:oneCellAnchor>
  <xdr:oneCellAnchor>
    <xdr:from>
      <xdr:col>70</xdr:col>
      <xdr:colOff>165735</xdr:colOff>
      <xdr:row>38</xdr:row>
      <xdr:rowOff>160655</xdr:rowOff>
    </xdr:from>
    <xdr:ext cx="405130" cy="250190"/>
    <xdr:sp macro="" textlink="">
      <xdr:nvSpPr>
        <xdr:cNvPr id="547" name="n_3mainValue【一般廃棄物処理施設】&#10;有形固定資産減価償却率">
          <a:extLst>
            <a:ext uri="{FF2B5EF4-FFF2-40B4-BE49-F238E27FC236}">
              <a16:creationId xmlns:a16="http://schemas.microsoft.com/office/drawing/2014/main" id="{48865354-9AD7-4EC2-B454-95141E26F3E7}"/>
            </a:ext>
          </a:extLst>
        </xdr:cNvPr>
        <xdr:cNvSpPr txBox="1"/>
      </xdr:nvSpPr>
      <xdr:spPr>
        <a:xfrm>
          <a:off x="12171045" y="6677660"/>
          <a:ext cx="40513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68.4</a:t>
          </a:r>
          <a:endParaRPr kumimoji="1" lang="ja-JP" altLang="en-US" sz="1000" b="1">
            <a:solidFill>
              <a:srgbClr val="FF0000"/>
            </a:solidFill>
            <a:latin typeface="ＭＳ Ｐゴシック"/>
            <a:ea typeface="ＭＳ Ｐゴシック"/>
          </a:endParaRPr>
        </a:p>
      </xdr:txBody>
    </xdr:sp>
    <xdr:clientData/>
  </xdr:oneCellAnchor>
  <xdr:oneCellAnchor>
    <xdr:from>
      <xdr:col>66</xdr:col>
      <xdr:colOff>38735</xdr:colOff>
      <xdr:row>39</xdr:row>
      <xdr:rowOff>0</xdr:rowOff>
    </xdr:from>
    <xdr:ext cx="401955" cy="253365"/>
    <xdr:sp macro="" textlink="">
      <xdr:nvSpPr>
        <xdr:cNvPr id="548" name="n_4mainValue【一般廃棄物処理施設】&#10;有形固定資産減価償却率">
          <a:extLst>
            <a:ext uri="{FF2B5EF4-FFF2-40B4-BE49-F238E27FC236}">
              <a16:creationId xmlns:a16="http://schemas.microsoft.com/office/drawing/2014/main" id="{1CF6C729-AABD-40C8-BCBE-2822B5397A3F}"/>
            </a:ext>
          </a:extLst>
        </xdr:cNvPr>
        <xdr:cNvSpPr txBox="1"/>
      </xdr:nvSpPr>
      <xdr:spPr>
        <a:xfrm>
          <a:off x="11354435" y="6686550"/>
          <a:ext cx="401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68.8</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24</xdr:row>
      <xdr:rowOff>74295</xdr:rowOff>
    </xdr:from>
    <xdr:to>
      <xdr:col>120</xdr:col>
      <xdr:colOff>152400</xdr:colOff>
      <xdr:row>28</xdr:row>
      <xdr:rowOff>24765</xdr:rowOff>
    </xdr:to>
    <xdr:sp macro="" textlink="">
      <xdr:nvSpPr>
        <xdr:cNvPr id="549" name="正方形/長方形 548">
          <a:extLst>
            <a:ext uri="{FF2B5EF4-FFF2-40B4-BE49-F238E27FC236}">
              <a16:creationId xmlns:a16="http://schemas.microsoft.com/office/drawing/2014/main" id="{F39E4B89-CDF9-4838-BD5F-076778F5EBB2}"/>
            </a:ext>
          </a:extLst>
        </xdr:cNvPr>
        <xdr:cNvSpPr/>
      </xdr:nvSpPr>
      <xdr:spPr>
        <a:xfrm>
          <a:off x="16459200" y="4189095"/>
          <a:ext cx="4267200" cy="6324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一般廃棄物処理施設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一人当たり有形固定資産（償却資産）額</a:t>
          </a:r>
        </a:p>
      </xdr:txBody>
    </xdr:sp>
    <xdr:clientData/>
  </xdr:twoCellAnchor>
  <xdr:twoCellAnchor>
    <xdr:from>
      <xdr:col>96</xdr:col>
      <xdr:colOff>127000</xdr:colOff>
      <xdr:row>28</xdr:row>
      <xdr:rowOff>50165</xdr:rowOff>
    </xdr:from>
    <xdr:to>
      <xdr:col>104</xdr:col>
      <xdr:colOff>127000</xdr:colOff>
      <xdr:row>29</xdr:row>
      <xdr:rowOff>130175</xdr:rowOff>
    </xdr:to>
    <xdr:sp macro="" textlink="">
      <xdr:nvSpPr>
        <xdr:cNvPr id="550" name="正方形/長方形 549">
          <a:extLst>
            <a:ext uri="{FF2B5EF4-FFF2-40B4-BE49-F238E27FC236}">
              <a16:creationId xmlns:a16="http://schemas.microsoft.com/office/drawing/2014/main" id="{ACC690BE-72E7-4D56-A440-718213A2C17C}"/>
            </a:ext>
          </a:extLst>
        </xdr:cNvPr>
        <xdr:cNvSpPr/>
      </xdr:nvSpPr>
      <xdr:spPr>
        <a:xfrm>
          <a:off x="16590010" y="4854575"/>
          <a:ext cx="1371600" cy="25146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29</xdr:row>
      <xdr:rowOff>80645</xdr:rowOff>
    </xdr:from>
    <xdr:to>
      <xdr:col>104</xdr:col>
      <xdr:colOff>127000</xdr:colOff>
      <xdr:row>30</xdr:row>
      <xdr:rowOff>161925</xdr:rowOff>
    </xdr:to>
    <xdr:sp macro="" textlink="">
      <xdr:nvSpPr>
        <xdr:cNvPr id="551" name="正方形/長方形 550">
          <a:extLst>
            <a:ext uri="{FF2B5EF4-FFF2-40B4-BE49-F238E27FC236}">
              <a16:creationId xmlns:a16="http://schemas.microsoft.com/office/drawing/2014/main" id="{05D088A6-D15A-473D-B094-80A3BF6F72C9}"/>
            </a:ext>
          </a:extLst>
        </xdr:cNvPr>
        <xdr:cNvSpPr/>
      </xdr:nvSpPr>
      <xdr:spPr>
        <a:xfrm>
          <a:off x="16590010" y="5054600"/>
          <a:ext cx="1371600" cy="2527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31/120</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28</xdr:row>
      <xdr:rowOff>50165</xdr:rowOff>
    </xdr:from>
    <xdr:to>
      <xdr:col>110</xdr:col>
      <xdr:colOff>0</xdr:colOff>
      <xdr:row>29</xdr:row>
      <xdr:rowOff>130175</xdr:rowOff>
    </xdr:to>
    <xdr:sp macro="" textlink="">
      <xdr:nvSpPr>
        <xdr:cNvPr id="552" name="正方形/長方形 551">
          <a:extLst>
            <a:ext uri="{FF2B5EF4-FFF2-40B4-BE49-F238E27FC236}">
              <a16:creationId xmlns:a16="http://schemas.microsoft.com/office/drawing/2014/main" id="{0D9AD455-CF10-445B-AD06-022F9C6851D7}"/>
            </a:ext>
          </a:extLst>
        </xdr:cNvPr>
        <xdr:cNvSpPr/>
      </xdr:nvSpPr>
      <xdr:spPr>
        <a:xfrm>
          <a:off x="17487900" y="4854575"/>
          <a:ext cx="1371600" cy="25146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29</xdr:row>
      <xdr:rowOff>80645</xdr:rowOff>
    </xdr:from>
    <xdr:to>
      <xdr:col>110</xdr:col>
      <xdr:colOff>0</xdr:colOff>
      <xdr:row>30</xdr:row>
      <xdr:rowOff>161925</xdr:rowOff>
    </xdr:to>
    <xdr:sp macro="" textlink="">
      <xdr:nvSpPr>
        <xdr:cNvPr id="553" name="正方形/長方形 552">
          <a:extLst>
            <a:ext uri="{FF2B5EF4-FFF2-40B4-BE49-F238E27FC236}">
              <a16:creationId xmlns:a16="http://schemas.microsoft.com/office/drawing/2014/main" id="{EB98D2A0-FB3E-4252-ABAC-524E3DEF557D}"/>
            </a:ext>
          </a:extLst>
        </xdr:cNvPr>
        <xdr:cNvSpPr/>
      </xdr:nvSpPr>
      <xdr:spPr>
        <a:xfrm>
          <a:off x="17487900" y="5054600"/>
          <a:ext cx="1371600" cy="2527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82,058</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28</xdr:row>
      <xdr:rowOff>50165</xdr:rowOff>
    </xdr:from>
    <xdr:to>
      <xdr:col>116</xdr:col>
      <xdr:colOff>0</xdr:colOff>
      <xdr:row>29</xdr:row>
      <xdr:rowOff>130175</xdr:rowOff>
    </xdr:to>
    <xdr:sp macro="" textlink="">
      <xdr:nvSpPr>
        <xdr:cNvPr id="554" name="正方形/長方形 553">
          <a:extLst>
            <a:ext uri="{FF2B5EF4-FFF2-40B4-BE49-F238E27FC236}">
              <a16:creationId xmlns:a16="http://schemas.microsoft.com/office/drawing/2014/main" id="{7D7601C8-EC9B-4A79-95E9-002B1AC4D5C7}"/>
            </a:ext>
          </a:extLst>
        </xdr:cNvPr>
        <xdr:cNvSpPr/>
      </xdr:nvSpPr>
      <xdr:spPr>
        <a:xfrm>
          <a:off x="18516600" y="4854575"/>
          <a:ext cx="1371600" cy="25146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千葉県平均</a:t>
          </a:r>
        </a:p>
      </xdr:txBody>
    </xdr:sp>
    <xdr:clientData/>
  </xdr:twoCellAnchor>
  <xdr:twoCellAnchor>
    <xdr:from>
      <xdr:col>108</xdr:col>
      <xdr:colOff>0</xdr:colOff>
      <xdr:row>29</xdr:row>
      <xdr:rowOff>80645</xdr:rowOff>
    </xdr:from>
    <xdr:to>
      <xdr:col>116</xdr:col>
      <xdr:colOff>0</xdr:colOff>
      <xdr:row>30</xdr:row>
      <xdr:rowOff>161925</xdr:rowOff>
    </xdr:to>
    <xdr:sp macro="" textlink="">
      <xdr:nvSpPr>
        <xdr:cNvPr id="555" name="正方形/長方形 554">
          <a:extLst>
            <a:ext uri="{FF2B5EF4-FFF2-40B4-BE49-F238E27FC236}">
              <a16:creationId xmlns:a16="http://schemas.microsoft.com/office/drawing/2014/main" id="{591BE623-3C45-4646-BD17-E616C35DAD75}"/>
            </a:ext>
          </a:extLst>
        </xdr:cNvPr>
        <xdr:cNvSpPr/>
      </xdr:nvSpPr>
      <xdr:spPr>
        <a:xfrm>
          <a:off x="18516600" y="5054600"/>
          <a:ext cx="1371600" cy="2527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84,248</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31</xdr:row>
      <xdr:rowOff>18415</xdr:rowOff>
    </xdr:from>
    <xdr:to>
      <xdr:col>120</xdr:col>
      <xdr:colOff>152400</xdr:colOff>
      <xdr:row>44</xdr:row>
      <xdr:rowOff>74295</xdr:rowOff>
    </xdr:to>
    <xdr:sp macro="" textlink="">
      <xdr:nvSpPr>
        <xdr:cNvPr id="556" name="正方形/長方形 555">
          <a:extLst>
            <a:ext uri="{FF2B5EF4-FFF2-40B4-BE49-F238E27FC236}">
              <a16:creationId xmlns:a16="http://schemas.microsoft.com/office/drawing/2014/main" id="{5FE15E17-5B3F-4D05-9C80-AC9CCC6F6DC3}"/>
            </a:ext>
          </a:extLst>
        </xdr:cNvPr>
        <xdr:cNvSpPr/>
      </xdr:nvSpPr>
      <xdr:spPr>
        <a:xfrm>
          <a:off x="16459200" y="5337175"/>
          <a:ext cx="4267200" cy="228092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6710" cy="220345"/>
    <xdr:sp macro="" textlink="">
      <xdr:nvSpPr>
        <xdr:cNvPr id="557" name="テキスト ボックス 556">
          <a:extLst>
            <a:ext uri="{FF2B5EF4-FFF2-40B4-BE49-F238E27FC236}">
              <a16:creationId xmlns:a16="http://schemas.microsoft.com/office/drawing/2014/main" id="{F3C15B8C-45C9-4CB7-84B8-88F65FAF9B75}"/>
            </a:ext>
          </a:extLst>
        </xdr:cNvPr>
        <xdr:cNvSpPr txBox="1"/>
      </xdr:nvSpPr>
      <xdr:spPr>
        <a:xfrm>
          <a:off x="16440150" y="5143500"/>
          <a:ext cx="34671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44</xdr:row>
      <xdr:rowOff>74295</xdr:rowOff>
    </xdr:from>
    <xdr:to>
      <xdr:col>120</xdr:col>
      <xdr:colOff>114300</xdr:colOff>
      <xdr:row>44</xdr:row>
      <xdr:rowOff>74295</xdr:rowOff>
    </xdr:to>
    <xdr:cxnSp macro="">
      <xdr:nvCxnSpPr>
        <xdr:cNvPr id="558" name="直線コネクタ 557">
          <a:extLst>
            <a:ext uri="{FF2B5EF4-FFF2-40B4-BE49-F238E27FC236}">
              <a16:creationId xmlns:a16="http://schemas.microsoft.com/office/drawing/2014/main" id="{FEFFB58B-63DA-445D-ACAC-9AB84F087EC5}"/>
            </a:ext>
          </a:extLst>
        </xdr:cNvPr>
        <xdr:cNvCxnSpPr/>
      </xdr:nvCxnSpPr>
      <xdr:spPr>
        <a:xfrm>
          <a:off x="16459200" y="761809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37465</xdr:rowOff>
    </xdr:from>
    <xdr:to>
      <xdr:col>120</xdr:col>
      <xdr:colOff>114300</xdr:colOff>
      <xdr:row>42</xdr:row>
      <xdr:rowOff>37465</xdr:rowOff>
    </xdr:to>
    <xdr:cxnSp macro="">
      <xdr:nvCxnSpPr>
        <xdr:cNvPr id="559" name="直線コネクタ 558">
          <a:extLst>
            <a:ext uri="{FF2B5EF4-FFF2-40B4-BE49-F238E27FC236}">
              <a16:creationId xmlns:a16="http://schemas.microsoft.com/office/drawing/2014/main" id="{3EDAD9A7-63D0-4BE4-A717-8E6BA909A506}"/>
            </a:ext>
          </a:extLst>
        </xdr:cNvPr>
        <xdr:cNvCxnSpPr/>
      </xdr:nvCxnSpPr>
      <xdr:spPr>
        <a:xfrm>
          <a:off x="16459200" y="723836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41</xdr:row>
      <xdr:rowOff>66040</xdr:rowOff>
    </xdr:from>
    <xdr:ext cx="245745" cy="250190"/>
    <xdr:sp macro="" textlink="">
      <xdr:nvSpPr>
        <xdr:cNvPr id="560" name="テキスト ボックス 559">
          <a:extLst>
            <a:ext uri="{FF2B5EF4-FFF2-40B4-BE49-F238E27FC236}">
              <a16:creationId xmlns:a16="http://schemas.microsoft.com/office/drawing/2014/main" id="{4ADA040D-7AF4-4F23-BDBD-76E120D4997F}"/>
            </a:ext>
          </a:extLst>
        </xdr:cNvPr>
        <xdr:cNvSpPr txBox="1"/>
      </xdr:nvSpPr>
      <xdr:spPr>
        <a:xfrm>
          <a:off x="16252190" y="7093585"/>
          <a:ext cx="24574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561" name="直線コネクタ 560">
          <a:extLst>
            <a:ext uri="{FF2B5EF4-FFF2-40B4-BE49-F238E27FC236}">
              <a16:creationId xmlns:a16="http://schemas.microsoft.com/office/drawing/2014/main" id="{47707750-9694-4539-8FFD-40BF925531A5}"/>
            </a:ext>
          </a:extLst>
        </xdr:cNvPr>
        <xdr:cNvCxnSpPr/>
      </xdr:nvCxnSpPr>
      <xdr:spPr>
        <a:xfrm>
          <a:off x="16459200" y="68580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166370</xdr:colOff>
      <xdr:row>39</xdr:row>
      <xdr:rowOff>28575</xdr:rowOff>
    </xdr:from>
    <xdr:ext cx="595630" cy="250190"/>
    <xdr:sp macro="" textlink="">
      <xdr:nvSpPr>
        <xdr:cNvPr id="562" name="テキスト ボックス 561">
          <a:extLst>
            <a:ext uri="{FF2B5EF4-FFF2-40B4-BE49-F238E27FC236}">
              <a16:creationId xmlns:a16="http://schemas.microsoft.com/office/drawing/2014/main" id="{E7258F6D-AD3A-4CF4-A110-9500789B2307}"/>
            </a:ext>
          </a:extLst>
        </xdr:cNvPr>
        <xdr:cNvSpPr txBox="1"/>
      </xdr:nvSpPr>
      <xdr:spPr>
        <a:xfrm>
          <a:off x="15943580" y="6713220"/>
          <a:ext cx="59563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96</xdr:col>
      <xdr:colOff>0</xdr:colOff>
      <xdr:row>37</xdr:row>
      <xdr:rowOff>130175</xdr:rowOff>
    </xdr:from>
    <xdr:to>
      <xdr:col>120</xdr:col>
      <xdr:colOff>114300</xdr:colOff>
      <xdr:row>37</xdr:row>
      <xdr:rowOff>130175</xdr:rowOff>
    </xdr:to>
    <xdr:cxnSp macro="">
      <xdr:nvCxnSpPr>
        <xdr:cNvPr id="563" name="直線コネクタ 562">
          <a:extLst>
            <a:ext uri="{FF2B5EF4-FFF2-40B4-BE49-F238E27FC236}">
              <a16:creationId xmlns:a16="http://schemas.microsoft.com/office/drawing/2014/main" id="{A66C5761-5041-417D-98AF-0D8D74C72557}"/>
            </a:ext>
          </a:extLst>
        </xdr:cNvPr>
        <xdr:cNvCxnSpPr/>
      </xdr:nvCxnSpPr>
      <xdr:spPr>
        <a:xfrm>
          <a:off x="16459200" y="647763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166370</xdr:colOff>
      <xdr:row>36</xdr:row>
      <xdr:rowOff>159385</xdr:rowOff>
    </xdr:from>
    <xdr:ext cx="595630" cy="250190"/>
    <xdr:sp macro="" textlink="">
      <xdr:nvSpPr>
        <xdr:cNvPr id="564" name="テキスト ボックス 563">
          <a:extLst>
            <a:ext uri="{FF2B5EF4-FFF2-40B4-BE49-F238E27FC236}">
              <a16:creationId xmlns:a16="http://schemas.microsoft.com/office/drawing/2014/main" id="{AF80C218-BF1A-47F2-B120-6BAD9CA0451C}"/>
            </a:ext>
          </a:extLst>
        </xdr:cNvPr>
        <xdr:cNvSpPr txBox="1"/>
      </xdr:nvSpPr>
      <xdr:spPr>
        <a:xfrm>
          <a:off x="15943580" y="6333490"/>
          <a:ext cx="59563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96</xdr:col>
      <xdr:colOff>0</xdr:colOff>
      <xdr:row>35</xdr:row>
      <xdr:rowOff>93345</xdr:rowOff>
    </xdr:from>
    <xdr:to>
      <xdr:col>120</xdr:col>
      <xdr:colOff>114300</xdr:colOff>
      <xdr:row>35</xdr:row>
      <xdr:rowOff>93345</xdr:rowOff>
    </xdr:to>
    <xdr:cxnSp macro="">
      <xdr:nvCxnSpPr>
        <xdr:cNvPr id="565" name="直線コネクタ 564">
          <a:extLst>
            <a:ext uri="{FF2B5EF4-FFF2-40B4-BE49-F238E27FC236}">
              <a16:creationId xmlns:a16="http://schemas.microsoft.com/office/drawing/2014/main" id="{757E7624-DF28-405C-AA3D-63A63AA37934}"/>
            </a:ext>
          </a:extLst>
        </xdr:cNvPr>
        <xdr:cNvCxnSpPr/>
      </xdr:nvCxnSpPr>
      <xdr:spPr>
        <a:xfrm>
          <a:off x="16459200" y="609790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166370</xdr:colOff>
      <xdr:row>34</xdr:row>
      <xdr:rowOff>121920</xdr:rowOff>
    </xdr:from>
    <xdr:ext cx="595630" cy="250190"/>
    <xdr:sp macro="" textlink="">
      <xdr:nvSpPr>
        <xdr:cNvPr id="566" name="テキスト ボックス 565">
          <a:extLst>
            <a:ext uri="{FF2B5EF4-FFF2-40B4-BE49-F238E27FC236}">
              <a16:creationId xmlns:a16="http://schemas.microsoft.com/office/drawing/2014/main" id="{E10997B3-F3DD-4EA9-B24A-D037CBF2587C}"/>
            </a:ext>
          </a:extLst>
        </xdr:cNvPr>
        <xdr:cNvSpPr txBox="1"/>
      </xdr:nvSpPr>
      <xdr:spPr>
        <a:xfrm>
          <a:off x="15943580" y="5953125"/>
          <a:ext cx="59563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96</xdr:col>
      <xdr:colOff>0</xdr:colOff>
      <xdr:row>33</xdr:row>
      <xdr:rowOff>55880</xdr:rowOff>
    </xdr:from>
    <xdr:to>
      <xdr:col>120</xdr:col>
      <xdr:colOff>114300</xdr:colOff>
      <xdr:row>33</xdr:row>
      <xdr:rowOff>55880</xdr:rowOff>
    </xdr:to>
    <xdr:cxnSp macro="">
      <xdr:nvCxnSpPr>
        <xdr:cNvPr id="567" name="直線コネクタ 566">
          <a:extLst>
            <a:ext uri="{FF2B5EF4-FFF2-40B4-BE49-F238E27FC236}">
              <a16:creationId xmlns:a16="http://schemas.microsoft.com/office/drawing/2014/main" id="{6CD3E0BE-B0BE-480E-B9AA-7A36E6C5E6E4}"/>
            </a:ext>
          </a:extLst>
        </xdr:cNvPr>
        <xdr:cNvCxnSpPr/>
      </xdr:nvCxnSpPr>
      <xdr:spPr>
        <a:xfrm>
          <a:off x="16459200" y="571754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166370</xdr:colOff>
      <xdr:row>32</xdr:row>
      <xdr:rowOff>84455</xdr:rowOff>
    </xdr:from>
    <xdr:ext cx="595630" cy="250190"/>
    <xdr:sp macro="" textlink="">
      <xdr:nvSpPr>
        <xdr:cNvPr id="568" name="テキスト ボックス 567">
          <a:extLst>
            <a:ext uri="{FF2B5EF4-FFF2-40B4-BE49-F238E27FC236}">
              <a16:creationId xmlns:a16="http://schemas.microsoft.com/office/drawing/2014/main" id="{7B259883-7EBC-4713-8B02-0D88ABC9F7D3}"/>
            </a:ext>
          </a:extLst>
        </xdr:cNvPr>
        <xdr:cNvSpPr txBox="1"/>
      </xdr:nvSpPr>
      <xdr:spPr>
        <a:xfrm>
          <a:off x="15943580" y="5572760"/>
          <a:ext cx="59563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96</xdr:col>
      <xdr:colOff>0</xdr:colOff>
      <xdr:row>31</xdr:row>
      <xdr:rowOff>18415</xdr:rowOff>
    </xdr:from>
    <xdr:to>
      <xdr:col>120</xdr:col>
      <xdr:colOff>114300</xdr:colOff>
      <xdr:row>31</xdr:row>
      <xdr:rowOff>18415</xdr:rowOff>
    </xdr:to>
    <xdr:cxnSp macro="">
      <xdr:nvCxnSpPr>
        <xdr:cNvPr id="569" name="直線コネクタ 568">
          <a:extLst>
            <a:ext uri="{FF2B5EF4-FFF2-40B4-BE49-F238E27FC236}">
              <a16:creationId xmlns:a16="http://schemas.microsoft.com/office/drawing/2014/main" id="{1C48445C-B2F0-4247-AE1D-C726E07EEF0B}"/>
            </a:ext>
          </a:extLst>
        </xdr:cNvPr>
        <xdr:cNvCxnSpPr/>
      </xdr:nvCxnSpPr>
      <xdr:spPr>
        <a:xfrm>
          <a:off x="16459200" y="533717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166370</xdr:colOff>
      <xdr:row>30</xdr:row>
      <xdr:rowOff>47625</xdr:rowOff>
    </xdr:from>
    <xdr:ext cx="595630" cy="250190"/>
    <xdr:sp macro="" textlink="">
      <xdr:nvSpPr>
        <xdr:cNvPr id="570" name="テキスト ボックス 569">
          <a:extLst>
            <a:ext uri="{FF2B5EF4-FFF2-40B4-BE49-F238E27FC236}">
              <a16:creationId xmlns:a16="http://schemas.microsoft.com/office/drawing/2014/main" id="{C77D296A-0F49-46A4-96FA-2DF219ED7509}"/>
            </a:ext>
          </a:extLst>
        </xdr:cNvPr>
        <xdr:cNvSpPr txBox="1"/>
      </xdr:nvSpPr>
      <xdr:spPr>
        <a:xfrm>
          <a:off x="15943580" y="5193030"/>
          <a:ext cx="59563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500,000</a:t>
          </a:r>
          <a:endParaRPr kumimoji="1" lang="ja-JP" altLang="en-US" sz="1000">
            <a:latin typeface="ＭＳ Ｐゴシック"/>
            <a:ea typeface="ＭＳ Ｐゴシック"/>
          </a:endParaRPr>
        </a:p>
      </xdr:txBody>
    </xdr:sp>
    <xdr:clientData/>
  </xdr:oneCellAnchor>
  <xdr:twoCellAnchor>
    <xdr:from>
      <xdr:col>96</xdr:col>
      <xdr:colOff>0</xdr:colOff>
      <xdr:row>31</xdr:row>
      <xdr:rowOff>18415</xdr:rowOff>
    </xdr:from>
    <xdr:to>
      <xdr:col>120</xdr:col>
      <xdr:colOff>152400</xdr:colOff>
      <xdr:row>44</xdr:row>
      <xdr:rowOff>74295</xdr:rowOff>
    </xdr:to>
    <xdr:sp macro="" textlink="">
      <xdr:nvSpPr>
        <xdr:cNvPr id="571" name="【一般廃棄物処理施設】&#10;一人当たり有形固定資産（償却資産）額グラフ枠">
          <a:extLst>
            <a:ext uri="{FF2B5EF4-FFF2-40B4-BE49-F238E27FC236}">
              <a16:creationId xmlns:a16="http://schemas.microsoft.com/office/drawing/2014/main" id="{C71CDDFE-E84D-4688-A116-ADA00B29F3AD}"/>
            </a:ext>
          </a:extLst>
        </xdr:cNvPr>
        <xdr:cNvSpPr/>
      </xdr:nvSpPr>
      <xdr:spPr>
        <a:xfrm>
          <a:off x="16459200" y="5337175"/>
          <a:ext cx="4267200" cy="228092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62865</xdr:colOff>
      <xdr:row>34</xdr:row>
      <xdr:rowOff>86360</xdr:rowOff>
    </xdr:from>
    <xdr:to>
      <xdr:col>116</xdr:col>
      <xdr:colOff>62865</xdr:colOff>
      <xdr:row>42</xdr:row>
      <xdr:rowOff>37465</xdr:rowOff>
    </xdr:to>
    <xdr:cxnSp macro="">
      <xdr:nvCxnSpPr>
        <xdr:cNvPr id="572" name="直線コネクタ 571">
          <a:extLst>
            <a:ext uri="{FF2B5EF4-FFF2-40B4-BE49-F238E27FC236}">
              <a16:creationId xmlns:a16="http://schemas.microsoft.com/office/drawing/2014/main" id="{F88362A6-E1B1-494E-BE03-0A9C8B6D82C4}"/>
            </a:ext>
          </a:extLst>
        </xdr:cNvPr>
        <xdr:cNvCxnSpPr/>
      </xdr:nvCxnSpPr>
      <xdr:spPr>
        <a:xfrm flipV="1">
          <a:off x="19947255" y="5917565"/>
          <a:ext cx="0" cy="13208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40640</xdr:rowOff>
    </xdr:from>
    <xdr:ext cx="310515" cy="253365"/>
    <xdr:sp macro="" textlink="">
      <xdr:nvSpPr>
        <xdr:cNvPr id="573" name="【一般廃棄物処理施設】&#10;一人当たり有形固定資産（償却資産）額最小値テキスト">
          <a:extLst>
            <a:ext uri="{FF2B5EF4-FFF2-40B4-BE49-F238E27FC236}">
              <a16:creationId xmlns:a16="http://schemas.microsoft.com/office/drawing/2014/main" id="{EEBCDC9A-A447-4A94-8173-072773DD3A3A}"/>
            </a:ext>
          </a:extLst>
        </xdr:cNvPr>
        <xdr:cNvSpPr txBox="1"/>
      </xdr:nvSpPr>
      <xdr:spPr>
        <a:xfrm>
          <a:off x="19985990" y="7241540"/>
          <a:ext cx="31051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75</a:t>
          </a:r>
          <a:endParaRPr kumimoji="1" lang="ja-JP" altLang="en-US" sz="1000" b="1">
            <a:latin typeface="ＭＳ Ｐゴシック"/>
            <a:ea typeface="ＭＳ Ｐゴシック"/>
          </a:endParaRPr>
        </a:p>
      </xdr:txBody>
    </xdr:sp>
    <xdr:clientData/>
  </xdr:oneCellAnchor>
  <xdr:twoCellAnchor>
    <xdr:from>
      <xdr:col>115</xdr:col>
      <xdr:colOff>165100</xdr:colOff>
      <xdr:row>42</xdr:row>
      <xdr:rowOff>37465</xdr:rowOff>
    </xdr:from>
    <xdr:to>
      <xdr:col>116</xdr:col>
      <xdr:colOff>152400</xdr:colOff>
      <xdr:row>42</xdr:row>
      <xdr:rowOff>37465</xdr:rowOff>
    </xdr:to>
    <xdr:cxnSp macro="">
      <xdr:nvCxnSpPr>
        <xdr:cNvPr id="574" name="直線コネクタ 573">
          <a:extLst>
            <a:ext uri="{FF2B5EF4-FFF2-40B4-BE49-F238E27FC236}">
              <a16:creationId xmlns:a16="http://schemas.microsoft.com/office/drawing/2014/main" id="{1D3ED5B8-322A-45D0-9B46-A2E94FFE87A7}"/>
            </a:ext>
          </a:extLst>
        </xdr:cNvPr>
        <xdr:cNvCxnSpPr/>
      </xdr:nvCxnSpPr>
      <xdr:spPr>
        <a:xfrm>
          <a:off x="19885660" y="7238365"/>
          <a:ext cx="15494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34290</xdr:rowOff>
    </xdr:from>
    <xdr:ext cx="595630" cy="250190"/>
    <xdr:sp macro="" textlink="">
      <xdr:nvSpPr>
        <xdr:cNvPr id="575" name="【一般廃棄物処理施設】&#10;一人当たり有形固定資産（償却資産）額最大値テキスト">
          <a:extLst>
            <a:ext uri="{FF2B5EF4-FFF2-40B4-BE49-F238E27FC236}">
              <a16:creationId xmlns:a16="http://schemas.microsoft.com/office/drawing/2014/main" id="{93F609CC-2551-4D29-A2AF-EA9C6117F16C}"/>
            </a:ext>
          </a:extLst>
        </xdr:cNvPr>
        <xdr:cNvSpPr txBox="1"/>
      </xdr:nvSpPr>
      <xdr:spPr>
        <a:xfrm>
          <a:off x="19985990" y="5692140"/>
          <a:ext cx="59563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346,846</a:t>
          </a:r>
          <a:endParaRPr kumimoji="1" lang="ja-JP" altLang="en-US" sz="1000" b="1">
            <a:latin typeface="ＭＳ Ｐゴシック"/>
            <a:ea typeface="ＭＳ Ｐゴシック"/>
          </a:endParaRPr>
        </a:p>
      </xdr:txBody>
    </xdr:sp>
    <xdr:clientData/>
  </xdr:oneCellAnchor>
  <xdr:twoCellAnchor>
    <xdr:from>
      <xdr:col>115</xdr:col>
      <xdr:colOff>165100</xdr:colOff>
      <xdr:row>34</xdr:row>
      <xdr:rowOff>86360</xdr:rowOff>
    </xdr:from>
    <xdr:to>
      <xdr:col>116</xdr:col>
      <xdr:colOff>152400</xdr:colOff>
      <xdr:row>34</xdr:row>
      <xdr:rowOff>86360</xdr:rowOff>
    </xdr:to>
    <xdr:cxnSp macro="">
      <xdr:nvCxnSpPr>
        <xdr:cNvPr id="576" name="直線コネクタ 575">
          <a:extLst>
            <a:ext uri="{FF2B5EF4-FFF2-40B4-BE49-F238E27FC236}">
              <a16:creationId xmlns:a16="http://schemas.microsoft.com/office/drawing/2014/main" id="{343D1347-DDA6-405B-BBBC-7D394CE402A7}"/>
            </a:ext>
          </a:extLst>
        </xdr:cNvPr>
        <xdr:cNvCxnSpPr/>
      </xdr:nvCxnSpPr>
      <xdr:spPr>
        <a:xfrm>
          <a:off x="19885660" y="5917565"/>
          <a:ext cx="15494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10160</xdr:rowOff>
    </xdr:from>
    <xdr:ext cx="595630" cy="250190"/>
    <xdr:sp macro="" textlink="">
      <xdr:nvSpPr>
        <xdr:cNvPr id="577" name="【一般廃棄物処理施設】&#10;一人当たり有形固定資産（償却資産）額平均値テキスト">
          <a:extLst>
            <a:ext uri="{FF2B5EF4-FFF2-40B4-BE49-F238E27FC236}">
              <a16:creationId xmlns:a16="http://schemas.microsoft.com/office/drawing/2014/main" id="{040B18E9-6E3A-43F0-B7B8-8137533B54D9}"/>
            </a:ext>
          </a:extLst>
        </xdr:cNvPr>
        <xdr:cNvSpPr txBox="1"/>
      </xdr:nvSpPr>
      <xdr:spPr>
        <a:xfrm>
          <a:off x="19985990" y="6698615"/>
          <a:ext cx="595630" cy="25019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123,365</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39</xdr:row>
      <xdr:rowOff>31115</xdr:rowOff>
    </xdr:from>
    <xdr:to>
      <xdr:col>116</xdr:col>
      <xdr:colOff>114300</xdr:colOff>
      <xdr:row>39</xdr:row>
      <xdr:rowOff>130175</xdr:rowOff>
    </xdr:to>
    <xdr:sp macro="" textlink="">
      <xdr:nvSpPr>
        <xdr:cNvPr id="578" name="フローチャート: 判断 577">
          <a:extLst>
            <a:ext uri="{FF2B5EF4-FFF2-40B4-BE49-F238E27FC236}">
              <a16:creationId xmlns:a16="http://schemas.microsoft.com/office/drawing/2014/main" id="{C6C8DDF1-C887-4513-B391-F32CFA1020EC}"/>
            </a:ext>
          </a:extLst>
        </xdr:cNvPr>
        <xdr:cNvSpPr/>
      </xdr:nvSpPr>
      <xdr:spPr>
        <a:xfrm>
          <a:off x="19904710" y="6715760"/>
          <a:ext cx="9779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39370</xdr:rowOff>
    </xdr:from>
    <xdr:to>
      <xdr:col>112</xdr:col>
      <xdr:colOff>38100</xdr:colOff>
      <xdr:row>39</xdr:row>
      <xdr:rowOff>139065</xdr:rowOff>
    </xdr:to>
    <xdr:sp macro="" textlink="">
      <xdr:nvSpPr>
        <xdr:cNvPr id="579" name="フローチャート: 判断 578">
          <a:extLst>
            <a:ext uri="{FF2B5EF4-FFF2-40B4-BE49-F238E27FC236}">
              <a16:creationId xmlns:a16="http://schemas.microsoft.com/office/drawing/2014/main" id="{A1598F95-2237-4FB8-B991-56668BF023C3}"/>
            </a:ext>
          </a:extLst>
        </xdr:cNvPr>
        <xdr:cNvSpPr/>
      </xdr:nvSpPr>
      <xdr:spPr>
        <a:xfrm>
          <a:off x="19161760" y="6725920"/>
          <a:ext cx="7874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55245</xdr:rowOff>
    </xdr:from>
    <xdr:to>
      <xdr:col>107</xdr:col>
      <xdr:colOff>101600</xdr:colOff>
      <xdr:row>39</xdr:row>
      <xdr:rowOff>154305</xdr:rowOff>
    </xdr:to>
    <xdr:sp macro="" textlink="">
      <xdr:nvSpPr>
        <xdr:cNvPr id="580" name="フローチャート: 判断 579">
          <a:extLst>
            <a:ext uri="{FF2B5EF4-FFF2-40B4-BE49-F238E27FC236}">
              <a16:creationId xmlns:a16="http://schemas.microsoft.com/office/drawing/2014/main" id="{93E0E336-6E11-4EFC-89F6-C558007E176E}"/>
            </a:ext>
          </a:extLst>
        </xdr:cNvPr>
        <xdr:cNvSpPr/>
      </xdr:nvSpPr>
      <xdr:spPr>
        <a:xfrm>
          <a:off x="18345150" y="6745605"/>
          <a:ext cx="9779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62865</xdr:rowOff>
    </xdr:from>
    <xdr:to>
      <xdr:col>102</xdr:col>
      <xdr:colOff>165100</xdr:colOff>
      <xdr:row>39</xdr:row>
      <xdr:rowOff>162560</xdr:rowOff>
    </xdr:to>
    <xdr:sp macro="" textlink="">
      <xdr:nvSpPr>
        <xdr:cNvPr id="581" name="フローチャート: 判断 580">
          <a:extLst>
            <a:ext uri="{FF2B5EF4-FFF2-40B4-BE49-F238E27FC236}">
              <a16:creationId xmlns:a16="http://schemas.microsoft.com/office/drawing/2014/main" id="{551C16C6-68B3-4750-A92D-6B18F2DDD243}"/>
            </a:ext>
          </a:extLst>
        </xdr:cNvPr>
        <xdr:cNvSpPr/>
      </xdr:nvSpPr>
      <xdr:spPr>
        <a:xfrm>
          <a:off x="17547590" y="6745605"/>
          <a:ext cx="109220"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73660</xdr:rowOff>
    </xdr:from>
    <xdr:to>
      <xdr:col>98</xdr:col>
      <xdr:colOff>38100</xdr:colOff>
      <xdr:row>40</xdr:row>
      <xdr:rowOff>5715</xdr:rowOff>
    </xdr:to>
    <xdr:sp macro="" textlink="">
      <xdr:nvSpPr>
        <xdr:cNvPr id="582" name="フローチャート: 判断 581">
          <a:extLst>
            <a:ext uri="{FF2B5EF4-FFF2-40B4-BE49-F238E27FC236}">
              <a16:creationId xmlns:a16="http://schemas.microsoft.com/office/drawing/2014/main" id="{60C2AFDE-D471-465D-B319-E3C9952DA9B2}"/>
            </a:ext>
          </a:extLst>
        </xdr:cNvPr>
        <xdr:cNvSpPr/>
      </xdr:nvSpPr>
      <xdr:spPr>
        <a:xfrm>
          <a:off x="16761460" y="6760210"/>
          <a:ext cx="78740"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72390</xdr:rowOff>
    </xdr:from>
    <xdr:ext cx="762000" cy="250190"/>
    <xdr:sp macro="" textlink="">
      <xdr:nvSpPr>
        <xdr:cNvPr id="583" name="テキスト ボックス 582">
          <a:extLst>
            <a:ext uri="{FF2B5EF4-FFF2-40B4-BE49-F238E27FC236}">
              <a16:creationId xmlns:a16="http://schemas.microsoft.com/office/drawing/2014/main" id="{FAA82B3F-9074-4CF5-9AA4-5F889B802536}"/>
            </a:ext>
          </a:extLst>
        </xdr:cNvPr>
        <xdr:cNvSpPr txBox="1"/>
      </xdr:nvSpPr>
      <xdr:spPr>
        <a:xfrm>
          <a:off x="19776440" y="761619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110</xdr:col>
      <xdr:colOff>171450</xdr:colOff>
      <xdr:row>44</xdr:row>
      <xdr:rowOff>72390</xdr:rowOff>
    </xdr:from>
    <xdr:ext cx="762000" cy="250190"/>
    <xdr:sp macro="" textlink="">
      <xdr:nvSpPr>
        <xdr:cNvPr id="584" name="テキスト ボックス 583">
          <a:extLst>
            <a:ext uri="{FF2B5EF4-FFF2-40B4-BE49-F238E27FC236}">
              <a16:creationId xmlns:a16="http://schemas.microsoft.com/office/drawing/2014/main" id="{6FBF7BCF-97A8-471B-8E87-DFEB04A20B7A}"/>
            </a:ext>
          </a:extLst>
        </xdr:cNvPr>
        <xdr:cNvSpPr txBox="1"/>
      </xdr:nvSpPr>
      <xdr:spPr>
        <a:xfrm>
          <a:off x="19027140" y="761619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106</xdr:col>
      <xdr:colOff>50800</xdr:colOff>
      <xdr:row>44</xdr:row>
      <xdr:rowOff>72390</xdr:rowOff>
    </xdr:from>
    <xdr:ext cx="758825" cy="250190"/>
    <xdr:sp macro="" textlink="">
      <xdr:nvSpPr>
        <xdr:cNvPr id="585" name="テキスト ボックス 584">
          <a:extLst>
            <a:ext uri="{FF2B5EF4-FFF2-40B4-BE49-F238E27FC236}">
              <a16:creationId xmlns:a16="http://schemas.microsoft.com/office/drawing/2014/main" id="{C23B4A6B-AA25-4F0A-8F14-4F5160A30119}"/>
            </a:ext>
          </a:extLst>
        </xdr:cNvPr>
        <xdr:cNvSpPr txBox="1"/>
      </xdr:nvSpPr>
      <xdr:spPr>
        <a:xfrm>
          <a:off x="18228310" y="7616190"/>
          <a:ext cx="75882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101</xdr:col>
      <xdr:colOff>114300</xdr:colOff>
      <xdr:row>44</xdr:row>
      <xdr:rowOff>72390</xdr:rowOff>
    </xdr:from>
    <xdr:ext cx="762000" cy="250190"/>
    <xdr:sp macro="" textlink="">
      <xdr:nvSpPr>
        <xdr:cNvPr id="586" name="テキスト ボックス 585">
          <a:extLst>
            <a:ext uri="{FF2B5EF4-FFF2-40B4-BE49-F238E27FC236}">
              <a16:creationId xmlns:a16="http://schemas.microsoft.com/office/drawing/2014/main" id="{B98B03D5-7E75-485C-B5E8-4AD447FDE9B3}"/>
            </a:ext>
          </a:extLst>
        </xdr:cNvPr>
        <xdr:cNvSpPr txBox="1"/>
      </xdr:nvSpPr>
      <xdr:spPr>
        <a:xfrm>
          <a:off x="17430750" y="761619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dr:col>96</xdr:col>
      <xdr:colOff>171450</xdr:colOff>
      <xdr:row>44</xdr:row>
      <xdr:rowOff>72390</xdr:rowOff>
    </xdr:from>
    <xdr:ext cx="762000" cy="250190"/>
    <xdr:sp macro="" textlink="">
      <xdr:nvSpPr>
        <xdr:cNvPr id="587" name="テキスト ボックス 586">
          <a:extLst>
            <a:ext uri="{FF2B5EF4-FFF2-40B4-BE49-F238E27FC236}">
              <a16:creationId xmlns:a16="http://schemas.microsoft.com/office/drawing/2014/main" id="{50E67B03-2890-4E64-8337-EA7AE2857F92}"/>
            </a:ext>
          </a:extLst>
        </xdr:cNvPr>
        <xdr:cNvSpPr txBox="1"/>
      </xdr:nvSpPr>
      <xdr:spPr>
        <a:xfrm>
          <a:off x="16626840" y="761619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twoCellAnchor>
    <xdr:from>
      <xdr:col>116</xdr:col>
      <xdr:colOff>12700</xdr:colOff>
      <xdr:row>37</xdr:row>
      <xdr:rowOff>128905</xdr:rowOff>
    </xdr:from>
    <xdr:to>
      <xdr:col>116</xdr:col>
      <xdr:colOff>114300</xdr:colOff>
      <xdr:row>38</xdr:row>
      <xdr:rowOff>60325</xdr:rowOff>
    </xdr:to>
    <xdr:sp macro="" textlink="">
      <xdr:nvSpPr>
        <xdr:cNvPr id="588" name="楕円 587">
          <a:extLst>
            <a:ext uri="{FF2B5EF4-FFF2-40B4-BE49-F238E27FC236}">
              <a16:creationId xmlns:a16="http://schemas.microsoft.com/office/drawing/2014/main" id="{5F58A7C0-2834-4A43-B252-3257842CE49F}"/>
            </a:ext>
          </a:extLst>
        </xdr:cNvPr>
        <xdr:cNvSpPr/>
      </xdr:nvSpPr>
      <xdr:spPr>
        <a:xfrm>
          <a:off x="19904710" y="6476365"/>
          <a:ext cx="9779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36</xdr:row>
      <xdr:rowOff>151130</xdr:rowOff>
    </xdr:from>
    <xdr:ext cx="595630" cy="253365"/>
    <xdr:sp macro="" textlink="">
      <xdr:nvSpPr>
        <xdr:cNvPr id="589" name="【一般廃棄物処理施設】&#10;一人当たり有形固定資産（償却資産）額該当値テキスト">
          <a:extLst>
            <a:ext uri="{FF2B5EF4-FFF2-40B4-BE49-F238E27FC236}">
              <a16:creationId xmlns:a16="http://schemas.microsoft.com/office/drawing/2014/main" id="{BAA4BB38-B7F5-415E-ACC8-58B45487A060}"/>
            </a:ext>
          </a:extLst>
        </xdr:cNvPr>
        <xdr:cNvSpPr txBox="1"/>
      </xdr:nvSpPr>
      <xdr:spPr>
        <a:xfrm>
          <a:off x="19985990" y="6323330"/>
          <a:ext cx="5956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187,153</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36</xdr:row>
      <xdr:rowOff>62230</xdr:rowOff>
    </xdr:from>
    <xdr:to>
      <xdr:col>112</xdr:col>
      <xdr:colOff>38100</xdr:colOff>
      <xdr:row>36</xdr:row>
      <xdr:rowOff>162560</xdr:rowOff>
    </xdr:to>
    <xdr:sp macro="" textlink="">
      <xdr:nvSpPr>
        <xdr:cNvPr id="590" name="楕円 589">
          <a:extLst>
            <a:ext uri="{FF2B5EF4-FFF2-40B4-BE49-F238E27FC236}">
              <a16:creationId xmlns:a16="http://schemas.microsoft.com/office/drawing/2014/main" id="{39219BAC-043F-42CD-BAD1-F38B3EE8A7F7}"/>
            </a:ext>
          </a:extLst>
        </xdr:cNvPr>
        <xdr:cNvSpPr/>
      </xdr:nvSpPr>
      <xdr:spPr>
        <a:xfrm>
          <a:off x="19161760" y="6230620"/>
          <a:ext cx="78740" cy="10604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171450</xdr:colOff>
      <xdr:row>36</xdr:row>
      <xdr:rowOff>112395</xdr:rowOff>
    </xdr:from>
    <xdr:to>
      <xdr:col>116</xdr:col>
      <xdr:colOff>63500</xdr:colOff>
      <xdr:row>38</xdr:row>
      <xdr:rowOff>10795</xdr:rowOff>
    </xdr:to>
    <xdr:cxnSp macro="">
      <xdr:nvCxnSpPr>
        <xdr:cNvPr id="591" name="直線コネクタ 590">
          <a:extLst>
            <a:ext uri="{FF2B5EF4-FFF2-40B4-BE49-F238E27FC236}">
              <a16:creationId xmlns:a16="http://schemas.microsoft.com/office/drawing/2014/main" id="{9159F7CF-C152-4189-9ADD-837398C70B75}"/>
            </a:ext>
          </a:extLst>
        </xdr:cNvPr>
        <xdr:cNvCxnSpPr/>
      </xdr:nvCxnSpPr>
      <xdr:spPr>
        <a:xfrm>
          <a:off x="19198590" y="6284595"/>
          <a:ext cx="749300" cy="2432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114300</xdr:rowOff>
    </xdr:from>
    <xdr:to>
      <xdr:col>107</xdr:col>
      <xdr:colOff>101600</xdr:colOff>
      <xdr:row>38</xdr:row>
      <xdr:rowOff>45720</xdr:rowOff>
    </xdr:to>
    <xdr:sp macro="" textlink="">
      <xdr:nvSpPr>
        <xdr:cNvPr id="592" name="楕円 591">
          <a:extLst>
            <a:ext uri="{FF2B5EF4-FFF2-40B4-BE49-F238E27FC236}">
              <a16:creationId xmlns:a16="http://schemas.microsoft.com/office/drawing/2014/main" id="{C448C0EB-7527-4646-A364-86426A2DB88A}"/>
            </a:ext>
          </a:extLst>
        </xdr:cNvPr>
        <xdr:cNvSpPr/>
      </xdr:nvSpPr>
      <xdr:spPr>
        <a:xfrm>
          <a:off x="18345150" y="6457950"/>
          <a:ext cx="9779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36</xdr:row>
      <xdr:rowOff>112395</xdr:rowOff>
    </xdr:from>
    <xdr:to>
      <xdr:col>111</xdr:col>
      <xdr:colOff>171450</xdr:colOff>
      <xdr:row>37</xdr:row>
      <xdr:rowOff>163830</xdr:rowOff>
    </xdr:to>
    <xdr:cxnSp macro="">
      <xdr:nvCxnSpPr>
        <xdr:cNvPr id="593" name="直線コネクタ 592">
          <a:extLst>
            <a:ext uri="{FF2B5EF4-FFF2-40B4-BE49-F238E27FC236}">
              <a16:creationId xmlns:a16="http://schemas.microsoft.com/office/drawing/2014/main" id="{E9704589-B2B3-4443-9F1F-30FDF63A4D8F}"/>
            </a:ext>
          </a:extLst>
        </xdr:cNvPr>
        <xdr:cNvCxnSpPr/>
      </xdr:nvCxnSpPr>
      <xdr:spPr>
        <a:xfrm flipV="1">
          <a:off x="18399760" y="6284595"/>
          <a:ext cx="798830" cy="2266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135890</xdr:rowOff>
    </xdr:from>
    <xdr:to>
      <xdr:col>102</xdr:col>
      <xdr:colOff>165100</xdr:colOff>
      <xdr:row>39</xdr:row>
      <xdr:rowOff>67945</xdr:rowOff>
    </xdr:to>
    <xdr:sp macro="" textlink="">
      <xdr:nvSpPr>
        <xdr:cNvPr id="594" name="楕円 593">
          <a:extLst>
            <a:ext uri="{FF2B5EF4-FFF2-40B4-BE49-F238E27FC236}">
              <a16:creationId xmlns:a16="http://schemas.microsoft.com/office/drawing/2014/main" id="{01CC3873-B965-4AD2-BBB5-C299CFB6D34A}"/>
            </a:ext>
          </a:extLst>
        </xdr:cNvPr>
        <xdr:cNvSpPr/>
      </xdr:nvSpPr>
      <xdr:spPr>
        <a:xfrm>
          <a:off x="17547590" y="6647180"/>
          <a:ext cx="109220"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37</xdr:row>
      <xdr:rowOff>163830</xdr:rowOff>
    </xdr:from>
    <xdr:to>
      <xdr:col>107</xdr:col>
      <xdr:colOff>50800</xdr:colOff>
      <xdr:row>39</xdr:row>
      <xdr:rowOff>17780</xdr:rowOff>
    </xdr:to>
    <xdr:cxnSp macro="">
      <xdr:nvCxnSpPr>
        <xdr:cNvPr id="595" name="直線コネクタ 594">
          <a:extLst>
            <a:ext uri="{FF2B5EF4-FFF2-40B4-BE49-F238E27FC236}">
              <a16:creationId xmlns:a16="http://schemas.microsoft.com/office/drawing/2014/main" id="{E6D616E5-62F2-4C5A-BA8E-744BD6088F27}"/>
            </a:ext>
          </a:extLst>
        </xdr:cNvPr>
        <xdr:cNvCxnSpPr/>
      </xdr:nvCxnSpPr>
      <xdr:spPr>
        <a:xfrm flipV="1">
          <a:off x="17602200" y="6511290"/>
          <a:ext cx="797560" cy="1968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39</xdr:row>
      <xdr:rowOff>140335</xdr:rowOff>
    </xdr:from>
    <xdr:to>
      <xdr:col>98</xdr:col>
      <xdr:colOff>38100</xdr:colOff>
      <xdr:row>40</xdr:row>
      <xdr:rowOff>72390</xdr:rowOff>
    </xdr:to>
    <xdr:sp macro="" textlink="">
      <xdr:nvSpPr>
        <xdr:cNvPr id="596" name="楕円 595">
          <a:extLst>
            <a:ext uri="{FF2B5EF4-FFF2-40B4-BE49-F238E27FC236}">
              <a16:creationId xmlns:a16="http://schemas.microsoft.com/office/drawing/2014/main" id="{3D21FD01-9A8F-4C57-A76C-1AC34ADA7AB2}"/>
            </a:ext>
          </a:extLst>
        </xdr:cNvPr>
        <xdr:cNvSpPr/>
      </xdr:nvSpPr>
      <xdr:spPr>
        <a:xfrm>
          <a:off x="16761460" y="6823075"/>
          <a:ext cx="7874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171450</xdr:colOff>
      <xdr:row>39</xdr:row>
      <xdr:rowOff>17780</xdr:rowOff>
    </xdr:from>
    <xdr:to>
      <xdr:col>102</xdr:col>
      <xdr:colOff>114300</xdr:colOff>
      <xdr:row>40</xdr:row>
      <xdr:rowOff>22225</xdr:rowOff>
    </xdr:to>
    <xdr:cxnSp macro="">
      <xdr:nvCxnSpPr>
        <xdr:cNvPr id="597" name="直線コネクタ 596">
          <a:extLst>
            <a:ext uri="{FF2B5EF4-FFF2-40B4-BE49-F238E27FC236}">
              <a16:creationId xmlns:a16="http://schemas.microsoft.com/office/drawing/2014/main" id="{1677AB29-01C4-4F21-ABD1-2BEEFAC0EAA7}"/>
            </a:ext>
          </a:extLst>
        </xdr:cNvPr>
        <xdr:cNvCxnSpPr/>
      </xdr:nvCxnSpPr>
      <xdr:spPr>
        <a:xfrm flipV="1">
          <a:off x="16798290" y="6708140"/>
          <a:ext cx="803910" cy="1682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55880</xdr:colOff>
      <xdr:row>39</xdr:row>
      <xdr:rowOff>130175</xdr:rowOff>
    </xdr:from>
    <xdr:ext cx="595630" cy="252095"/>
    <xdr:sp macro="" textlink="">
      <xdr:nvSpPr>
        <xdr:cNvPr id="598" name="n_1aveValue【一般廃棄物処理施設】&#10;一人当たり有形固定資産（償却資産）額">
          <a:extLst>
            <a:ext uri="{FF2B5EF4-FFF2-40B4-BE49-F238E27FC236}">
              <a16:creationId xmlns:a16="http://schemas.microsoft.com/office/drawing/2014/main" id="{23DD400E-B715-449B-A503-194BB757F630}"/>
            </a:ext>
          </a:extLst>
        </xdr:cNvPr>
        <xdr:cNvSpPr txBox="1"/>
      </xdr:nvSpPr>
      <xdr:spPr>
        <a:xfrm>
          <a:off x="18919190" y="6820535"/>
          <a:ext cx="59563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121,075</a:t>
          </a:r>
          <a:endParaRPr kumimoji="1" lang="ja-JP" altLang="en-US" sz="1000" b="1">
            <a:solidFill>
              <a:srgbClr val="000080"/>
            </a:solidFill>
            <a:latin typeface="ＭＳ Ｐゴシック"/>
            <a:ea typeface="ＭＳ Ｐゴシック"/>
          </a:endParaRPr>
        </a:p>
      </xdr:txBody>
    </xdr:sp>
    <xdr:clientData/>
  </xdr:oneCellAnchor>
  <xdr:oneCellAnchor>
    <xdr:from>
      <xdr:col>105</xdr:col>
      <xdr:colOff>132080</xdr:colOff>
      <xdr:row>39</xdr:row>
      <xdr:rowOff>146050</xdr:rowOff>
    </xdr:from>
    <xdr:ext cx="595630" cy="250190"/>
    <xdr:sp macro="" textlink="">
      <xdr:nvSpPr>
        <xdr:cNvPr id="599" name="n_2aveValue【一般廃棄物処理施設】&#10;一人当たり有形固定資産（償却資産）額">
          <a:extLst>
            <a:ext uri="{FF2B5EF4-FFF2-40B4-BE49-F238E27FC236}">
              <a16:creationId xmlns:a16="http://schemas.microsoft.com/office/drawing/2014/main" id="{20E6B70D-B168-4BE4-9E0D-EB4A28AC6778}"/>
            </a:ext>
          </a:extLst>
        </xdr:cNvPr>
        <xdr:cNvSpPr txBox="1"/>
      </xdr:nvSpPr>
      <xdr:spPr>
        <a:xfrm>
          <a:off x="18138140" y="6830695"/>
          <a:ext cx="59563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116,885</a:t>
          </a:r>
          <a:endParaRPr kumimoji="1" lang="ja-JP" altLang="en-US" sz="1000" b="1">
            <a:solidFill>
              <a:srgbClr val="000080"/>
            </a:solidFill>
            <a:latin typeface="ＭＳ Ｐゴシック"/>
            <a:ea typeface="ＭＳ Ｐゴシック"/>
          </a:endParaRPr>
        </a:p>
      </xdr:txBody>
    </xdr:sp>
    <xdr:clientData/>
  </xdr:oneCellAnchor>
  <xdr:oneCellAnchor>
    <xdr:from>
      <xdr:col>101</xdr:col>
      <xdr:colOff>5080</xdr:colOff>
      <xdr:row>39</xdr:row>
      <xdr:rowOff>153670</xdr:rowOff>
    </xdr:from>
    <xdr:ext cx="595630" cy="253365"/>
    <xdr:sp macro="" textlink="">
      <xdr:nvSpPr>
        <xdr:cNvPr id="600" name="n_3aveValue【一般廃棄物処理施設】&#10;一人当たり有形固定資産（償却資産）額">
          <a:extLst>
            <a:ext uri="{FF2B5EF4-FFF2-40B4-BE49-F238E27FC236}">
              <a16:creationId xmlns:a16="http://schemas.microsoft.com/office/drawing/2014/main" id="{0E5D38BE-23AA-4C64-8368-2785BCC10669}"/>
            </a:ext>
          </a:extLst>
        </xdr:cNvPr>
        <xdr:cNvSpPr txBox="1"/>
      </xdr:nvSpPr>
      <xdr:spPr>
        <a:xfrm>
          <a:off x="17323435" y="6840220"/>
          <a:ext cx="5956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114,737</a:t>
          </a:r>
          <a:endParaRPr kumimoji="1" lang="ja-JP" altLang="en-US" sz="1000" b="1">
            <a:solidFill>
              <a:srgbClr val="000080"/>
            </a:solidFill>
            <a:latin typeface="ＭＳ Ｐゴシック"/>
            <a:ea typeface="ＭＳ Ｐゴシック"/>
          </a:endParaRPr>
        </a:p>
      </xdr:txBody>
    </xdr:sp>
    <xdr:clientData/>
  </xdr:oneCellAnchor>
  <xdr:oneCellAnchor>
    <xdr:from>
      <xdr:col>96</xdr:col>
      <xdr:colOff>68580</xdr:colOff>
      <xdr:row>38</xdr:row>
      <xdr:rowOff>21590</xdr:rowOff>
    </xdr:from>
    <xdr:ext cx="595630" cy="252730"/>
    <xdr:sp macro="" textlink="">
      <xdr:nvSpPr>
        <xdr:cNvPr id="601" name="n_4aveValue【一般廃棄物処理施設】&#10;一人当たり有形固定資産（償却資産）額">
          <a:extLst>
            <a:ext uri="{FF2B5EF4-FFF2-40B4-BE49-F238E27FC236}">
              <a16:creationId xmlns:a16="http://schemas.microsoft.com/office/drawing/2014/main" id="{0CF8B322-34EE-4FCA-A633-450B886E94D6}"/>
            </a:ext>
          </a:extLst>
        </xdr:cNvPr>
        <xdr:cNvSpPr txBox="1"/>
      </xdr:nvSpPr>
      <xdr:spPr>
        <a:xfrm>
          <a:off x="16525875" y="6532880"/>
          <a:ext cx="59563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111,800</a:t>
          </a:r>
          <a:endParaRPr kumimoji="1" lang="ja-JP" altLang="en-US" sz="1000" b="1">
            <a:solidFill>
              <a:srgbClr val="000080"/>
            </a:solidFill>
            <a:latin typeface="ＭＳ Ｐゴシック"/>
            <a:ea typeface="ＭＳ Ｐゴシック"/>
          </a:endParaRPr>
        </a:p>
      </xdr:txBody>
    </xdr:sp>
    <xdr:clientData/>
  </xdr:oneCellAnchor>
  <xdr:oneCellAnchor>
    <xdr:from>
      <xdr:col>110</xdr:col>
      <xdr:colOff>55880</xdr:colOff>
      <xdr:row>35</xdr:row>
      <xdr:rowOff>10795</xdr:rowOff>
    </xdr:from>
    <xdr:ext cx="595630" cy="249555"/>
    <xdr:sp macro="" textlink="">
      <xdr:nvSpPr>
        <xdr:cNvPr id="602" name="n_1mainValue【一般廃棄物処理施設】&#10;一人当たり有形固定資産（償却資産）額">
          <a:extLst>
            <a:ext uri="{FF2B5EF4-FFF2-40B4-BE49-F238E27FC236}">
              <a16:creationId xmlns:a16="http://schemas.microsoft.com/office/drawing/2014/main" id="{BB998080-F42F-48C7-B91B-50BF573558D9}"/>
            </a:ext>
          </a:extLst>
        </xdr:cNvPr>
        <xdr:cNvSpPr txBox="1"/>
      </xdr:nvSpPr>
      <xdr:spPr>
        <a:xfrm>
          <a:off x="18919190" y="6013450"/>
          <a:ext cx="5956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249,780</a:t>
          </a:r>
          <a:endParaRPr kumimoji="1" lang="ja-JP" altLang="en-US" sz="1000" b="1">
            <a:solidFill>
              <a:srgbClr val="FF0000"/>
            </a:solidFill>
            <a:latin typeface="ＭＳ Ｐゴシック"/>
            <a:ea typeface="ＭＳ Ｐゴシック"/>
          </a:endParaRPr>
        </a:p>
      </xdr:txBody>
    </xdr:sp>
    <xdr:clientData/>
  </xdr:oneCellAnchor>
  <xdr:oneCellAnchor>
    <xdr:from>
      <xdr:col>105</xdr:col>
      <xdr:colOff>132080</xdr:colOff>
      <xdr:row>36</xdr:row>
      <xdr:rowOff>61595</xdr:rowOff>
    </xdr:from>
    <xdr:ext cx="595630" cy="253365"/>
    <xdr:sp macro="" textlink="">
      <xdr:nvSpPr>
        <xdr:cNvPr id="603" name="n_2mainValue【一般廃棄物処理施設】&#10;一人当たり有形固定資産（償却資産）額">
          <a:extLst>
            <a:ext uri="{FF2B5EF4-FFF2-40B4-BE49-F238E27FC236}">
              <a16:creationId xmlns:a16="http://schemas.microsoft.com/office/drawing/2014/main" id="{0F8D6C98-21D4-496A-8B2C-3CEC25831B2A}"/>
            </a:ext>
          </a:extLst>
        </xdr:cNvPr>
        <xdr:cNvSpPr txBox="1"/>
      </xdr:nvSpPr>
      <xdr:spPr>
        <a:xfrm>
          <a:off x="18138140" y="6229985"/>
          <a:ext cx="5956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190,929</a:t>
          </a:r>
          <a:endParaRPr kumimoji="1" lang="ja-JP" altLang="en-US" sz="1000" b="1">
            <a:solidFill>
              <a:srgbClr val="FF0000"/>
            </a:solidFill>
            <a:latin typeface="ＭＳ Ｐゴシック"/>
            <a:ea typeface="ＭＳ Ｐゴシック"/>
          </a:endParaRPr>
        </a:p>
      </xdr:txBody>
    </xdr:sp>
    <xdr:clientData/>
  </xdr:oneCellAnchor>
  <xdr:oneCellAnchor>
    <xdr:from>
      <xdr:col>101</xdr:col>
      <xdr:colOff>5080</xdr:colOff>
      <xdr:row>37</xdr:row>
      <xdr:rowOff>84455</xdr:rowOff>
    </xdr:from>
    <xdr:ext cx="595630" cy="250190"/>
    <xdr:sp macro="" textlink="">
      <xdr:nvSpPr>
        <xdr:cNvPr id="604" name="n_3mainValue【一般廃棄物処理施設】&#10;一人当たり有形固定資産（償却資産）額">
          <a:extLst>
            <a:ext uri="{FF2B5EF4-FFF2-40B4-BE49-F238E27FC236}">
              <a16:creationId xmlns:a16="http://schemas.microsoft.com/office/drawing/2014/main" id="{E8AA9563-4256-4268-9487-08391F59A640}"/>
            </a:ext>
          </a:extLst>
        </xdr:cNvPr>
        <xdr:cNvSpPr txBox="1"/>
      </xdr:nvSpPr>
      <xdr:spPr>
        <a:xfrm>
          <a:off x="17323435" y="6430010"/>
          <a:ext cx="59563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140,180</a:t>
          </a:r>
          <a:endParaRPr kumimoji="1" lang="ja-JP" altLang="en-US" sz="1000" b="1">
            <a:solidFill>
              <a:srgbClr val="FF0000"/>
            </a:solidFill>
            <a:latin typeface="ＭＳ Ｐゴシック"/>
            <a:ea typeface="ＭＳ Ｐゴシック"/>
          </a:endParaRPr>
        </a:p>
      </xdr:txBody>
    </xdr:sp>
    <xdr:clientData/>
  </xdr:oneCellAnchor>
  <xdr:oneCellAnchor>
    <xdr:from>
      <xdr:col>96</xdr:col>
      <xdr:colOff>100965</xdr:colOff>
      <xdr:row>40</xdr:row>
      <xdr:rowOff>63500</xdr:rowOff>
    </xdr:from>
    <xdr:ext cx="531495" cy="253365"/>
    <xdr:sp macro="" textlink="">
      <xdr:nvSpPr>
        <xdr:cNvPr id="605" name="n_4mainValue【一般廃棄物処理施設】&#10;一人当たり有形固定資産（償却資産）額">
          <a:extLst>
            <a:ext uri="{FF2B5EF4-FFF2-40B4-BE49-F238E27FC236}">
              <a16:creationId xmlns:a16="http://schemas.microsoft.com/office/drawing/2014/main" id="{DBCB2D8A-5099-4110-B74F-427C8FC1BDE3}"/>
            </a:ext>
          </a:extLst>
        </xdr:cNvPr>
        <xdr:cNvSpPr txBox="1"/>
      </xdr:nvSpPr>
      <xdr:spPr>
        <a:xfrm>
          <a:off x="16556355" y="6917690"/>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93,921</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46</xdr:row>
      <xdr:rowOff>111760</xdr:rowOff>
    </xdr:from>
    <xdr:to>
      <xdr:col>90</xdr:col>
      <xdr:colOff>25400</xdr:colOff>
      <xdr:row>50</xdr:row>
      <xdr:rowOff>61595</xdr:rowOff>
    </xdr:to>
    <xdr:sp macro="" textlink="">
      <xdr:nvSpPr>
        <xdr:cNvPr id="606" name="正方形/長方形 605">
          <a:extLst>
            <a:ext uri="{FF2B5EF4-FFF2-40B4-BE49-F238E27FC236}">
              <a16:creationId xmlns:a16="http://schemas.microsoft.com/office/drawing/2014/main" id="{DF22A0D2-2605-4C97-A7B8-10F1B6A8C4B8}"/>
            </a:ext>
          </a:extLst>
        </xdr:cNvPr>
        <xdr:cNvSpPr/>
      </xdr:nvSpPr>
      <xdr:spPr>
        <a:xfrm>
          <a:off x="11203940" y="7998460"/>
          <a:ext cx="4248150" cy="63182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保健センター・保健所</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50</xdr:row>
      <xdr:rowOff>86995</xdr:rowOff>
    </xdr:from>
    <xdr:to>
      <xdr:col>74</xdr:col>
      <xdr:colOff>0</xdr:colOff>
      <xdr:row>52</xdr:row>
      <xdr:rowOff>0</xdr:rowOff>
    </xdr:to>
    <xdr:sp macro="" textlink="">
      <xdr:nvSpPr>
        <xdr:cNvPr id="607" name="正方形/長方形 606">
          <a:extLst>
            <a:ext uri="{FF2B5EF4-FFF2-40B4-BE49-F238E27FC236}">
              <a16:creationId xmlns:a16="http://schemas.microsoft.com/office/drawing/2014/main" id="{CD492872-4200-4411-890C-3C9E931D02E6}"/>
            </a:ext>
          </a:extLst>
        </xdr:cNvPr>
        <xdr:cNvSpPr/>
      </xdr:nvSpPr>
      <xdr:spPr>
        <a:xfrm>
          <a:off x="11315700" y="86614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51</xdr:row>
      <xdr:rowOff>117475</xdr:rowOff>
    </xdr:from>
    <xdr:to>
      <xdr:col>74</xdr:col>
      <xdr:colOff>0</xdr:colOff>
      <xdr:row>53</xdr:row>
      <xdr:rowOff>31115</xdr:rowOff>
    </xdr:to>
    <xdr:sp macro="" textlink="">
      <xdr:nvSpPr>
        <xdr:cNvPr id="608" name="正方形/長方形 607">
          <a:extLst>
            <a:ext uri="{FF2B5EF4-FFF2-40B4-BE49-F238E27FC236}">
              <a16:creationId xmlns:a16="http://schemas.microsoft.com/office/drawing/2014/main" id="{1C7B9EB7-A90F-448F-82DA-3F037D5ED28F}"/>
            </a:ext>
          </a:extLst>
        </xdr:cNvPr>
        <xdr:cNvSpPr/>
      </xdr:nvSpPr>
      <xdr:spPr>
        <a:xfrm>
          <a:off x="11315700" y="8861425"/>
          <a:ext cx="1371600" cy="25463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92/113</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50</xdr:row>
      <xdr:rowOff>86995</xdr:rowOff>
    </xdr:from>
    <xdr:to>
      <xdr:col>79</xdr:col>
      <xdr:colOff>63500</xdr:colOff>
      <xdr:row>52</xdr:row>
      <xdr:rowOff>0</xdr:rowOff>
    </xdr:to>
    <xdr:sp macro="" textlink="">
      <xdr:nvSpPr>
        <xdr:cNvPr id="609" name="正方形/長方形 608">
          <a:extLst>
            <a:ext uri="{FF2B5EF4-FFF2-40B4-BE49-F238E27FC236}">
              <a16:creationId xmlns:a16="http://schemas.microsoft.com/office/drawing/2014/main" id="{27DA5CE2-F338-4FD3-8262-135821C0A14E}"/>
            </a:ext>
          </a:extLst>
        </xdr:cNvPr>
        <xdr:cNvSpPr/>
      </xdr:nvSpPr>
      <xdr:spPr>
        <a:xfrm>
          <a:off x="12232640" y="86614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51</xdr:row>
      <xdr:rowOff>117475</xdr:rowOff>
    </xdr:from>
    <xdr:to>
      <xdr:col>79</xdr:col>
      <xdr:colOff>63500</xdr:colOff>
      <xdr:row>53</xdr:row>
      <xdr:rowOff>31115</xdr:rowOff>
    </xdr:to>
    <xdr:sp macro="" textlink="">
      <xdr:nvSpPr>
        <xdr:cNvPr id="610" name="正方形/長方形 609">
          <a:extLst>
            <a:ext uri="{FF2B5EF4-FFF2-40B4-BE49-F238E27FC236}">
              <a16:creationId xmlns:a16="http://schemas.microsoft.com/office/drawing/2014/main" id="{76A6EC6A-C529-4028-8F25-40F0E43F1CDF}"/>
            </a:ext>
          </a:extLst>
        </xdr:cNvPr>
        <xdr:cNvSpPr/>
      </xdr:nvSpPr>
      <xdr:spPr>
        <a:xfrm>
          <a:off x="12232640" y="8861425"/>
          <a:ext cx="1371600" cy="25463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52.8</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50</xdr:row>
      <xdr:rowOff>86995</xdr:rowOff>
    </xdr:from>
    <xdr:to>
      <xdr:col>85</xdr:col>
      <xdr:colOff>63500</xdr:colOff>
      <xdr:row>52</xdr:row>
      <xdr:rowOff>0</xdr:rowOff>
    </xdr:to>
    <xdr:sp macro="" textlink="">
      <xdr:nvSpPr>
        <xdr:cNvPr id="611" name="正方形/長方形 610">
          <a:extLst>
            <a:ext uri="{FF2B5EF4-FFF2-40B4-BE49-F238E27FC236}">
              <a16:creationId xmlns:a16="http://schemas.microsoft.com/office/drawing/2014/main" id="{8D479A78-046C-45B3-9D78-167D0CAFFDEB}"/>
            </a:ext>
          </a:extLst>
        </xdr:cNvPr>
        <xdr:cNvSpPr/>
      </xdr:nvSpPr>
      <xdr:spPr>
        <a:xfrm>
          <a:off x="13261340" y="86614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千葉県平均</a:t>
          </a:r>
        </a:p>
      </xdr:txBody>
    </xdr:sp>
    <xdr:clientData/>
  </xdr:twoCellAnchor>
  <xdr:twoCellAnchor>
    <xdr:from>
      <xdr:col>77</xdr:col>
      <xdr:colOff>63500</xdr:colOff>
      <xdr:row>51</xdr:row>
      <xdr:rowOff>117475</xdr:rowOff>
    </xdr:from>
    <xdr:to>
      <xdr:col>85</xdr:col>
      <xdr:colOff>63500</xdr:colOff>
      <xdr:row>53</xdr:row>
      <xdr:rowOff>31115</xdr:rowOff>
    </xdr:to>
    <xdr:sp macro="" textlink="">
      <xdr:nvSpPr>
        <xdr:cNvPr id="612" name="正方形/長方形 611">
          <a:extLst>
            <a:ext uri="{FF2B5EF4-FFF2-40B4-BE49-F238E27FC236}">
              <a16:creationId xmlns:a16="http://schemas.microsoft.com/office/drawing/2014/main" id="{6DAF3E8D-1848-4FDF-87DB-3355BBF769EA}"/>
            </a:ext>
          </a:extLst>
        </xdr:cNvPr>
        <xdr:cNvSpPr/>
      </xdr:nvSpPr>
      <xdr:spPr>
        <a:xfrm>
          <a:off x="13261340" y="8861425"/>
          <a:ext cx="1371600" cy="25463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50.2</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53</xdr:row>
      <xdr:rowOff>55880</xdr:rowOff>
    </xdr:from>
    <xdr:to>
      <xdr:col>90</xdr:col>
      <xdr:colOff>25400</xdr:colOff>
      <xdr:row>66</xdr:row>
      <xdr:rowOff>111760</xdr:rowOff>
    </xdr:to>
    <xdr:sp macro="" textlink="">
      <xdr:nvSpPr>
        <xdr:cNvPr id="613" name="正方形/長方形 612">
          <a:extLst>
            <a:ext uri="{FF2B5EF4-FFF2-40B4-BE49-F238E27FC236}">
              <a16:creationId xmlns:a16="http://schemas.microsoft.com/office/drawing/2014/main" id="{FAA71403-DA3E-4459-AA4E-7CE67A4ED0EC}"/>
            </a:ext>
          </a:extLst>
        </xdr:cNvPr>
        <xdr:cNvSpPr/>
      </xdr:nvSpPr>
      <xdr:spPr>
        <a:xfrm>
          <a:off x="11203940" y="9146540"/>
          <a:ext cx="4248150" cy="228092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37465</xdr:rowOff>
    </xdr:from>
    <xdr:ext cx="298450" cy="220345"/>
    <xdr:sp macro="" textlink="">
      <xdr:nvSpPr>
        <xdr:cNvPr id="614" name="テキスト ボックス 613">
          <a:extLst>
            <a:ext uri="{FF2B5EF4-FFF2-40B4-BE49-F238E27FC236}">
              <a16:creationId xmlns:a16="http://schemas.microsoft.com/office/drawing/2014/main" id="{7347341D-E7F6-4936-AA5F-7EBC82F24ED3}"/>
            </a:ext>
          </a:extLst>
        </xdr:cNvPr>
        <xdr:cNvSpPr txBox="1"/>
      </xdr:nvSpPr>
      <xdr:spPr>
        <a:xfrm>
          <a:off x="11165840" y="8952865"/>
          <a:ext cx="29845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66</xdr:row>
      <xdr:rowOff>111760</xdr:rowOff>
    </xdr:from>
    <xdr:to>
      <xdr:col>89</xdr:col>
      <xdr:colOff>171450</xdr:colOff>
      <xdr:row>66</xdr:row>
      <xdr:rowOff>111760</xdr:rowOff>
    </xdr:to>
    <xdr:cxnSp macro="">
      <xdr:nvCxnSpPr>
        <xdr:cNvPr id="615" name="直線コネクタ 614">
          <a:extLst>
            <a:ext uri="{FF2B5EF4-FFF2-40B4-BE49-F238E27FC236}">
              <a16:creationId xmlns:a16="http://schemas.microsoft.com/office/drawing/2014/main" id="{4339A31D-EB16-4B5D-8631-57801ECBDD21}"/>
            </a:ext>
          </a:extLst>
        </xdr:cNvPr>
        <xdr:cNvCxnSpPr/>
      </xdr:nvCxnSpPr>
      <xdr:spPr>
        <a:xfrm>
          <a:off x="11203940" y="1142746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65</xdr:row>
      <xdr:rowOff>140335</xdr:rowOff>
    </xdr:from>
    <xdr:ext cx="464185" cy="250190"/>
    <xdr:sp macro="" textlink="">
      <xdr:nvSpPr>
        <xdr:cNvPr id="616" name="テキスト ボックス 615">
          <a:extLst>
            <a:ext uri="{FF2B5EF4-FFF2-40B4-BE49-F238E27FC236}">
              <a16:creationId xmlns:a16="http://schemas.microsoft.com/office/drawing/2014/main" id="{B9102917-8D92-474F-B285-3F3802BA8A45}"/>
            </a:ext>
          </a:extLst>
        </xdr:cNvPr>
        <xdr:cNvSpPr txBox="1"/>
      </xdr:nvSpPr>
      <xdr:spPr>
        <a:xfrm>
          <a:off x="10801350" y="11280775"/>
          <a:ext cx="46418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65</xdr:col>
      <xdr:colOff>63500</xdr:colOff>
      <xdr:row>64</xdr:row>
      <xdr:rowOff>74295</xdr:rowOff>
    </xdr:from>
    <xdr:to>
      <xdr:col>89</xdr:col>
      <xdr:colOff>171450</xdr:colOff>
      <xdr:row>64</xdr:row>
      <xdr:rowOff>74295</xdr:rowOff>
    </xdr:to>
    <xdr:cxnSp macro="">
      <xdr:nvCxnSpPr>
        <xdr:cNvPr id="617" name="直線コネクタ 616">
          <a:extLst>
            <a:ext uri="{FF2B5EF4-FFF2-40B4-BE49-F238E27FC236}">
              <a16:creationId xmlns:a16="http://schemas.microsoft.com/office/drawing/2014/main" id="{625DB02B-E3A1-42E9-9B51-61AD81B914AB}"/>
            </a:ext>
          </a:extLst>
        </xdr:cNvPr>
        <xdr:cNvCxnSpPr/>
      </xdr:nvCxnSpPr>
      <xdr:spPr>
        <a:xfrm>
          <a:off x="11203940" y="1104709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63</xdr:row>
      <xdr:rowOff>103505</xdr:rowOff>
    </xdr:from>
    <xdr:ext cx="464185" cy="250190"/>
    <xdr:sp macro="" textlink="">
      <xdr:nvSpPr>
        <xdr:cNvPr id="618" name="テキスト ボックス 617">
          <a:extLst>
            <a:ext uri="{FF2B5EF4-FFF2-40B4-BE49-F238E27FC236}">
              <a16:creationId xmlns:a16="http://schemas.microsoft.com/office/drawing/2014/main" id="{F89265F4-1F72-4501-87E4-16E930879CA9}"/>
            </a:ext>
          </a:extLst>
        </xdr:cNvPr>
        <xdr:cNvSpPr txBox="1"/>
      </xdr:nvSpPr>
      <xdr:spPr>
        <a:xfrm>
          <a:off x="10801350" y="10902950"/>
          <a:ext cx="46418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65</xdr:col>
      <xdr:colOff>63500</xdr:colOff>
      <xdr:row>62</xdr:row>
      <xdr:rowOff>37465</xdr:rowOff>
    </xdr:from>
    <xdr:to>
      <xdr:col>89</xdr:col>
      <xdr:colOff>171450</xdr:colOff>
      <xdr:row>62</xdr:row>
      <xdr:rowOff>37465</xdr:rowOff>
    </xdr:to>
    <xdr:cxnSp macro="">
      <xdr:nvCxnSpPr>
        <xdr:cNvPr id="619" name="直線コネクタ 618">
          <a:extLst>
            <a:ext uri="{FF2B5EF4-FFF2-40B4-BE49-F238E27FC236}">
              <a16:creationId xmlns:a16="http://schemas.microsoft.com/office/drawing/2014/main" id="{D87605B8-D754-483E-A946-7DBF214BDB2A}"/>
            </a:ext>
          </a:extLst>
        </xdr:cNvPr>
        <xdr:cNvCxnSpPr/>
      </xdr:nvCxnSpPr>
      <xdr:spPr>
        <a:xfrm>
          <a:off x="11203940" y="1066736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61</xdr:row>
      <xdr:rowOff>66040</xdr:rowOff>
    </xdr:from>
    <xdr:ext cx="400050" cy="250190"/>
    <xdr:sp macro="" textlink="">
      <xdr:nvSpPr>
        <xdr:cNvPr id="620" name="テキスト ボックス 619">
          <a:extLst>
            <a:ext uri="{FF2B5EF4-FFF2-40B4-BE49-F238E27FC236}">
              <a16:creationId xmlns:a16="http://schemas.microsoft.com/office/drawing/2014/main" id="{E426856E-1E01-4E1E-90B1-FF088239215B}"/>
            </a:ext>
          </a:extLst>
        </xdr:cNvPr>
        <xdr:cNvSpPr txBox="1"/>
      </xdr:nvSpPr>
      <xdr:spPr>
        <a:xfrm>
          <a:off x="10842625" y="10522585"/>
          <a:ext cx="40005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65</xdr:col>
      <xdr:colOff>63500</xdr:colOff>
      <xdr:row>60</xdr:row>
      <xdr:rowOff>0</xdr:rowOff>
    </xdr:from>
    <xdr:to>
      <xdr:col>89</xdr:col>
      <xdr:colOff>171450</xdr:colOff>
      <xdr:row>60</xdr:row>
      <xdr:rowOff>0</xdr:rowOff>
    </xdr:to>
    <xdr:cxnSp macro="">
      <xdr:nvCxnSpPr>
        <xdr:cNvPr id="621" name="直線コネクタ 620">
          <a:extLst>
            <a:ext uri="{FF2B5EF4-FFF2-40B4-BE49-F238E27FC236}">
              <a16:creationId xmlns:a16="http://schemas.microsoft.com/office/drawing/2014/main" id="{9E58A34A-3441-40EE-A3FA-273F8F00C335}"/>
            </a:ext>
          </a:extLst>
        </xdr:cNvPr>
        <xdr:cNvCxnSpPr/>
      </xdr:nvCxnSpPr>
      <xdr:spPr>
        <a:xfrm>
          <a:off x="11203940" y="102870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59</xdr:row>
      <xdr:rowOff>28575</xdr:rowOff>
    </xdr:from>
    <xdr:ext cx="400050" cy="250190"/>
    <xdr:sp macro="" textlink="">
      <xdr:nvSpPr>
        <xdr:cNvPr id="622" name="テキスト ボックス 621">
          <a:extLst>
            <a:ext uri="{FF2B5EF4-FFF2-40B4-BE49-F238E27FC236}">
              <a16:creationId xmlns:a16="http://schemas.microsoft.com/office/drawing/2014/main" id="{554539C7-9C51-4259-833E-5269C692E6A3}"/>
            </a:ext>
          </a:extLst>
        </xdr:cNvPr>
        <xdr:cNvSpPr txBox="1"/>
      </xdr:nvSpPr>
      <xdr:spPr>
        <a:xfrm>
          <a:off x="10842625" y="10142220"/>
          <a:ext cx="40005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65</xdr:col>
      <xdr:colOff>63500</xdr:colOff>
      <xdr:row>57</xdr:row>
      <xdr:rowOff>130175</xdr:rowOff>
    </xdr:from>
    <xdr:to>
      <xdr:col>89</xdr:col>
      <xdr:colOff>171450</xdr:colOff>
      <xdr:row>57</xdr:row>
      <xdr:rowOff>130175</xdr:rowOff>
    </xdr:to>
    <xdr:cxnSp macro="">
      <xdr:nvCxnSpPr>
        <xdr:cNvPr id="623" name="直線コネクタ 622">
          <a:extLst>
            <a:ext uri="{FF2B5EF4-FFF2-40B4-BE49-F238E27FC236}">
              <a16:creationId xmlns:a16="http://schemas.microsoft.com/office/drawing/2014/main" id="{FD96FB73-AF94-4C4F-AE5E-3E2D7B1C7BB3}"/>
            </a:ext>
          </a:extLst>
        </xdr:cNvPr>
        <xdr:cNvCxnSpPr/>
      </xdr:nvCxnSpPr>
      <xdr:spPr>
        <a:xfrm>
          <a:off x="11203940" y="990663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56</xdr:row>
      <xdr:rowOff>159385</xdr:rowOff>
    </xdr:from>
    <xdr:ext cx="400050" cy="250190"/>
    <xdr:sp macro="" textlink="">
      <xdr:nvSpPr>
        <xdr:cNvPr id="624" name="テキスト ボックス 623">
          <a:extLst>
            <a:ext uri="{FF2B5EF4-FFF2-40B4-BE49-F238E27FC236}">
              <a16:creationId xmlns:a16="http://schemas.microsoft.com/office/drawing/2014/main" id="{CCFD421B-ADD7-4328-8600-E07C8D18274D}"/>
            </a:ext>
          </a:extLst>
        </xdr:cNvPr>
        <xdr:cNvSpPr txBox="1"/>
      </xdr:nvSpPr>
      <xdr:spPr>
        <a:xfrm>
          <a:off x="10842625" y="9762490"/>
          <a:ext cx="40005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65</xdr:col>
      <xdr:colOff>63500</xdr:colOff>
      <xdr:row>55</xdr:row>
      <xdr:rowOff>93345</xdr:rowOff>
    </xdr:from>
    <xdr:to>
      <xdr:col>89</xdr:col>
      <xdr:colOff>171450</xdr:colOff>
      <xdr:row>55</xdr:row>
      <xdr:rowOff>93345</xdr:rowOff>
    </xdr:to>
    <xdr:cxnSp macro="">
      <xdr:nvCxnSpPr>
        <xdr:cNvPr id="625" name="直線コネクタ 624">
          <a:extLst>
            <a:ext uri="{FF2B5EF4-FFF2-40B4-BE49-F238E27FC236}">
              <a16:creationId xmlns:a16="http://schemas.microsoft.com/office/drawing/2014/main" id="{A02770A8-2E26-489B-BFF8-0E91D62985F4}"/>
            </a:ext>
          </a:extLst>
        </xdr:cNvPr>
        <xdr:cNvCxnSpPr/>
      </xdr:nvCxnSpPr>
      <xdr:spPr>
        <a:xfrm>
          <a:off x="11203940" y="952690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54</xdr:row>
      <xdr:rowOff>121920</xdr:rowOff>
    </xdr:from>
    <xdr:ext cx="400050" cy="250190"/>
    <xdr:sp macro="" textlink="">
      <xdr:nvSpPr>
        <xdr:cNvPr id="626" name="テキスト ボックス 625">
          <a:extLst>
            <a:ext uri="{FF2B5EF4-FFF2-40B4-BE49-F238E27FC236}">
              <a16:creationId xmlns:a16="http://schemas.microsoft.com/office/drawing/2014/main" id="{301C955F-08B2-4262-996C-1B1E490A3D56}"/>
            </a:ext>
          </a:extLst>
        </xdr:cNvPr>
        <xdr:cNvSpPr txBox="1"/>
      </xdr:nvSpPr>
      <xdr:spPr>
        <a:xfrm>
          <a:off x="10842625" y="9382125"/>
          <a:ext cx="40005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65</xdr:col>
      <xdr:colOff>63500</xdr:colOff>
      <xdr:row>53</xdr:row>
      <xdr:rowOff>55880</xdr:rowOff>
    </xdr:from>
    <xdr:to>
      <xdr:col>89</xdr:col>
      <xdr:colOff>171450</xdr:colOff>
      <xdr:row>53</xdr:row>
      <xdr:rowOff>55880</xdr:rowOff>
    </xdr:to>
    <xdr:cxnSp macro="">
      <xdr:nvCxnSpPr>
        <xdr:cNvPr id="627" name="直線コネクタ 626">
          <a:extLst>
            <a:ext uri="{FF2B5EF4-FFF2-40B4-BE49-F238E27FC236}">
              <a16:creationId xmlns:a16="http://schemas.microsoft.com/office/drawing/2014/main" id="{9D4B9B10-4DDC-40E1-ABB5-4F9055E3D2B7}"/>
            </a:ext>
          </a:extLst>
        </xdr:cNvPr>
        <xdr:cNvCxnSpPr/>
      </xdr:nvCxnSpPr>
      <xdr:spPr>
        <a:xfrm>
          <a:off x="11203940" y="914654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105410</xdr:colOff>
      <xdr:row>52</xdr:row>
      <xdr:rowOff>84455</xdr:rowOff>
    </xdr:from>
    <xdr:ext cx="339090" cy="250190"/>
    <xdr:sp macro="" textlink="">
      <xdr:nvSpPr>
        <xdr:cNvPr id="628" name="テキスト ボックス 627">
          <a:extLst>
            <a:ext uri="{FF2B5EF4-FFF2-40B4-BE49-F238E27FC236}">
              <a16:creationId xmlns:a16="http://schemas.microsoft.com/office/drawing/2014/main" id="{502D6FDC-1314-421C-91FA-BE3090FD3999}"/>
            </a:ext>
          </a:extLst>
        </xdr:cNvPr>
        <xdr:cNvSpPr txBox="1"/>
      </xdr:nvSpPr>
      <xdr:spPr>
        <a:xfrm>
          <a:off x="10904855" y="9001760"/>
          <a:ext cx="33909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65</xdr:col>
      <xdr:colOff>63500</xdr:colOff>
      <xdr:row>53</xdr:row>
      <xdr:rowOff>55880</xdr:rowOff>
    </xdr:from>
    <xdr:to>
      <xdr:col>90</xdr:col>
      <xdr:colOff>25400</xdr:colOff>
      <xdr:row>66</xdr:row>
      <xdr:rowOff>111760</xdr:rowOff>
    </xdr:to>
    <xdr:sp macro="" textlink="">
      <xdr:nvSpPr>
        <xdr:cNvPr id="629" name="【保健センター・保健所】&#10;有形固定資産減価償却率グラフ枠">
          <a:extLst>
            <a:ext uri="{FF2B5EF4-FFF2-40B4-BE49-F238E27FC236}">
              <a16:creationId xmlns:a16="http://schemas.microsoft.com/office/drawing/2014/main" id="{657AD649-D5AD-4514-9F95-318A55F458A7}"/>
            </a:ext>
          </a:extLst>
        </xdr:cNvPr>
        <xdr:cNvSpPr/>
      </xdr:nvSpPr>
      <xdr:spPr>
        <a:xfrm>
          <a:off x="11203940" y="9146540"/>
          <a:ext cx="4248150" cy="228092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126365</xdr:colOff>
      <xdr:row>55</xdr:row>
      <xdr:rowOff>115570</xdr:rowOff>
    </xdr:from>
    <xdr:to>
      <xdr:col>85</xdr:col>
      <xdr:colOff>126365</xdr:colOff>
      <xdr:row>64</xdr:row>
      <xdr:rowOff>74295</xdr:rowOff>
    </xdr:to>
    <xdr:cxnSp macro="">
      <xdr:nvCxnSpPr>
        <xdr:cNvPr id="630" name="直線コネクタ 629">
          <a:extLst>
            <a:ext uri="{FF2B5EF4-FFF2-40B4-BE49-F238E27FC236}">
              <a16:creationId xmlns:a16="http://schemas.microsoft.com/office/drawing/2014/main" id="{1DFE7DF1-5BC1-4DD8-B13C-4028FDDAD8A8}"/>
            </a:ext>
          </a:extLst>
        </xdr:cNvPr>
        <xdr:cNvCxnSpPr/>
      </xdr:nvCxnSpPr>
      <xdr:spPr>
        <a:xfrm flipV="1">
          <a:off x="14703425" y="9545320"/>
          <a:ext cx="0" cy="150177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78105</xdr:rowOff>
    </xdr:from>
    <xdr:ext cx="466725" cy="253365"/>
    <xdr:sp macro="" textlink="">
      <xdr:nvSpPr>
        <xdr:cNvPr id="631" name="【保健センター・保健所】&#10;有形固定資産減価償却率最小値テキスト">
          <a:extLst>
            <a:ext uri="{FF2B5EF4-FFF2-40B4-BE49-F238E27FC236}">
              <a16:creationId xmlns:a16="http://schemas.microsoft.com/office/drawing/2014/main" id="{8D199728-0FE5-424E-AD22-7A47E482317B}"/>
            </a:ext>
          </a:extLst>
        </xdr:cNvPr>
        <xdr:cNvSpPr txBox="1"/>
      </xdr:nvSpPr>
      <xdr:spPr>
        <a:xfrm>
          <a:off x="14742160" y="11050905"/>
          <a:ext cx="4667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dr:col>85</xdr:col>
      <xdr:colOff>38100</xdr:colOff>
      <xdr:row>64</xdr:row>
      <xdr:rowOff>74295</xdr:rowOff>
    </xdr:from>
    <xdr:to>
      <xdr:col>86</xdr:col>
      <xdr:colOff>25400</xdr:colOff>
      <xdr:row>64</xdr:row>
      <xdr:rowOff>74295</xdr:rowOff>
    </xdr:to>
    <xdr:cxnSp macro="">
      <xdr:nvCxnSpPr>
        <xdr:cNvPr id="632" name="直線コネクタ 631">
          <a:extLst>
            <a:ext uri="{FF2B5EF4-FFF2-40B4-BE49-F238E27FC236}">
              <a16:creationId xmlns:a16="http://schemas.microsoft.com/office/drawing/2014/main" id="{03BA7962-7C12-4421-B037-BA04E5E4640D}"/>
            </a:ext>
          </a:extLst>
        </xdr:cNvPr>
        <xdr:cNvCxnSpPr/>
      </xdr:nvCxnSpPr>
      <xdr:spPr>
        <a:xfrm>
          <a:off x="14611350" y="11047095"/>
          <a:ext cx="15494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62865</xdr:rowOff>
    </xdr:from>
    <xdr:ext cx="401955" cy="253365"/>
    <xdr:sp macro="" textlink="">
      <xdr:nvSpPr>
        <xdr:cNvPr id="633" name="【保健センター・保健所】&#10;有形固定資産減価償却率最大値テキスト">
          <a:extLst>
            <a:ext uri="{FF2B5EF4-FFF2-40B4-BE49-F238E27FC236}">
              <a16:creationId xmlns:a16="http://schemas.microsoft.com/office/drawing/2014/main" id="{23D43C16-0011-4E92-BEB6-0DF5B6C89D96}"/>
            </a:ext>
          </a:extLst>
        </xdr:cNvPr>
        <xdr:cNvSpPr txBox="1"/>
      </xdr:nvSpPr>
      <xdr:spPr>
        <a:xfrm>
          <a:off x="14742160" y="9317355"/>
          <a:ext cx="401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21.2</a:t>
          </a:r>
          <a:endParaRPr kumimoji="1" lang="ja-JP" altLang="en-US" sz="1000" b="1">
            <a:latin typeface="ＭＳ Ｐゴシック"/>
            <a:ea typeface="ＭＳ Ｐゴシック"/>
          </a:endParaRPr>
        </a:p>
      </xdr:txBody>
    </xdr:sp>
    <xdr:clientData/>
  </xdr:oneCellAnchor>
  <xdr:twoCellAnchor>
    <xdr:from>
      <xdr:col>85</xdr:col>
      <xdr:colOff>38100</xdr:colOff>
      <xdr:row>55</xdr:row>
      <xdr:rowOff>115570</xdr:rowOff>
    </xdr:from>
    <xdr:to>
      <xdr:col>86</xdr:col>
      <xdr:colOff>25400</xdr:colOff>
      <xdr:row>55</xdr:row>
      <xdr:rowOff>115570</xdr:rowOff>
    </xdr:to>
    <xdr:cxnSp macro="">
      <xdr:nvCxnSpPr>
        <xdr:cNvPr id="634" name="直線コネクタ 633">
          <a:extLst>
            <a:ext uri="{FF2B5EF4-FFF2-40B4-BE49-F238E27FC236}">
              <a16:creationId xmlns:a16="http://schemas.microsoft.com/office/drawing/2014/main" id="{DA760859-6B34-4F46-AD5D-316B1471B7A9}"/>
            </a:ext>
          </a:extLst>
        </xdr:cNvPr>
        <xdr:cNvCxnSpPr/>
      </xdr:nvCxnSpPr>
      <xdr:spPr>
        <a:xfrm>
          <a:off x="14611350" y="9545320"/>
          <a:ext cx="15494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58420</xdr:rowOff>
    </xdr:from>
    <xdr:ext cx="401955" cy="253365"/>
    <xdr:sp macro="" textlink="">
      <xdr:nvSpPr>
        <xdr:cNvPr id="635" name="【保健センター・保健所】&#10;有形固定資産減価償却率平均値テキスト">
          <a:extLst>
            <a:ext uri="{FF2B5EF4-FFF2-40B4-BE49-F238E27FC236}">
              <a16:creationId xmlns:a16="http://schemas.microsoft.com/office/drawing/2014/main" id="{F78F0C49-4295-4924-90C6-B33FBDBF63D1}"/>
            </a:ext>
          </a:extLst>
        </xdr:cNvPr>
        <xdr:cNvSpPr txBox="1"/>
      </xdr:nvSpPr>
      <xdr:spPr>
        <a:xfrm>
          <a:off x="14742160" y="9998710"/>
          <a:ext cx="401955"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55.6</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59</xdr:row>
      <xdr:rowOff>36195</xdr:rowOff>
    </xdr:from>
    <xdr:to>
      <xdr:col>85</xdr:col>
      <xdr:colOff>171450</xdr:colOff>
      <xdr:row>59</xdr:row>
      <xdr:rowOff>135255</xdr:rowOff>
    </xdr:to>
    <xdr:sp macro="" textlink="">
      <xdr:nvSpPr>
        <xdr:cNvPr id="636" name="フローチャート: 判断 635">
          <a:extLst>
            <a:ext uri="{FF2B5EF4-FFF2-40B4-BE49-F238E27FC236}">
              <a16:creationId xmlns:a16="http://schemas.microsoft.com/office/drawing/2014/main" id="{35C7F6B5-AD40-4636-8D66-F9A700ACE465}"/>
            </a:ext>
          </a:extLst>
        </xdr:cNvPr>
        <xdr:cNvSpPr/>
      </xdr:nvSpPr>
      <xdr:spPr>
        <a:xfrm>
          <a:off x="14649450" y="10151745"/>
          <a:ext cx="9144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5715</xdr:rowOff>
    </xdr:from>
    <xdr:to>
      <xdr:col>81</xdr:col>
      <xdr:colOff>101600</xdr:colOff>
      <xdr:row>59</xdr:row>
      <xdr:rowOff>106045</xdr:rowOff>
    </xdr:to>
    <xdr:sp macro="" textlink="">
      <xdr:nvSpPr>
        <xdr:cNvPr id="637" name="フローチャート: 判断 636">
          <a:extLst>
            <a:ext uri="{FF2B5EF4-FFF2-40B4-BE49-F238E27FC236}">
              <a16:creationId xmlns:a16="http://schemas.microsoft.com/office/drawing/2014/main" id="{A226F9AD-171E-44CC-9E15-F5A21AF82E6E}"/>
            </a:ext>
          </a:extLst>
        </xdr:cNvPr>
        <xdr:cNvSpPr/>
      </xdr:nvSpPr>
      <xdr:spPr>
        <a:xfrm>
          <a:off x="13887450" y="10123170"/>
          <a:ext cx="97790" cy="965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58</xdr:row>
      <xdr:rowOff>132715</xdr:rowOff>
    </xdr:from>
    <xdr:to>
      <xdr:col>76</xdr:col>
      <xdr:colOff>165100</xdr:colOff>
      <xdr:row>59</xdr:row>
      <xdr:rowOff>64135</xdr:rowOff>
    </xdr:to>
    <xdr:sp macro="" textlink="">
      <xdr:nvSpPr>
        <xdr:cNvPr id="638" name="フローチャート: 判断 637">
          <a:extLst>
            <a:ext uri="{FF2B5EF4-FFF2-40B4-BE49-F238E27FC236}">
              <a16:creationId xmlns:a16="http://schemas.microsoft.com/office/drawing/2014/main" id="{73BA82FA-E359-4B32-AD97-8F60DB6FD59C}"/>
            </a:ext>
          </a:extLst>
        </xdr:cNvPr>
        <xdr:cNvSpPr/>
      </xdr:nvSpPr>
      <xdr:spPr>
        <a:xfrm>
          <a:off x="13089890" y="10080625"/>
          <a:ext cx="10922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112395</xdr:rowOff>
    </xdr:from>
    <xdr:to>
      <xdr:col>72</xdr:col>
      <xdr:colOff>38100</xdr:colOff>
      <xdr:row>59</xdr:row>
      <xdr:rowOff>43815</xdr:rowOff>
    </xdr:to>
    <xdr:sp macro="" textlink="">
      <xdr:nvSpPr>
        <xdr:cNvPr id="639" name="フローチャート: 判断 638">
          <a:extLst>
            <a:ext uri="{FF2B5EF4-FFF2-40B4-BE49-F238E27FC236}">
              <a16:creationId xmlns:a16="http://schemas.microsoft.com/office/drawing/2014/main" id="{B15E987E-3009-45D4-B1E9-EE0748DE7DAA}"/>
            </a:ext>
          </a:extLst>
        </xdr:cNvPr>
        <xdr:cNvSpPr/>
      </xdr:nvSpPr>
      <xdr:spPr>
        <a:xfrm>
          <a:off x="12303760" y="10056495"/>
          <a:ext cx="7874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54610</xdr:rowOff>
    </xdr:from>
    <xdr:to>
      <xdr:col>67</xdr:col>
      <xdr:colOff>101600</xdr:colOff>
      <xdr:row>58</xdr:row>
      <xdr:rowOff>153670</xdr:rowOff>
    </xdr:to>
    <xdr:sp macro="" textlink="">
      <xdr:nvSpPr>
        <xdr:cNvPr id="640" name="フローチャート: 判断 639">
          <a:extLst>
            <a:ext uri="{FF2B5EF4-FFF2-40B4-BE49-F238E27FC236}">
              <a16:creationId xmlns:a16="http://schemas.microsoft.com/office/drawing/2014/main" id="{7B845ABE-55FB-4DB0-B36A-B341AFB1F0E1}"/>
            </a:ext>
          </a:extLst>
        </xdr:cNvPr>
        <xdr:cNvSpPr/>
      </xdr:nvSpPr>
      <xdr:spPr>
        <a:xfrm>
          <a:off x="11487150" y="10002520"/>
          <a:ext cx="9779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109220</xdr:rowOff>
    </xdr:from>
    <xdr:ext cx="762000" cy="250190"/>
    <xdr:sp macro="" textlink="">
      <xdr:nvSpPr>
        <xdr:cNvPr id="641" name="テキスト ボックス 640">
          <a:extLst>
            <a:ext uri="{FF2B5EF4-FFF2-40B4-BE49-F238E27FC236}">
              <a16:creationId xmlns:a16="http://schemas.microsoft.com/office/drawing/2014/main" id="{84B54DAC-E1E1-4491-9CC4-F03792832697}"/>
            </a:ext>
          </a:extLst>
        </xdr:cNvPr>
        <xdr:cNvSpPr txBox="1"/>
      </xdr:nvSpPr>
      <xdr:spPr>
        <a:xfrm>
          <a:off x="14532610" y="11423015"/>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80</xdr:col>
      <xdr:colOff>50800</xdr:colOff>
      <xdr:row>66</xdr:row>
      <xdr:rowOff>109220</xdr:rowOff>
    </xdr:from>
    <xdr:ext cx="758825" cy="250190"/>
    <xdr:sp macro="" textlink="">
      <xdr:nvSpPr>
        <xdr:cNvPr id="642" name="テキスト ボックス 641">
          <a:extLst>
            <a:ext uri="{FF2B5EF4-FFF2-40B4-BE49-F238E27FC236}">
              <a16:creationId xmlns:a16="http://schemas.microsoft.com/office/drawing/2014/main" id="{8AB4053B-C815-4621-BF3E-442B70598D78}"/>
            </a:ext>
          </a:extLst>
        </xdr:cNvPr>
        <xdr:cNvSpPr txBox="1"/>
      </xdr:nvSpPr>
      <xdr:spPr>
        <a:xfrm>
          <a:off x="13770610" y="11423015"/>
          <a:ext cx="75882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75</xdr:col>
      <xdr:colOff>114300</xdr:colOff>
      <xdr:row>66</xdr:row>
      <xdr:rowOff>109220</xdr:rowOff>
    </xdr:from>
    <xdr:ext cx="762000" cy="250190"/>
    <xdr:sp macro="" textlink="">
      <xdr:nvSpPr>
        <xdr:cNvPr id="643" name="テキスト ボックス 642">
          <a:extLst>
            <a:ext uri="{FF2B5EF4-FFF2-40B4-BE49-F238E27FC236}">
              <a16:creationId xmlns:a16="http://schemas.microsoft.com/office/drawing/2014/main" id="{E0C3CAF4-94C6-422F-A919-C45424B73D86}"/>
            </a:ext>
          </a:extLst>
        </xdr:cNvPr>
        <xdr:cNvSpPr txBox="1"/>
      </xdr:nvSpPr>
      <xdr:spPr>
        <a:xfrm>
          <a:off x="12973050" y="11423015"/>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70</xdr:col>
      <xdr:colOff>171450</xdr:colOff>
      <xdr:row>66</xdr:row>
      <xdr:rowOff>109220</xdr:rowOff>
    </xdr:from>
    <xdr:ext cx="762000" cy="250190"/>
    <xdr:sp macro="" textlink="">
      <xdr:nvSpPr>
        <xdr:cNvPr id="644" name="テキスト ボックス 643">
          <a:extLst>
            <a:ext uri="{FF2B5EF4-FFF2-40B4-BE49-F238E27FC236}">
              <a16:creationId xmlns:a16="http://schemas.microsoft.com/office/drawing/2014/main" id="{FB714BE1-DD6D-450B-8271-255B877267A9}"/>
            </a:ext>
          </a:extLst>
        </xdr:cNvPr>
        <xdr:cNvSpPr txBox="1"/>
      </xdr:nvSpPr>
      <xdr:spPr>
        <a:xfrm>
          <a:off x="12169140" y="11423015"/>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dr:col>66</xdr:col>
      <xdr:colOff>50800</xdr:colOff>
      <xdr:row>66</xdr:row>
      <xdr:rowOff>109220</xdr:rowOff>
    </xdr:from>
    <xdr:ext cx="758825" cy="250190"/>
    <xdr:sp macro="" textlink="">
      <xdr:nvSpPr>
        <xdr:cNvPr id="645" name="テキスト ボックス 644">
          <a:extLst>
            <a:ext uri="{FF2B5EF4-FFF2-40B4-BE49-F238E27FC236}">
              <a16:creationId xmlns:a16="http://schemas.microsoft.com/office/drawing/2014/main" id="{327A42F3-2AAD-422C-A57E-038B24DFF559}"/>
            </a:ext>
          </a:extLst>
        </xdr:cNvPr>
        <xdr:cNvSpPr txBox="1"/>
      </xdr:nvSpPr>
      <xdr:spPr>
        <a:xfrm>
          <a:off x="11370310" y="11423015"/>
          <a:ext cx="75882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twoCellAnchor>
    <xdr:from>
      <xdr:col>85</xdr:col>
      <xdr:colOff>76200</xdr:colOff>
      <xdr:row>61</xdr:row>
      <xdr:rowOff>71755</xdr:rowOff>
    </xdr:from>
    <xdr:to>
      <xdr:col>85</xdr:col>
      <xdr:colOff>171450</xdr:colOff>
      <xdr:row>62</xdr:row>
      <xdr:rowOff>3175</xdr:rowOff>
    </xdr:to>
    <xdr:sp macro="" textlink="">
      <xdr:nvSpPr>
        <xdr:cNvPr id="646" name="楕円 645">
          <a:extLst>
            <a:ext uri="{FF2B5EF4-FFF2-40B4-BE49-F238E27FC236}">
              <a16:creationId xmlns:a16="http://schemas.microsoft.com/office/drawing/2014/main" id="{E25EEBA0-B8EF-4CF0-9274-D15ECC4636CF}"/>
            </a:ext>
          </a:extLst>
        </xdr:cNvPr>
        <xdr:cNvSpPr/>
      </xdr:nvSpPr>
      <xdr:spPr>
        <a:xfrm>
          <a:off x="14649450" y="10528300"/>
          <a:ext cx="9144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61</xdr:row>
      <xdr:rowOff>50800</xdr:rowOff>
    </xdr:from>
    <xdr:ext cx="401955" cy="250190"/>
    <xdr:sp macro="" textlink="">
      <xdr:nvSpPr>
        <xdr:cNvPr id="647" name="【保健センター・保健所】&#10;有形固定資産減価償却率該当値テキスト">
          <a:extLst>
            <a:ext uri="{FF2B5EF4-FFF2-40B4-BE49-F238E27FC236}">
              <a16:creationId xmlns:a16="http://schemas.microsoft.com/office/drawing/2014/main" id="{BF73BDCB-0635-41E1-89B2-5169BE444ACE}"/>
            </a:ext>
          </a:extLst>
        </xdr:cNvPr>
        <xdr:cNvSpPr txBox="1"/>
      </xdr:nvSpPr>
      <xdr:spPr>
        <a:xfrm>
          <a:off x="14742160" y="10513060"/>
          <a:ext cx="40195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75.5</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61</xdr:row>
      <xdr:rowOff>36195</xdr:rowOff>
    </xdr:from>
    <xdr:to>
      <xdr:col>81</xdr:col>
      <xdr:colOff>101600</xdr:colOff>
      <xdr:row>61</xdr:row>
      <xdr:rowOff>135255</xdr:rowOff>
    </xdr:to>
    <xdr:sp macro="" textlink="">
      <xdr:nvSpPr>
        <xdr:cNvPr id="648" name="楕円 647">
          <a:extLst>
            <a:ext uri="{FF2B5EF4-FFF2-40B4-BE49-F238E27FC236}">
              <a16:creationId xmlns:a16="http://schemas.microsoft.com/office/drawing/2014/main" id="{F04E96B3-1290-48E0-84EC-6D897FD7AF5E}"/>
            </a:ext>
          </a:extLst>
        </xdr:cNvPr>
        <xdr:cNvSpPr/>
      </xdr:nvSpPr>
      <xdr:spPr>
        <a:xfrm>
          <a:off x="13887450" y="10494645"/>
          <a:ext cx="9779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61</xdr:row>
      <xdr:rowOff>85725</xdr:rowOff>
    </xdr:from>
    <xdr:to>
      <xdr:col>85</xdr:col>
      <xdr:colOff>127000</xdr:colOff>
      <xdr:row>61</xdr:row>
      <xdr:rowOff>120650</xdr:rowOff>
    </xdr:to>
    <xdr:cxnSp macro="">
      <xdr:nvCxnSpPr>
        <xdr:cNvPr id="649" name="直線コネクタ 648">
          <a:extLst>
            <a:ext uri="{FF2B5EF4-FFF2-40B4-BE49-F238E27FC236}">
              <a16:creationId xmlns:a16="http://schemas.microsoft.com/office/drawing/2014/main" id="{C49F5CE1-6EEB-46F4-B885-9BD7505BBD3A}"/>
            </a:ext>
          </a:extLst>
        </xdr:cNvPr>
        <xdr:cNvCxnSpPr/>
      </xdr:nvCxnSpPr>
      <xdr:spPr>
        <a:xfrm>
          <a:off x="13942060" y="10546080"/>
          <a:ext cx="762000" cy="349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60</xdr:row>
      <xdr:rowOff>164465</xdr:rowOff>
    </xdr:from>
    <xdr:to>
      <xdr:col>76</xdr:col>
      <xdr:colOff>165100</xdr:colOff>
      <xdr:row>61</xdr:row>
      <xdr:rowOff>95885</xdr:rowOff>
    </xdr:to>
    <xdr:sp macro="" textlink="">
      <xdr:nvSpPr>
        <xdr:cNvPr id="650" name="楕円 649">
          <a:extLst>
            <a:ext uri="{FF2B5EF4-FFF2-40B4-BE49-F238E27FC236}">
              <a16:creationId xmlns:a16="http://schemas.microsoft.com/office/drawing/2014/main" id="{11C68374-E80D-44B0-A26E-7AEA7B29D1AF}"/>
            </a:ext>
          </a:extLst>
        </xdr:cNvPr>
        <xdr:cNvSpPr/>
      </xdr:nvSpPr>
      <xdr:spPr>
        <a:xfrm>
          <a:off x="13089890" y="10455275"/>
          <a:ext cx="10922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61</xdr:row>
      <xdr:rowOff>46990</xdr:rowOff>
    </xdr:from>
    <xdr:to>
      <xdr:col>81</xdr:col>
      <xdr:colOff>50800</xdr:colOff>
      <xdr:row>61</xdr:row>
      <xdr:rowOff>85725</xdr:rowOff>
    </xdr:to>
    <xdr:cxnSp macro="">
      <xdr:nvCxnSpPr>
        <xdr:cNvPr id="651" name="直線コネクタ 650">
          <a:extLst>
            <a:ext uri="{FF2B5EF4-FFF2-40B4-BE49-F238E27FC236}">
              <a16:creationId xmlns:a16="http://schemas.microsoft.com/office/drawing/2014/main" id="{BB119AEE-2E44-4F16-A5B6-8E4A4C6EE58B}"/>
            </a:ext>
          </a:extLst>
        </xdr:cNvPr>
        <xdr:cNvCxnSpPr/>
      </xdr:nvCxnSpPr>
      <xdr:spPr>
        <a:xfrm>
          <a:off x="13144500" y="10507345"/>
          <a:ext cx="797560" cy="387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60</xdr:row>
      <xdr:rowOff>123825</xdr:rowOff>
    </xdr:from>
    <xdr:to>
      <xdr:col>72</xdr:col>
      <xdr:colOff>38100</xdr:colOff>
      <xdr:row>61</xdr:row>
      <xdr:rowOff>55245</xdr:rowOff>
    </xdr:to>
    <xdr:sp macro="" textlink="">
      <xdr:nvSpPr>
        <xdr:cNvPr id="652" name="楕円 651">
          <a:extLst>
            <a:ext uri="{FF2B5EF4-FFF2-40B4-BE49-F238E27FC236}">
              <a16:creationId xmlns:a16="http://schemas.microsoft.com/office/drawing/2014/main" id="{D43709A3-5BE3-4883-BB93-B804DDBB1BFD}"/>
            </a:ext>
          </a:extLst>
        </xdr:cNvPr>
        <xdr:cNvSpPr/>
      </xdr:nvSpPr>
      <xdr:spPr>
        <a:xfrm>
          <a:off x="12303760" y="10412730"/>
          <a:ext cx="7874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171450</xdr:colOff>
      <xdr:row>61</xdr:row>
      <xdr:rowOff>5715</xdr:rowOff>
    </xdr:from>
    <xdr:to>
      <xdr:col>76</xdr:col>
      <xdr:colOff>114300</xdr:colOff>
      <xdr:row>61</xdr:row>
      <xdr:rowOff>46990</xdr:rowOff>
    </xdr:to>
    <xdr:cxnSp macro="">
      <xdr:nvCxnSpPr>
        <xdr:cNvPr id="653" name="直線コネクタ 652">
          <a:extLst>
            <a:ext uri="{FF2B5EF4-FFF2-40B4-BE49-F238E27FC236}">
              <a16:creationId xmlns:a16="http://schemas.microsoft.com/office/drawing/2014/main" id="{AC3AF773-BF34-4088-86D8-3738CE380C54}"/>
            </a:ext>
          </a:extLst>
        </xdr:cNvPr>
        <xdr:cNvCxnSpPr/>
      </xdr:nvCxnSpPr>
      <xdr:spPr>
        <a:xfrm>
          <a:off x="12340590" y="10466070"/>
          <a:ext cx="803910" cy="412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60</xdr:row>
      <xdr:rowOff>97155</xdr:rowOff>
    </xdr:from>
    <xdr:to>
      <xdr:col>67</xdr:col>
      <xdr:colOff>101600</xdr:colOff>
      <xdr:row>61</xdr:row>
      <xdr:rowOff>29210</xdr:rowOff>
    </xdr:to>
    <xdr:sp macro="" textlink="">
      <xdr:nvSpPr>
        <xdr:cNvPr id="654" name="楕円 653">
          <a:extLst>
            <a:ext uri="{FF2B5EF4-FFF2-40B4-BE49-F238E27FC236}">
              <a16:creationId xmlns:a16="http://schemas.microsoft.com/office/drawing/2014/main" id="{3B1FB73C-9C1F-4D92-B294-F1E9457ADC47}"/>
            </a:ext>
          </a:extLst>
        </xdr:cNvPr>
        <xdr:cNvSpPr/>
      </xdr:nvSpPr>
      <xdr:spPr>
        <a:xfrm>
          <a:off x="11487150" y="10380345"/>
          <a:ext cx="97790"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60</xdr:row>
      <xdr:rowOff>147320</xdr:rowOff>
    </xdr:from>
    <xdr:to>
      <xdr:col>71</xdr:col>
      <xdr:colOff>171450</xdr:colOff>
      <xdr:row>61</xdr:row>
      <xdr:rowOff>5715</xdr:rowOff>
    </xdr:to>
    <xdr:cxnSp macro="">
      <xdr:nvCxnSpPr>
        <xdr:cNvPr id="655" name="直線コネクタ 654">
          <a:extLst>
            <a:ext uri="{FF2B5EF4-FFF2-40B4-BE49-F238E27FC236}">
              <a16:creationId xmlns:a16="http://schemas.microsoft.com/office/drawing/2014/main" id="{5DF8A97E-CABA-4C25-B67C-B835EC1FD3B6}"/>
            </a:ext>
          </a:extLst>
        </xdr:cNvPr>
        <xdr:cNvCxnSpPr/>
      </xdr:nvCxnSpPr>
      <xdr:spPr>
        <a:xfrm>
          <a:off x="11541760" y="10432415"/>
          <a:ext cx="798830" cy="336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26035</xdr:colOff>
      <xdr:row>57</xdr:row>
      <xdr:rowOff>121920</xdr:rowOff>
    </xdr:from>
    <xdr:ext cx="401955" cy="250190"/>
    <xdr:sp macro="" textlink="">
      <xdr:nvSpPr>
        <xdr:cNvPr id="656" name="n_1aveValue【保健センター・保健所】&#10;有形固定資産減価償却率">
          <a:extLst>
            <a:ext uri="{FF2B5EF4-FFF2-40B4-BE49-F238E27FC236}">
              <a16:creationId xmlns:a16="http://schemas.microsoft.com/office/drawing/2014/main" id="{617E4108-5D8D-4362-A6D3-035994E1ABC3}"/>
            </a:ext>
          </a:extLst>
        </xdr:cNvPr>
        <xdr:cNvSpPr txBox="1"/>
      </xdr:nvSpPr>
      <xdr:spPr>
        <a:xfrm>
          <a:off x="13738225" y="9896475"/>
          <a:ext cx="40195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54.0</a:t>
          </a:r>
          <a:endParaRPr kumimoji="1" lang="ja-JP" altLang="en-US" sz="1000" b="1">
            <a:solidFill>
              <a:srgbClr val="000080"/>
            </a:solidFill>
            <a:latin typeface="ＭＳ Ｐゴシック"/>
            <a:ea typeface="ＭＳ Ｐゴシック"/>
          </a:endParaRPr>
        </a:p>
      </xdr:txBody>
    </xdr:sp>
    <xdr:clientData/>
  </xdr:oneCellAnchor>
  <xdr:oneCellAnchor>
    <xdr:from>
      <xdr:col>75</xdr:col>
      <xdr:colOff>102235</xdr:colOff>
      <xdr:row>57</xdr:row>
      <xdr:rowOff>80645</xdr:rowOff>
    </xdr:from>
    <xdr:ext cx="401955" cy="253365"/>
    <xdr:sp macro="" textlink="">
      <xdr:nvSpPr>
        <xdr:cNvPr id="657" name="n_2aveValue【保健センター・保健所】&#10;有形固定資産減価償却率">
          <a:extLst>
            <a:ext uri="{FF2B5EF4-FFF2-40B4-BE49-F238E27FC236}">
              <a16:creationId xmlns:a16="http://schemas.microsoft.com/office/drawing/2014/main" id="{691CC618-657D-48E2-8246-5857D84D9CFA}"/>
            </a:ext>
          </a:extLst>
        </xdr:cNvPr>
        <xdr:cNvSpPr txBox="1"/>
      </xdr:nvSpPr>
      <xdr:spPr>
        <a:xfrm>
          <a:off x="12957175" y="9855200"/>
          <a:ext cx="401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51.8</a:t>
          </a:r>
          <a:endParaRPr kumimoji="1" lang="ja-JP" altLang="en-US" sz="1000" b="1">
            <a:solidFill>
              <a:srgbClr val="000080"/>
            </a:solidFill>
            <a:latin typeface="ＭＳ Ｐゴシック"/>
            <a:ea typeface="ＭＳ Ｐゴシック"/>
          </a:endParaRPr>
        </a:p>
      </xdr:txBody>
    </xdr:sp>
    <xdr:clientData/>
  </xdr:oneCellAnchor>
  <xdr:oneCellAnchor>
    <xdr:from>
      <xdr:col>70</xdr:col>
      <xdr:colOff>165735</xdr:colOff>
      <xdr:row>57</xdr:row>
      <xdr:rowOff>60325</xdr:rowOff>
    </xdr:from>
    <xdr:ext cx="405130" cy="253365"/>
    <xdr:sp macro="" textlink="">
      <xdr:nvSpPr>
        <xdr:cNvPr id="658" name="n_3aveValue【保健センター・保健所】&#10;有形固定資産減価償却率">
          <a:extLst>
            <a:ext uri="{FF2B5EF4-FFF2-40B4-BE49-F238E27FC236}">
              <a16:creationId xmlns:a16="http://schemas.microsoft.com/office/drawing/2014/main" id="{B3E63961-A294-4F15-998D-67979DACC850}"/>
            </a:ext>
          </a:extLst>
        </xdr:cNvPr>
        <xdr:cNvSpPr txBox="1"/>
      </xdr:nvSpPr>
      <xdr:spPr>
        <a:xfrm>
          <a:off x="12171045" y="9829165"/>
          <a:ext cx="4051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50.7</a:t>
          </a:r>
          <a:endParaRPr kumimoji="1" lang="ja-JP" altLang="en-US" sz="1000" b="1">
            <a:solidFill>
              <a:srgbClr val="000080"/>
            </a:solidFill>
            <a:latin typeface="ＭＳ Ｐゴシック"/>
            <a:ea typeface="ＭＳ Ｐゴシック"/>
          </a:endParaRPr>
        </a:p>
      </xdr:txBody>
    </xdr:sp>
    <xdr:clientData/>
  </xdr:oneCellAnchor>
  <xdr:oneCellAnchor>
    <xdr:from>
      <xdr:col>66</xdr:col>
      <xdr:colOff>38735</xdr:colOff>
      <xdr:row>57</xdr:row>
      <xdr:rowOff>2540</xdr:rowOff>
    </xdr:from>
    <xdr:ext cx="401955" cy="253365"/>
    <xdr:sp macro="" textlink="">
      <xdr:nvSpPr>
        <xdr:cNvPr id="659" name="n_4aveValue【保健センター・保健所】&#10;有形固定資産減価償却率">
          <a:extLst>
            <a:ext uri="{FF2B5EF4-FFF2-40B4-BE49-F238E27FC236}">
              <a16:creationId xmlns:a16="http://schemas.microsoft.com/office/drawing/2014/main" id="{E07DF73B-1211-494A-A123-EE80FE4DC7E8}"/>
            </a:ext>
          </a:extLst>
        </xdr:cNvPr>
        <xdr:cNvSpPr txBox="1"/>
      </xdr:nvSpPr>
      <xdr:spPr>
        <a:xfrm>
          <a:off x="11354435" y="9775190"/>
          <a:ext cx="401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47.6</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26035</xdr:colOff>
      <xdr:row>61</xdr:row>
      <xdr:rowOff>127000</xdr:rowOff>
    </xdr:from>
    <xdr:ext cx="401955" cy="250190"/>
    <xdr:sp macro="" textlink="">
      <xdr:nvSpPr>
        <xdr:cNvPr id="660" name="n_1mainValue【保健センター・保健所】&#10;有形固定資産減価償却率">
          <a:extLst>
            <a:ext uri="{FF2B5EF4-FFF2-40B4-BE49-F238E27FC236}">
              <a16:creationId xmlns:a16="http://schemas.microsoft.com/office/drawing/2014/main" id="{95AA2E4D-F374-44D1-9EFC-84325AD5A234}"/>
            </a:ext>
          </a:extLst>
        </xdr:cNvPr>
        <xdr:cNvSpPr txBox="1"/>
      </xdr:nvSpPr>
      <xdr:spPr>
        <a:xfrm>
          <a:off x="13738225" y="10589260"/>
          <a:ext cx="40195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73.6</a:t>
          </a:r>
          <a:endParaRPr kumimoji="1" lang="ja-JP" altLang="en-US" sz="1000" b="1">
            <a:solidFill>
              <a:srgbClr val="FF0000"/>
            </a:solidFill>
            <a:latin typeface="ＭＳ Ｐゴシック"/>
            <a:ea typeface="ＭＳ Ｐゴシック"/>
          </a:endParaRPr>
        </a:p>
      </xdr:txBody>
    </xdr:sp>
    <xdr:clientData/>
  </xdr:oneCellAnchor>
  <xdr:oneCellAnchor>
    <xdr:from>
      <xdr:col>75</xdr:col>
      <xdr:colOff>102235</xdr:colOff>
      <xdr:row>61</xdr:row>
      <xdr:rowOff>87630</xdr:rowOff>
    </xdr:from>
    <xdr:ext cx="401955" cy="250190"/>
    <xdr:sp macro="" textlink="">
      <xdr:nvSpPr>
        <xdr:cNvPr id="661" name="n_2mainValue【保健センター・保健所】&#10;有形固定資産減価償却率">
          <a:extLst>
            <a:ext uri="{FF2B5EF4-FFF2-40B4-BE49-F238E27FC236}">
              <a16:creationId xmlns:a16="http://schemas.microsoft.com/office/drawing/2014/main" id="{0706E9AE-830C-4D5F-A671-57D8B6362116}"/>
            </a:ext>
          </a:extLst>
        </xdr:cNvPr>
        <xdr:cNvSpPr txBox="1"/>
      </xdr:nvSpPr>
      <xdr:spPr>
        <a:xfrm>
          <a:off x="12957175" y="10549890"/>
          <a:ext cx="40195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71.5</a:t>
          </a:r>
          <a:endParaRPr kumimoji="1" lang="ja-JP" altLang="en-US" sz="1000" b="1">
            <a:solidFill>
              <a:srgbClr val="FF0000"/>
            </a:solidFill>
            <a:latin typeface="ＭＳ Ｐゴシック"/>
            <a:ea typeface="ＭＳ Ｐゴシック"/>
          </a:endParaRPr>
        </a:p>
      </xdr:txBody>
    </xdr:sp>
    <xdr:clientData/>
  </xdr:oneCellAnchor>
  <xdr:oneCellAnchor>
    <xdr:from>
      <xdr:col>70</xdr:col>
      <xdr:colOff>165735</xdr:colOff>
      <xdr:row>61</xdr:row>
      <xdr:rowOff>46990</xdr:rowOff>
    </xdr:from>
    <xdr:ext cx="405130" cy="250190"/>
    <xdr:sp macro="" textlink="">
      <xdr:nvSpPr>
        <xdr:cNvPr id="662" name="n_3mainValue【保健センター・保健所】&#10;有形固定資産減価償却率">
          <a:extLst>
            <a:ext uri="{FF2B5EF4-FFF2-40B4-BE49-F238E27FC236}">
              <a16:creationId xmlns:a16="http://schemas.microsoft.com/office/drawing/2014/main" id="{1E84E611-FB78-4D01-B3E4-5515C8B478B7}"/>
            </a:ext>
          </a:extLst>
        </xdr:cNvPr>
        <xdr:cNvSpPr txBox="1"/>
      </xdr:nvSpPr>
      <xdr:spPr>
        <a:xfrm>
          <a:off x="12171045" y="10507345"/>
          <a:ext cx="40513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69.3</a:t>
          </a:r>
          <a:endParaRPr kumimoji="1" lang="ja-JP" altLang="en-US" sz="1000" b="1">
            <a:solidFill>
              <a:srgbClr val="FF0000"/>
            </a:solidFill>
            <a:latin typeface="ＭＳ Ｐゴシック"/>
            <a:ea typeface="ＭＳ Ｐゴシック"/>
          </a:endParaRPr>
        </a:p>
      </xdr:txBody>
    </xdr:sp>
    <xdr:clientData/>
  </xdr:oneCellAnchor>
  <xdr:oneCellAnchor>
    <xdr:from>
      <xdr:col>66</xdr:col>
      <xdr:colOff>38735</xdr:colOff>
      <xdr:row>61</xdr:row>
      <xdr:rowOff>20320</xdr:rowOff>
    </xdr:from>
    <xdr:ext cx="401955" cy="253365"/>
    <xdr:sp macro="" textlink="">
      <xdr:nvSpPr>
        <xdr:cNvPr id="663" name="n_4mainValue【保健センター・保健所】&#10;有形固定資産減価償却率">
          <a:extLst>
            <a:ext uri="{FF2B5EF4-FFF2-40B4-BE49-F238E27FC236}">
              <a16:creationId xmlns:a16="http://schemas.microsoft.com/office/drawing/2014/main" id="{E3C1F4F8-EFDF-4EC5-B6CA-2A43C0AAE37C}"/>
            </a:ext>
          </a:extLst>
        </xdr:cNvPr>
        <xdr:cNvSpPr txBox="1"/>
      </xdr:nvSpPr>
      <xdr:spPr>
        <a:xfrm>
          <a:off x="11354435" y="10474960"/>
          <a:ext cx="401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67.9</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46</xdr:row>
      <xdr:rowOff>111760</xdr:rowOff>
    </xdr:from>
    <xdr:to>
      <xdr:col>120</xdr:col>
      <xdr:colOff>152400</xdr:colOff>
      <xdr:row>50</xdr:row>
      <xdr:rowOff>61595</xdr:rowOff>
    </xdr:to>
    <xdr:sp macro="" textlink="">
      <xdr:nvSpPr>
        <xdr:cNvPr id="664" name="正方形/長方形 663">
          <a:extLst>
            <a:ext uri="{FF2B5EF4-FFF2-40B4-BE49-F238E27FC236}">
              <a16:creationId xmlns:a16="http://schemas.microsoft.com/office/drawing/2014/main" id="{4AE2655B-7797-4211-A2D5-CA4CCA5A7EE4}"/>
            </a:ext>
          </a:extLst>
        </xdr:cNvPr>
        <xdr:cNvSpPr/>
      </xdr:nvSpPr>
      <xdr:spPr>
        <a:xfrm>
          <a:off x="16459200" y="7998460"/>
          <a:ext cx="4267200" cy="63182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保健センター・保健所</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96</xdr:col>
      <xdr:colOff>127000</xdr:colOff>
      <xdr:row>50</xdr:row>
      <xdr:rowOff>86995</xdr:rowOff>
    </xdr:from>
    <xdr:to>
      <xdr:col>104</xdr:col>
      <xdr:colOff>127000</xdr:colOff>
      <xdr:row>52</xdr:row>
      <xdr:rowOff>0</xdr:rowOff>
    </xdr:to>
    <xdr:sp macro="" textlink="">
      <xdr:nvSpPr>
        <xdr:cNvPr id="665" name="正方形/長方形 664">
          <a:extLst>
            <a:ext uri="{FF2B5EF4-FFF2-40B4-BE49-F238E27FC236}">
              <a16:creationId xmlns:a16="http://schemas.microsoft.com/office/drawing/2014/main" id="{27558126-F968-4D4F-8216-AD25BDB1326E}"/>
            </a:ext>
          </a:extLst>
        </xdr:cNvPr>
        <xdr:cNvSpPr/>
      </xdr:nvSpPr>
      <xdr:spPr>
        <a:xfrm>
          <a:off x="16590010" y="86614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51</xdr:row>
      <xdr:rowOff>117475</xdr:rowOff>
    </xdr:from>
    <xdr:to>
      <xdr:col>104</xdr:col>
      <xdr:colOff>127000</xdr:colOff>
      <xdr:row>53</xdr:row>
      <xdr:rowOff>31115</xdr:rowOff>
    </xdr:to>
    <xdr:sp macro="" textlink="">
      <xdr:nvSpPr>
        <xdr:cNvPr id="666" name="正方形/長方形 665">
          <a:extLst>
            <a:ext uri="{FF2B5EF4-FFF2-40B4-BE49-F238E27FC236}">
              <a16:creationId xmlns:a16="http://schemas.microsoft.com/office/drawing/2014/main" id="{E1E1F0E2-A365-488A-8184-1B6A1BFE38A7}"/>
            </a:ext>
          </a:extLst>
        </xdr:cNvPr>
        <xdr:cNvSpPr/>
      </xdr:nvSpPr>
      <xdr:spPr>
        <a:xfrm>
          <a:off x="16590010" y="8861425"/>
          <a:ext cx="1371600" cy="25463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93/113</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50</xdr:row>
      <xdr:rowOff>86995</xdr:rowOff>
    </xdr:from>
    <xdr:to>
      <xdr:col>110</xdr:col>
      <xdr:colOff>0</xdr:colOff>
      <xdr:row>52</xdr:row>
      <xdr:rowOff>0</xdr:rowOff>
    </xdr:to>
    <xdr:sp macro="" textlink="">
      <xdr:nvSpPr>
        <xdr:cNvPr id="667" name="正方形/長方形 666">
          <a:extLst>
            <a:ext uri="{FF2B5EF4-FFF2-40B4-BE49-F238E27FC236}">
              <a16:creationId xmlns:a16="http://schemas.microsoft.com/office/drawing/2014/main" id="{0C00167D-EBAD-4241-9EDA-E855C2808BD8}"/>
            </a:ext>
          </a:extLst>
        </xdr:cNvPr>
        <xdr:cNvSpPr/>
      </xdr:nvSpPr>
      <xdr:spPr>
        <a:xfrm>
          <a:off x="17487900" y="86614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51</xdr:row>
      <xdr:rowOff>117475</xdr:rowOff>
    </xdr:from>
    <xdr:to>
      <xdr:col>110</xdr:col>
      <xdr:colOff>0</xdr:colOff>
      <xdr:row>53</xdr:row>
      <xdr:rowOff>31115</xdr:rowOff>
    </xdr:to>
    <xdr:sp macro="" textlink="">
      <xdr:nvSpPr>
        <xdr:cNvPr id="668" name="正方形/長方形 667">
          <a:extLst>
            <a:ext uri="{FF2B5EF4-FFF2-40B4-BE49-F238E27FC236}">
              <a16:creationId xmlns:a16="http://schemas.microsoft.com/office/drawing/2014/main" id="{A4F69F0E-F1BF-43FE-950F-2BD8D9B1E45F}"/>
            </a:ext>
          </a:extLst>
        </xdr:cNvPr>
        <xdr:cNvSpPr/>
      </xdr:nvSpPr>
      <xdr:spPr>
        <a:xfrm>
          <a:off x="17487900" y="8861425"/>
          <a:ext cx="1371600" cy="25463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0.035</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50</xdr:row>
      <xdr:rowOff>86995</xdr:rowOff>
    </xdr:from>
    <xdr:to>
      <xdr:col>116</xdr:col>
      <xdr:colOff>0</xdr:colOff>
      <xdr:row>52</xdr:row>
      <xdr:rowOff>0</xdr:rowOff>
    </xdr:to>
    <xdr:sp macro="" textlink="">
      <xdr:nvSpPr>
        <xdr:cNvPr id="669" name="正方形/長方形 668">
          <a:extLst>
            <a:ext uri="{FF2B5EF4-FFF2-40B4-BE49-F238E27FC236}">
              <a16:creationId xmlns:a16="http://schemas.microsoft.com/office/drawing/2014/main" id="{0949982D-3A08-487A-8006-046D60132BA7}"/>
            </a:ext>
          </a:extLst>
        </xdr:cNvPr>
        <xdr:cNvSpPr/>
      </xdr:nvSpPr>
      <xdr:spPr>
        <a:xfrm>
          <a:off x="18516600" y="86614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千葉県平均</a:t>
          </a:r>
        </a:p>
      </xdr:txBody>
    </xdr:sp>
    <xdr:clientData/>
  </xdr:twoCellAnchor>
  <xdr:twoCellAnchor>
    <xdr:from>
      <xdr:col>108</xdr:col>
      <xdr:colOff>0</xdr:colOff>
      <xdr:row>51</xdr:row>
      <xdr:rowOff>117475</xdr:rowOff>
    </xdr:from>
    <xdr:to>
      <xdr:col>116</xdr:col>
      <xdr:colOff>0</xdr:colOff>
      <xdr:row>53</xdr:row>
      <xdr:rowOff>31115</xdr:rowOff>
    </xdr:to>
    <xdr:sp macro="" textlink="">
      <xdr:nvSpPr>
        <xdr:cNvPr id="670" name="正方形/長方形 669">
          <a:extLst>
            <a:ext uri="{FF2B5EF4-FFF2-40B4-BE49-F238E27FC236}">
              <a16:creationId xmlns:a16="http://schemas.microsoft.com/office/drawing/2014/main" id="{40659236-69A6-4518-96F7-17852817BEA6}"/>
            </a:ext>
          </a:extLst>
        </xdr:cNvPr>
        <xdr:cNvSpPr/>
      </xdr:nvSpPr>
      <xdr:spPr>
        <a:xfrm>
          <a:off x="18516600" y="8861425"/>
          <a:ext cx="1371600" cy="25463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0.029</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53</xdr:row>
      <xdr:rowOff>55880</xdr:rowOff>
    </xdr:from>
    <xdr:to>
      <xdr:col>120</xdr:col>
      <xdr:colOff>152400</xdr:colOff>
      <xdr:row>66</xdr:row>
      <xdr:rowOff>111760</xdr:rowOff>
    </xdr:to>
    <xdr:sp macro="" textlink="">
      <xdr:nvSpPr>
        <xdr:cNvPr id="671" name="正方形/長方形 670">
          <a:extLst>
            <a:ext uri="{FF2B5EF4-FFF2-40B4-BE49-F238E27FC236}">
              <a16:creationId xmlns:a16="http://schemas.microsoft.com/office/drawing/2014/main" id="{F2B8B01D-6476-46A6-B452-83B3E22C3587}"/>
            </a:ext>
          </a:extLst>
        </xdr:cNvPr>
        <xdr:cNvSpPr/>
      </xdr:nvSpPr>
      <xdr:spPr>
        <a:xfrm>
          <a:off x="16459200" y="9146540"/>
          <a:ext cx="4267200" cy="228092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37465</xdr:rowOff>
    </xdr:from>
    <xdr:ext cx="346710" cy="220345"/>
    <xdr:sp macro="" textlink="">
      <xdr:nvSpPr>
        <xdr:cNvPr id="672" name="テキスト ボックス 671">
          <a:extLst>
            <a:ext uri="{FF2B5EF4-FFF2-40B4-BE49-F238E27FC236}">
              <a16:creationId xmlns:a16="http://schemas.microsoft.com/office/drawing/2014/main" id="{27304020-DE90-49FC-9E08-91881C426B23}"/>
            </a:ext>
          </a:extLst>
        </xdr:cNvPr>
        <xdr:cNvSpPr txBox="1"/>
      </xdr:nvSpPr>
      <xdr:spPr>
        <a:xfrm>
          <a:off x="16440150" y="8952865"/>
          <a:ext cx="34671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66</xdr:row>
      <xdr:rowOff>111760</xdr:rowOff>
    </xdr:from>
    <xdr:to>
      <xdr:col>120</xdr:col>
      <xdr:colOff>114300</xdr:colOff>
      <xdr:row>66</xdr:row>
      <xdr:rowOff>111760</xdr:rowOff>
    </xdr:to>
    <xdr:cxnSp macro="">
      <xdr:nvCxnSpPr>
        <xdr:cNvPr id="673" name="直線コネクタ 672">
          <a:extLst>
            <a:ext uri="{FF2B5EF4-FFF2-40B4-BE49-F238E27FC236}">
              <a16:creationId xmlns:a16="http://schemas.microsoft.com/office/drawing/2014/main" id="{BDD10441-2146-4DF7-AFC1-E49052DF494F}"/>
            </a:ext>
          </a:extLst>
        </xdr:cNvPr>
        <xdr:cNvCxnSpPr/>
      </xdr:nvCxnSpPr>
      <xdr:spPr>
        <a:xfrm>
          <a:off x="16459200" y="1142746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74295</xdr:rowOff>
    </xdr:from>
    <xdr:to>
      <xdr:col>120</xdr:col>
      <xdr:colOff>114300</xdr:colOff>
      <xdr:row>64</xdr:row>
      <xdr:rowOff>74295</xdr:rowOff>
    </xdr:to>
    <xdr:cxnSp macro="">
      <xdr:nvCxnSpPr>
        <xdr:cNvPr id="674" name="直線コネクタ 673">
          <a:extLst>
            <a:ext uri="{FF2B5EF4-FFF2-40B4-BE49-F238E27FC236}">
              <a16:creationId xmlns:a16="http://schemas.microsoft.com/office/drawing/2014/main" id="{92D3F504-2794-4BCE-AF4C-6B59CBD57790}"/>
            </a:ext>
          </a:extLst>
        </xdr:cNvPr>
        <xdr:cNvCxnSpPr/>
      </xdr:nvCxnSpPr>
      <xdr:spPr>
        <a:xfrm>
          <a:off x="16459200" y="1104709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63</xdr:row>
      <xdr:rowOff>103505</xdr:rowOff>
    </xdr:from>
    <xdr:ext cx="464185" cy="250190"/>
    <xdr:sp macro="" textlink="">
      <xdr:nvSpPr>
        <xdr:cNvPr id="675" name="テキスト ボックス 674">
          <a:extLst>
            <a:ext uri="{FF2B5EF4-FFF2-40B4-BE49-F238E27FC236}">
              <a16:creationId xmlns:a16="http://schemas.microsoft.com/office/drawing/2014/main" id="{6BF02FC5-0F2C-464D-991C-5FC0850E84EA}"/>
            </a:ext>
          </a:extLst>
        </xdr:cNvPr>
        <xdr:cNvSpPr txBox="1"/>
      </xdr:nvSpPr>
      <xdr:spPr>
        <a:xfrm>
          <a:off x="16047085" y="10902950"/>
          <a:ext cx="46418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96</xdr:col>
      <xdr:colOff>0</xdr:colOff>
      <xdr:row>62</xdr:row>
      <xdr:rowOff>37465</xdr:rowOff>
    </xdr:from>
    <xdr:to>
      <xdr:col>120</xdr:col>
      <xdr:colOff>114300</xdr:colOff>
      <xdr:row>62</xdr:row>
      <xdr:rowOff>37465</xdr:rowOff>
    </xdr:to>
    <xdr:cxnSp macro="">
      <xdr:nvCxnSpPr>
        <xdr:cNvPr id="676" name="直線コネクタ 675">
          <a:extLst>
            <a:ext uri="{FF2B5EF4-FFF2-40B4-BE49-F238E27FC236}">
              <a16:creationId xmlns:a16="http://schemas.microsoft.com/office/drawing/2014/main" id="{DDD3D10E-1730-437F-B8B9-7D2262A09625}"/>
            </a:ext>
          </a:extLst>
        </xdr:cNvPr>
        <xdr:cNvCxnSpPr/>
      </xdr:nvCxnSpPr>
      <xdr:spPr>
        <a:xfrm>
          <a:off x="16459200" y="1066736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61</xdr:row>
      <xdr:rowOff>66040</xdr:rowOff>
    </xdr:from>
    <xdr:ext cx="464185" cy="250190"/>
    <xdr:sp macro="" textlink="">
      <xdr:nvSpPr>
        <xdr:cNvPr id="677" name="テキスト ボックス 676">
          <a:extLst>
            <a:ext uri="{FF2B5EF4-FFF2-40B4-BE49-F238E27FC236}">
              <a16:creationId xmlns:a16="http://schemas.microsoft.com/office/drawing/2014/main" id="{82C464A4-6517-4F2E-A29C-840345342176}"/>
            </a:ext>
          </a:extLst>
        </xdr:cNvPr>
        <xdr:cNvSpPr txBox="1"/>
      </xdr:nvSpPr>
      <xdr:spPr>
        <a:xfrm>
          <a:off x="16047085" y="10522585"/>
          <a:ext cx="46418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0.100</a:t>
          </a:r>
          <a:endParaRPr kumimoji="1" lang="ja-JP" altLang="en-US" sz="1000">
            <a:latin typeface="ＭＳ Ｐゴシック"/>
            <a:ea typeface="ＭＳ Ｐゴシック"/>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678" name="直線コネクタ 677">
          <a:extLst>
            <a:ext uri="{FF2B5EF4-FFF2-40B4-BE49-F238E27FC236}">
              <a16:creationId xmlns:a16="http://schemas.microsoft.com/office/drawing/2014/main" id="{C92BA3EA-822A-41FE-BB03-FB50A21C5F6F}"/>
            </a:ext>
          </a:extLst>
        </xdr:cNvPr>
        <xdr:cNvCxnSpPr/>
      </xdr:nvCxnSpPr>
      <xdr:spPr>
        <a:xfrm>
          <a:off x="16459200" y="102870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59</xdr:row>
      <xdr:rowOff>28575</xdr:rowOff>
    </xdr:from>
    <xdr:ext cx="464185" cy="250190"/>
    <xdr:sp macro="" textlink="">
      <xdr:nvSpPr>
        <xdr:cNvPr id="679" name="テキスト ボックス 678">
          <a:extLst>
            <a:ext uri="{FF2B5EF4-FFF2-40B4-BE49-F238E27FC236}">
              <a16:creationId xmlns:a16="http://schemas.microsoft.com/office/drawing/2014/main" id="{9BD2C2B6-47E5-4DF8-B976-B5EC6DB39707}"/>
            </a:ext>
          </a:extLst>
        </xdr:cNvPr>
        <xdr:cNvSpPr txBox="1"/>
      </xdr:nvSpPr>
      <xdr:spPr>
        <a:xfrm>
          <a:off x="16047085" y="10142220"/>
          <a:ext cx="46418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dr:col>96</xdr:col>
      <xdr:colOff>0</xdr:colOff>
      <xdr:row>57</xdr:row>
      <xdr:rowOff>130175</xdr:rowOff>
    </xdr:from>
    <xdr:to>
      <xdr:col>120</xdr:col>
      <xdr:colOff>114300</xdr:colOff>
      <xdr:row>57</xdr:row>
      <xdr:rowOff>130175</xdr:rowOff>
    </xdr:to>
    <xdr:cxnSp macro="">
      <xdr:nvCxnSpPr>
        <xdr:cNvPr id="680" name="直線コネクタ 679">
          <a:extLst>
            <a:ext uri="{FF2B5EF4-FFF2-40B4-BE49-F238E27FC236}">
              <a16:creationId xmlns:a16="http://schemas.microsoft.com/office/drawing/2014/main" id="{111FC66B-1560-42AB-82B7-8ECCA043D712}"/>
            </a:ext>
          </a:extLst>
        </xdr:cNvPr>
        <xdr:cNvCxnSpPr/>
      </xdr:nvCxnSpPr>
      <xdr:spPr>
        <a:xfrm>
          <a:off x="16459200" y="990663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56</xdr:row>
      <xdr:rowOff>159385</xdr:rowOff>
    </xdr:from>
    <xdr:ext cx="464185" cy="250190"/>
    <xdr:sp macro="" textlink="">
      <xdr:nvSpPr>
        <xdr:cNvPr id="681" name="テキスト ボックス 680">
          <a:extLst>
            <a:ext uri="{FF2B5EF4-FFF2-40B4-BE49-F238E27FC236}">
              <a16:creationId xmlns:a16="http://schemas.microsoft.com/office/drawing/2014/main" id="{8982F848-1243-44A1-B052-318D576DED54}"/>
            </a:ext>
          </a:extLst>
        </xdr:cNvPr>
        <xdr:cNvSpPr txBox="1"/>
      </xdr:nvSpPr>
      <xdr:spPr>
        <a:xfrm>
          <a:off x="16047085" y="9762490"/>
          <a:ext cx="46418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0.300</a:t>
          </a:r>
          <a:endParaRPr kumimoji="1" lang="ja-JP" altLang="en-US" sz="1000">
            <a:latin typeface="ＭＳ Ｐゴシック"/>
            <a:ea typeface="ＭＳ Ｐゴシック"/>
          </a:endParaRPr>
        </a:p>
      </xdr:txBody>
    </xdr:sp>
    <xdr:clientData/>
  </xdr:oneCellAnchor>
  <xdr:twoCellAnchor>
    <xdr:from>
      <xdr:col>96</xdr:col>
      <xdr:colOff>0</xdr:colOff>
      <xdr:row>55</xdr:row>
      <xdr:rowOff>93345</xdr:rowOff>
    </xdr:from>
    <xdr:to>
      <xdr:col>120</xdr:col>
      <xdr:colOff>114300</xdr:colOff>
      <xdr:row>55</xdr:row>
      <xdr:rowOff>93345</xdr:rowOff>
    </xdr:to>
    <xdr:cxnSp macro="">
      <xdr:nvCxnSpPr>
        <xdr:cNvPr id="682" name="直線コネクタ 681">
          <a:extLst>
            <a:ext uri="{FF2B5EF4-FFF2-40B4-BE49-F238E27FC236}">
              <a16:creationId xmlns:a16="http://schemas.microsoft.com/office/drawing/2014/main" id="{95DCEA9E-DAEF-4F42-A6CF-912CDA001FBD}"/>
            </a:ext>
          </a:extLst>
        </xdr:cNvPr>
        <xdr:cNvCxnSpPr/>
      </xdr:nvCxnSpPr>
      <xdr:spPr>
        <a:xfrm>
          <a:off x="16459200" y="952690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54</xdr:row>
      <xdr:rowOff>121920</xdr:rowOff>
    </xdr:from>
    <xdr:ext cx="464185" cy="250190"/>
    <xdr:sp macro="" textlink="">
      <xdr:nvSpPr>
        <xdr:cNvPr id="683" name="テキスト ボックス 682">
          <a:extLst>
            <a:ext uri="{FF2B5EF4-FFF2-40B4-BE49-F238E27FC236}">
              <a16:creationId xmlns:a16="http://schemas.microsoft.com/office/drawing/2014/main" id="{C7CA9101-9031-49FA-9B67-7952894436FA}"/>
            </a:ext>
          </a:extLst>
        </xdr:cNvPr>
        <xdr:cNvSpPr txBox="1"/>
      </xdr:nvSpPr>
      <xdr:spPr>
        <a:xfrm>
          <a:off x="16047085" y="9382125"/>
          <a:ext cx="46418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dr:col>96</xdr:col>
      <xdr:colOff>0</xdr:colOff>
      <xdr:row>53</xdr:row>
      <xdr:rowOff>55880</xdr:rowOff>
    </xdr:from>
    <xdr:to>
      <xdr:col>120</xdr:col>
      <xdr:colOff>114300</xdr:colOff>
      <xdr:row>53</xdr:row>
      <xdr:rowOff>55880</xdr:rowOff>
    </xdr:to>
    <xdr:cxnSp macro="">
      <xdr:nvCxnSpPr>
        <xdr:cNvPr id="684" name="直線コネクタ 683">
          <a:extLst>
            <a:ext uri="{FF2B5EF4-FFF2-40B4-BE49-F238E27FC236}">
              <a16:creationId xmlns:a16="http://schemas.microsoft.com/office/drawing/2014/main" id="{7251E550-AF00-4576-BB79-812352E50825}"/>
            </a:ext>
          </a:extLst>
        </xdr:cNvPr>
        <xdr:cNvCxnSpPr/>
      </xdr:nvCxnSpPr>
      <xdr:spPr>
        <a:xfrm>
          <a:off x="16459200" y="914654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52</xdr:row>
      <xdr:rowOff>84455</xdr:rowOff>
    </xdr:from>
    <xdr:ext cx="464185" cy="250190"/>
    <xdr:sp macro="" textlink="">
      <xdr:nvSpPr>
        <xdr:cNvPr id="685" name="テキスト ボックス 684">
          <a:extLst>
            <a:ext uri="{FF2B5EF4-FFF2-40B4-BE49-F238E27FC236}">
              <a16:creationId xmlns:a16="http://schemas.microsoft.com/office/drawing/2014/main" id="{BCBF5B14-1092-44E0-90EB-4178E94BDF39}"/>
            </a:ext>
          </a:extLst>
        </xdr:cNvPr>
        <xdr:cNvSpPr txBox="1"/>
      </xdr:nvSpPr>
      <xdr:spPr>
        <a:xfrm>
          <a:off x="16047085" y="9001760"/>
          <a:ext cx="46418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0.500</a:t>
          </a:r>
          <a:endParaRPr kumimoji="1" lang="ja-JP" altLang="en-US" sz="1000">
            <a:latin typeface="ＭＳ Ｐゴシック"/>
            <a:ea typeface="ＭＳ Ｐゴシック"/>
          </a:endParaRPr>
        </a:p>
      </xdr:txBody>
    </xdr:sp>
    <xdr:clientData/>
  </xdr:oneCellAnchor>
  <xdr:twoCellAnchor>
    <xdr:from>
      <xdr:col>96</xdr:col>
      <xdr:colOff>0</xdr:colOff>
      <xdr:row>53</xdr:row>
      <xdr:rowOff>55880</xdr:rowOff>
    </xdr:from>
    <xdr:to>
      <xdr:col>120</xdr:col>
      <xdr:colOff>152400</xdr:colOff>
      <xdr:row>66</xdr:row>
      <xdr:rowOff>111760</xdr:rowOff>
    </xdr:to>
    <xdr:sp macro="" textlink="">
      <xdr:nvSpPr>
        <xdr:cNvPr id="686" name="【保健センター・保健所】&#10;一人当たり面積グラフ枠">
          <a:extLst>
            <a:ext uri="{FF2B5EF4-FFF2-40B4-BE49-F238E27FC236}">
              <a16:creationId xmlns:a16="http://schemas.microsoft.com/office/drawing/2014/main" id="{3AD4F530-D001-4EAC-B83D-53FA5562CA3A}"/>
            </a:ext>
          </a:extLst>
        </xdr:cNvPr>
        <xdr:cNvSpPr/>
      </xdr:nvSpPr>
      <xdr:spPr>
        <a:xfrm>
          <a:off x="16459200" y="9146540"/>
          <a:ext cx="4267200" cy="228092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62865</xdr:colOff>
      <xdr:row>55</xdr:row>
      <xdr:rowOff>18415</xdr:rowOff>
    </xdr:from>
    <xdr:to>
      <xdr:col>116</xdr:col>
      <xdr:colOff>62865</xdr:colOff>
      <xdr:row>64</xdr:row>
      <xdr:rowOff>62865</xdr:rowOff>
    </xdr:to>
    <xdr:cxnSp macro="">
      <xdr:nvCxnSpPr>
        <xdr:cNvPr id="687" name="直線コネクタ 686">
          <a:extLst>
            <a:ext uri="{FF2B5EF4-FFF2-40B4-BE49-F238E27FC236}">
              <a16:creationId xmlns:a16="http://schemas.microsoft.com/office/drawing/2014/main" id="{97F89A72-865A-4540-B057-DF78A0CAF872}"/>
            </a:ext>
          </a:extLst>
        </xdr:cNvPr>
        <xdr:cNvCxnSpPr/>
      </xdr:nvCxnSpPr>
      <xdr:spPr>
        <a:xfrm flipV="1">
          <a:off x="19947255" y="9451975"/>
          <a:ext cx="0" cy="157988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67310</xdr:rowOff>
    </xdr:from>
    <xdr:ext cx="466725" cy="250190"/>
    <xdr:sp macro="" textlink="">
      <xdr:nvSpPr>
        <xdr:cNvPr id="688" name="【保健センター・保健所】&#10;一人当たり面積最小値テキスト">
          <a:extLst>
            <a:ext uri="{FF2B5EF4-FFF2-40B4-BE49-F238E27FC236}">
              <a16:creationId xmlns:a16="http://schemas.microsoft.com/office/drawing/2014/main" id="{7755C56D-C99E-447A-92B2-1E45C33B658B}"/>
            </a:ext>
          </a:extLst>
        </xdr:cNvPr>
        <xdr:cNvSpPr txBox="1"/>
      </xdr:nvSpPr>
      <xdr:spPr>
        <a:xfrm>
          <a:off x="19985990" y="11038205"/>
          <a:ext cx="46672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0.003</a:t>
          </a:r>
          <a:endParaRPr kumimoji="1" lang="ja-JP" altLang="en-US" sz="1000" b="1">
            <a:latin typeface="ＭＳ Ｐゴシック"/>
            <a:ea typeface="ＭＳ Ｐゴシック"/>
          </a:endParaRPr>
        </a:p>
      </xdr:txBody>
    </xdr:sp>
    <xdr:clientData/>
  </xdr:oneCellAnchor>
  <xdr:twoCellAnchor>
    <xdr:from>
      <xdr:col>115</xdr:col>
      <xdr:colOff>165100</xdr:colOff>
      <xdr:row>64</xdr:row>
      <xdr:rowOff>62865</xdr:rowOff>
    </xdr:from>
    <xdr:to>
      <xdr:col>116</xdr:col>
      <xdr:colOff>152400</xdr:colOff>
      <xdr:row>64</xdr:row>
      <xdr:rowOff>62865</xdr:rowOff>
    </xdr:to>
    <xdr:cxnSp macro="">
      <xdr:nvCxnSpPr>
        <xdr:cNvPr id="689" name="直線コネクタ 688">
          <a:extLst>
            <a:ext uri="{FF2B5EF4-FFF2-40B4-BE49-F238E27FC236}">
              <a16:creationId xmlns:a16="http://schemas.microsoft.com/office/drawing/2014/main" id="{F8D841E4-2E0A-4DED-A8CE-4E5300C2B3C6}"/>
            </a:ext>
          </a:extLst>
        </xdr:cNvPr>
        <xdr:cNvCxnSpPr/>
      </xdr:nvCxnSpPr>
      <xdr:spPr>
        <a:xfrm>
          <a:off x="19885660" y="11031855"/>
          <a:ext cx="15494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53</xdr:row>
      <xdr:rowOff>133985</xdr:rowOff>
    </xdr:from>
    <xdr:ext cx="466725" cy="253365"/>
    <xdr:sp macro="" textlink="">
      <xdr:nvSpPr>
        <xdr:cNvPr id="690" name="【保健センター・保健所】&#10;一人当たり面積最大値テキスト">
          <a:extLst>
            <a:ext uri="{FF2B5EF4-FFF2-40B4-BE49-F238E27FC236}">
              <a16:creationId xmlns:a16="http://schemas.microsoft.com/office/drawing/2014/main" id="{124B9DCD-EFDE-4196-B069-06D0880E9DA9}"/>
            </a:ext>
          </a:extLst>
        </xdr:cNvPr>
        <xdr:cNvSpPr txBox="1"/>
      </xdr:nvSpPr>
      <xdr:spPr>
        <a:xfrm>
          <a:off x="19985990" y="9217025"/>
          <a:ext cx="4667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0.420</a:t>
          </a:r>
          <a:endParaRPr kumimoji="1" lang="ja-JP" altLang="en-US" sz="1000" b="1">
            <a:latin typeface="ＭＳ Ｐゴシック"/>
            <a:ea typeface="ＭＳ Ｐゴシック"/>
          </a:endParaRPr>
        </a:p>
      </xdr:txBody>
    </xdr:sp>
    <xdr:clientData/>
  </xdr:oneCellAnchor>
  <xdr:twoCellAnchor>
    <xdr:from>
      <xdr:col>115</xdr:col>
      <xdr:colOff>165100</xdr:colOff>
      <xdr:row>55</xdr:row>
      <xdr:rowOff>18415</xdr:rowOff>
    </xdr:from>
    <xdr:to>
      <xdr:col>116</xdr:col>
      <xdr:colOff>152400</xdr:colOff>
      <xdr:row>55</xdr:row>
      <xdr:rowOff>18415</xdr:rowOff>
    </xdr:to>
    <xdr:cxnSp macro="">
      <xdr:nvCxnSpPr>
        <xdr:cNvPr id="691" name="直線コネクタ 690">
          <a:extLst>
            <a:ext uri="{FF2B5EF4-FFF2-40B4-BE49-F238E27FC236}">
              <a16:creationId xmlns:a16="http://schemas.microsoft.com/office/drawing/2014/main" id="{3AF36DA1-D671-43CA-A9A4-984B2FD87812}"/>
            </a:ext>
          </a:extLst>
        </xdr:cNvPr>
        <xdr:cNvCxnSpPr/>
      </xdr:nvCxnSpPr>
      <xdr:spPr>
        <a:xfrm>
          <a:off x="19885660" y="9451975"/>
          <a:ext cx="15494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92075</xdr:rowOff>
    </xdr:from>
    <xdr:ext cx="466725" cy="250190"/>
    <xdr:sp macro="" textlink="">
      <xdr:nvSpPr>
        <xdr:cNvPr id="692" name="【保健センター・保健所】&#10;一人当たり面積平均値テキスト">
          <a:extLst>
            <a:ext uri="{FF2B5EF4-FFF2-40B4-BE49-F238E27FC236}">
              <a16:creationId xmlns:a16="http://schemas.microsoft.com/office/drawing/2014/main" id="{6E7039B3-71BC-44BA-B909-36CB14FC3DFF}"/>
            </a:ext>
          </a:extLst>
        </xdr:cNvPr>
        <xdr:cNvSpPr txBox="1"/>
      </xdr:nvSpPr>
      <xdr:spPr>
        <a:xfrm>
          <a:off x="19985990" y="10554335"/>
          <a:ext cx="466725" cy="25019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0.078</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62</xdr:row>
      <xdr:rowOff>69850</xdr:rowOff>
    </xdr:from>
    <xdr:to>
      <xdr:col>116</xdr:col>
      <xdr:colOff>114300</xdr:colOff>
      <xdr:row>63</xdr:row>
      <xdr:rowOff>1270</xdr:rowOff>
    </xdr:to>
    <xdr:sp macro="" textlink="">
      <xdr:nvSpPr>
        <xdr:cNvPr id="693" name="フローチャート: 判断 692">
          <a:extLst>
            <a:ext uri="{FF2B5EF4-FFF2-40B4-BE49-F238E27FC236}">
              <a16:creationId xmlns:a16="http://schemas.microsoft.com/office/drawing/2014/main" id="{F3D7EFC7-E7CB-44C9-9F97-38240719C578}"/>
            </a:ext>
          </a:extLst>
        </xdr:cNvPr>
        <xdr:cNvSpPr/>
      </xdr:nvSpPr>
      <xdr:spPr>
        <a:xfrm>
          <a:off x="19904710" y="10697845"/>
          <a:ext cx="9779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69850</xdr:rowOff>
    </xdr:from>
    <xdr:to>
      <xdr:col>112</xdr:col>
      <xdr:colOff>38100</xdr:colOff>
      <xdr:row>63</xdr:row>
      <xdr:rowOff>1270</xdr:rowOff>
    </xdr:to>
    <xdr:sp macro="" textlink="">
      <xdr:nvSpPr>
        <xdr:cNvPr id="694" name="フローチャート: 判断 693">
          <a:extLst>
            <a:ext uri="{FF2B5EF4-FFF2-40B4-BE49-F238E27FC236}">
              <a16:creationId xmlns:a16="http://schemas.microsoft.com/office/drawing/2014/main" id="{B390F4FE-4F65-48FF-B333-51CA6C3183CF}"/>
            </a:ext>
          </a:extLst>
        </xdr:cNvPr>
        <xdr:cNvSpPr/>
      </xdr:nvSpPr>
      <xdr:spPr>
        <a:xfrm>
          <a:off x="19161760" y="10697845"/>
          <a:ext cx="7874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69850</xdr:rowOff>
    </xdr:from>
    <xdr:to>
      <xdr:col>107</xdr:col>
      <xdr:colOff>101600</xdr:colOff>
      <xdr:row>63</xdr:row>
      <xdr:rowOff>1270</xdr:rowOff>
    </xdr:to>
    <xdr:sp macro="" textlink="">
      <xdr:nvSpPr>
        <xdr:cNvPr id="695" name="フローチャート: 判断 694">
          <a:extLst>
            <a:ext uri="{FF2B5EF4-FFF2-40B4-BE49-F238E27FC236}">
              <a16:creationId xmlns:a16="http://schemas.microsoft.com/office/drawing/2014/main" id="{737DE2E1-576F-4D08-B84F-FB718B872587}"/>
            </a:ext>
          </a:extLst>
        </xdr:cNvPr>
        <xdr:cNvSpPr/>
      </xdr:nvSpPr>
      <xdr:spPr>
        <a:xfrm>
          <a:off x="18345150" y="10697845"/>
          <a:ext cx="9779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73025</xdr:rowOff>
    </xdr:from>
    <xdr:to>
      <xdr:col>102</xdr:col>
      <xdr:colOff>165100</xdr:colOff>
      <xdr:row>63</xdr:row>
      <xdr:rowOff>5080</xdr:rowOff>
    </xdr:to>
    <xdr:sp macro="" textlink="">
      <xdr:nvSpPr>
        <xdr:cNvPr id="696" name="フローチャート: 判断 695">
          <a:extLst>
            <a:ext uri="{FF2B5EF4-FFF2-40B4-BE49-F238E27FC236}">
              <a16:creationId xmlns:a16="http://schemas.microsoft.com/office/drawing/2014/main" id="{674CE388-F0A4-4701-88FF-A94862E9F11E}"/>
            </a:ext>
          </a:extLst>
        </xdr:cNvPr>
        <xdr:cNvSpPr/>
      </xdr:nvSpPr>
      <xdr:spPr>
        <a:xfrm>
          <a:off x="17547590" y="10702925"/>
          <a:ext cx="109220"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47625</xdr:rowOff>
    </xdr:from>
    <xdr:to>
      <xdr:col>98</xdr:col>
      <xdr:colOff>38100</xdr:colOff>
      <xdr:row>62</xdr:row>
      <xdr:rowOff>146685</xdr:rowOff>
    </xdr:to>
    <xdr:sp macro="" textlink="">
      <xdr:nvSpPr>
        <xdr:cNvPr id="697" name="フローチャート: 判断 696">
          <a:extLst>
            <a:ext uri="{FF2B5EF4-FFF2-40B4-BE49-F238E27FC236}">
              <a16:creationId xmlns:a16="http://schemas.microsoft.com/office/drawing/2014/main" id="{B3B25BC3-04FE-48E2-A0ED-3931661D80DA}"/>
            </a:ext>
          </a:extLst>
        </xdr:cNvPr>
        <xdr:cNvSpPr/>
      </xdr:nvSpPr>
      <xdr:spPr>
        <a:xfrm>
          <a:off x="16761460" y="10679430"/>
          <a:ext cx="7874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109220</xdr:rowOff>
    </xdr:from>
    <xdr:ext cx="762000" cy="250190"/>
    <xdr:sp macro="" textlink="">
      <xdr:nvSpPr>
        <xdr:cNvPr id="698" name="テキスト ボックス 697">
          <a:extLst>
            <a:ext uri="{FF2B5EF4-FFF2-40B4-BE49-F238E27FC236}">
              <a16:creationId xmlns:a16="http://schemas.microsoft.com/office/drawing/2014/main" id="{D98050E2-69A1-4277-B789-9809671F3565}"/>
            </a:ext>
          </a:extLst>
        </xdr:cNvPr>
        <xdr:cNvSpPr txBox="1"/>
      </xdr:nvSpPr>
      <xdr:spPr>
        <a:xfrm>
          <a:off x="19776440" y="11423015"/>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110</xdr:col>
      <xdr:colOff>171450</xdr:colOff>
      <xdr:row>66</xdr:row>
      <xdr:rowOff>109220</xdr:rowOff>
    </xdr:from>
    <xdr:ext cx="762000" cy="250190"/>
    <xdr:sp macro="" textlink="">
      <xdr:nvSpPr>
        <xdr:cNvPr id="699" name="テキスト ボックス 698">
          <a:extLst>
            <a:ext uri="{FF2B5EF4-FFF2-40B4-BE49-F238E27FC236}">
              <a16:creationId xmlns:a16="http://schemas.microsoft.com/office/drawing/2014/main" id="{09A475DB-2EAC-47D6-AEE8-6649906BE6DC}"/>
            </a:ext>
          </a:extLst>
        </xdr:cNvPr>
        <xdr:cNvSpPr txBox="1"/>
      </xdr:nvSpPr>
      <xdr:spPr>
        <a:xfrm>
          <a:off x="19027140" y="11423015"/>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106</xdr:col>
      <xdr:colOff>50800</xdr:colOff>
      <xdr:row>66</xdr:row>
      <xdr:rowOff>109220</xdr:rowOff>
    </xdr:from>
    <xdr:ext cx="758825" cy="250190"/>
    <xdr:sp macro="" textlink="">
      <xdr:nvSpPr>
        <xdr:cNvPr id="700" name="テキスト ボックス 699">
          <a:extLst>
            <a:ext uri="{FF2B5EF4-FFF2-40B4-BE49-F238E27FC236}">
              <a16:creationId xmlns:a16="http://schemas.microsoft.com/office/drawing/2014/main" id="{5234A466-2F93-4629-9021-9B2F9A0DD851}"/>
            </a:ext>
          </a:extLst>
        </xdr:cNvPr>
        <xdr:cNvSpPr txBox="1"/>
      </xdr:nvSpPr>
      <xdr:spPr>
        <a:xfrm>
          <a:off x="18228310" y="11423015"/>
          <a:ext cx="75882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101</xdr:col>
      <xdr:colOff>114300</xdr:colOff>
      <xdr:row>66</xdr:row>
      <xdr:rowOff>109220</xdr:rowOff>
    </xdr:from>
    <xdr:ext cx="762000" cy="250190"/>
    <xdr:sp macro="" textlink="">
      <xdr:nvSpPr>
        <xdr:cNvPr id="701" name="テキスト ボックス 700">
          <a:extLst>
            <a:ext uri="{FF2B5EF4-FFF2-40B4-BE49-F238E27FC236}">
              <a16:creationId xmlns:a16="http://schemas.microsoft.com/office/drawing/2014/main" id="{BE9F5ED8-90F9-4C7A-B39C-9E3CF21E4046}"/>
            </a:ext>
          </a:extLst>
        </xdr:cNvPr>
        <xdr:cNvSpPr txBox="1"/>
      </xdr:nvSpPr>
      <xdr:spPr>
        <a:xfrm>
          <a:off x="17430750" y="11423015"/>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dr:col>96</xdr:col>
      <xdr:colOff>171450</xdr:colOff>
      <xdr:row>66</xdr:row>
      <xdr:rowOff>109220</xdr:rowOff>
    </xdr:from>
    <xdr:ext cx="762000" cy="250190"/>
    <xdr:sp macro="" textlink="">
      <xdr:nvSpPr>
        <xdr:cNvPr id="702" name="テキスト ボックス 701">
          <a:extLst>
            <a:ext uri="{FF2B5EF4-FFF2-40B4-BE49-F238E27FC236}">
              <a16:creationId xmlns:a16="http://schemas.microsoft.com/office/drawing/2014/main" id="{64BF8E1A-25FA-48D3-90F8-A85B714A34E7}"/>
            </a:ext>
          </a:extLst>
        </xdr:cNvPr>
        <xdr:cNvSpPr txBox="1"/>
      </xdr:nvSpPr>
      <xdr:spPr>
        <a:xfrm>
          <a:off x="16626840" y="11423015"/>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twoCellAnchor>
    <xdr:from>
      <xdr:col>116</xdr:col>
      <xdr:colOff>12700</xdr:colOff>
      <xdr:row>63</xdr:row>
      <xdr:rowOff>76835</xdr:rowOff>
    </xdr:from>
    <xdr:to>
      <xdr:col>116</xdr:col>
      <xdr:colOff>114300</xdr:colOff>
      <xdr:row>64</xdr:row>
      <xdr:rowOff>8255</xdr:rowOff>
    </xdr:to>
    <xdr:sp macro="" textlink="">
      <xdr:nvSpPr>
        <xdr:cNvPr id="703" name="楕円 702">
          <a:extLst>
            <a:ext uri="{FF2B5EF4-FFF2-40B4-BE49-F238E27FC236}">
              <a16:creationId xmlns:a16="http://schemas.microsoft.com/office/drawing/2014/main" id="{EA4F2A4B-21B2-4AE1-B87A-106D4589CC77}"/>
            </a:ext>
          </a:extLst>
        </xdr:cNvPr>
        <xdr:cNvSpPr/>
      </xdr:nvSpPr>
      <xdr:spPr>
        <a:xfrm>
          <a:off x="19904710" y="10878185"/>
          <a:ext cx="9779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161925</xdr:rowOff>
    </xdr:from>
    <xdr:ext cx="466725" cy="250190"/>
    <xdr:sp macro="" textlink="">
      <xdr:nvSpPr>
        <xdr:cNvPr id="704" name="【保健センター・保健所】&#10;一人当たり面積該当値テキスト">
          <a:extLst>
            <a:ext uri="{FF2B5EF4-FFF2-40B4-BE49-F238E27FC236}">
              <a16:creationId xmlns:a16="http://schemas.microsoft.com/office/drawing/2014/main" id="{E7DB33B4-BDBE-4F2E-9ABF-81F46907013B}"/>
            </a:ext>
          </a:extLst>
        </xdr:cNvPr>
        <xdr:cNvSpPr txBox="1"/>
      </xdr:nvSpPr>
      <xdr:spPr>
        <a:xfrm>
          <a:off x="19985990" y="10793730"/>
          <a:ext cx="46672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0.031</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63</xdr:row>
      <xdr:rowOff>73025</xdr:rowOff>
    </xdr:from>
    <xdr:to>
      <xdr:col>112</xdr:col>
      <xdr:colOff>38100</xdr:colOff>
      <xdr:row>64</xdr:row>
      <xdr:rowOff>5080</xdr:rowOff>
    </xdr:to>
    <xdr:sp macro="" textlink="">
      <xdr:nvSpPr>
        <xdr:cNvPr id="705" name="楕円 704">
          <a:extLst>
            <a:ext uri="{FF2B5EF4-FFF2-40B4-BE49-F238E27FC236}">
              <a16:creationId xmlns:a16="http://schemas.microsoft.com/office/drawing/2014/main" id="{49B28D9C-A7D3-4A92-8C93-D5BBA4309A07}"/>
            </a:ext>
          </a:extLst>
        </xdr:cNvPr>
        <xdr:cNvSpPr/>
      </xdr:nvSpPr>
      <xdr:spPr>
        <a:xfrm>
          <a:off x="19161760" y="10874375"/>
          <a:ext cx="78740"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171450</xdr:colOff>
      <xdr:row>63</xdr:row>
      <xdr:rowOff>123190</xdr:rowOff>
    </xdr:from>
    <xdr:to>
      <xdr:col>116</xdr:col>
      <xdr:colOff>63500</xdr:colOff>
      <xdr:row>63</xdr:row>
      <xdr:rowOff>127000</xdr:rowOff>
    </xdr:to>
    <xdr:cxnSp macro="">
      <xdr:nvCxnSpPr>
        <xdr:cNvPr id="706" name="直線コネクタ 705">
          <a:extLst>
            <a:ext uri="{FF2B5EF4-FFF2-40B4-BE49-F238E27FC236}">
              <a16:creationId xmlns:a16="http://schemas.microsoft.com/office/drawing/2014/main" id="{651F1990-7B5A-4E7D-92C0-87C17FA9BBBB}"/>
            </a:ext>
          </a:extLst>
        </xdr:cNvPr>
        <xdr:cNvCxnSpPr/>
      </xdr:nvCxnSpPr>
      <xdr:spPr>
        <a:xfrm>
          <a:off x="19198590" y="10926445"/>
          <a:ext cx="749300" cy="57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63</xdr:row>
      <xdr:rowOff>73025</xdr:rowOff>
    </xdr:from>
    <xdr:to>
      <xdr:col>107</xdr:col>
      <xdr:colOff>101600</xdr:colOff>
      <xdr:row>64</xdr:row>
      <xdr:rowOff>5080</xdr:rowOff>
    </xdr:to>
    <xdr:sp macro="" textlink="">
      <xdr:nvSpPr>
        <xdr:cNvPr id="707" name="楕円 706">
          <a:extLst>
            <a:ext uri="{FF2B5EF4-FFF2-40B4-BE49-F238E27FC236}">
              <a16:creationId xmlns:a16="http://schemas.microsoft.com/office/drawing/2014/main" id="{16DB4701-05BE-43F5-BF25-D6060FA0E061}"/>
            </a:ext>
          </a:extLst>
        </xdr:cNvPr>
        <xdr:cNvSpPr/>
      </xdr:nvSpPr>
      <xdr:spPr>
        <a:xfrm>
          <a:off x="18345150" y="10874375"/>
          <a:ext cx="97790"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123190</xdr:rowOff>
    </xdr:from>
    <xdr:to>
      <xdr:col>111</xdr:col>
      <xdr:colOff>171450</xdr:colOff>
      <xdr:row>63</xdr:row>
      <xdr:rowOff>123190</xdr:rowOff>
    </xdr:to>
    <xdr:cxnSp macro="">
      <xdr:nvCxnSpPr>
        <xdr:cNvPr id="708" name="直線コネクタ 707">
          <a:extLst>
            <a:ext uri="{FF2B5EF4-FFF2-40B4-BE49-F238E27FC236}">
              <a16:creationId xmlns:a16="http://schemas.microsoft.com/office/drawing/2014/main" id="{98EBB06E-705E-4A8B-8CC7-A5C0B1DF20DD}"/>
            </a:ext>
          </a:extLst>
        </xdr:cNvPr>
        <xdr:cNvCxnSpPr/>
      </xdr:nvCxnSpPr>
      <xdr:spPr>
        <a:xfrm>
          <a:off x="18399760" y="10926445"/>
          <a:ext cx="79883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63</xdr:row>
      <xdr:rowOff>76835</xdr:rowOff>
    </xdr:from>
    <xdr:to>
      <xdr:col>102</xdr:col>
      <xdr:colOff>165100</xdr:colOff>
      <xdr:row>64</xdr:row>
      <xdr:rowOff>8255</xdr:rowOff>
    </xdr:to>
    <xdr:sp macro="" textlink="">
      <xdr:nvSpPr>
        <xdr:cNvPr id="709" name="楕円 708">
          <a:extLst>
            <a:ext uri="{FF2B5EF4-FFF2-40B4-BE49-F238E27FC236}">
              <a16:creationId xmlns:a16="http://schemas.microsoft.com/office/drawing/2014/main" id="{DFD3E4CF-7AB3-47C0-9159-3A48F4504DE9}"/>
            </a:ext>
          </a:extLst>
        </xdr:cNvPr>
        <xdr:cNvSpPr/>
      </xdr:nvSpPr>
      <xdr:spPr>
        <a:xfrm>
          <a:off x="17547590" y="10878185"/>
          <a:ext cx="10922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123190</xdr:rowOff>
    </xdr:from>
    <xdr:to>
      <xdr:col>107</xdr:col>
      <xdr:colOff>50800</xdr:colOff>
      <xdr:row>63</xdr:row>
      <xdr:rowOff>127000</xdr:rowOff>
    </xdr:to>
    <xdr:cxnSp macro="">
      <xdr:nvCxnSpPr>
        <xdr:cNvPr id="710" name="直線コネクタ 709">
          <a:extLst>
            <a:ext uri="{FF2B5EF4-FFF2-40B4-BE49-F238E27FC236}">
              <a16:creationId xmlns:a16="http://schemas.microsoft.com/office/drawing/2014/main" id="{274F2EAD-C186-49EF-8D9F-D416AE9597DD}"/>
            </a:ext>
          </a:extLst>
        </xdr:cNvPr>
        <xdr:cNvCxnSpPr/>
      </xdr:nvCxnSpPr>
      <xdr:spPr>
        <a:xfrm flipV="1">
          <a:off x="17602200" y="10926445"/>
          <a:ext cx="797560" cy="57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63</xdr:row>
      <xdr:rowOff>80645</xdr:rowOff>
    </xdr:from>
    <xdr:to>
      <xdr:col>98</xdr:col>
      <xdr:colOff>38100</xdr:colOff>
      <xdr:row>64</xdr:row>
      <xdr:rowOff>12700</xdr:rowOff>
    </xdr:to>
    <xdr:sp macro="" textlink="">
      <xdr:nvSpPr>
        <xdr:cNvPr id="711" name="楕円 710">
          <a:extLst>
            <a:ext uri="{FF2B5EF4-FFF2-40B4-BE49-F238E27FC236}">
              <a16:creationId xmlns:a16="http://schemas.microsoft.com/office/drawing/2014/main" id="{D4AB05AE-553B-48FF-B584-0C8B4169E614}"/>
            </a:ext>
          </a:extLst>
        </xdr:cNvPr>
        <xdr:cNvSpPr/>
      </xdr:nvSpPr>
      <xdr:spPr>
        <a:xfrm>
          <a:off x="16761460" y="10883900"/>
          <a:ext cx="78740"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171450</xdr:colOff>
      <xdr:row>63</xdr:row>
      <xdr:rowOff>127000</xdr:rowOff>
    </xdr:from>
    <xdr:to>
      <xdr:col>102</xdr:col>
      <xdr:colOff>114300</xdr:colOff>
      <xdr:row>63</xdr:row>
      <xdr:rowOff>130175</xdr:rowOff>
    </xdr:to>
    <xdr:cxnSp macro="">
      <xdr:nvCxnSpPr>
        <xdr:cNvPr id="712" name="直線コネクタ 711">
          <a:extLst>
            <a:ext uri="{FF2B5EF4-FFF2-40B4-BE49-F238E27FC236}">
              <a16:creationId xmlns:a16="http://schemas.microsoft.com/office/drawing/2014/main" id="{C10125FB-D47B-4DCA-B6E5-6996E7218848}"/>
            </a:ext>
          </a:extLst>
        </xdr:cNvPr>
        <xdr:cNvCxnSpPr/>
      </xdr:nvCxnSpPr>
      <xdr:spPr>
        <a:xfrm flipV="1">
          <a:off x="16798290" y="10932160"/>
          <a:ext cx="803910"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120650</xdr:colOff>
      <xdr:row>61</xdr:row>
      <xdr:rowOff>17145</xdr:rowOff>
    </xdr:from>
    <xdr:ext cx="469900" cy="253365"/>
    <xdr:sp macro="" textlink="">
      <xdr:nvSpPr>
        <xdr:cNvPr id="713" name="n_1aveValue【保健センター・保健所】&#10;一人当たり面積">
          <a:extLst>
            <a:ext uri="{FF2B5EF4-FFF2-40B4-BE49-F238E27FC236}">
              <a16:creationId xmlns:a16="http://schemas.microsoft.com/office/drawing/2014/main" id="{F09DFFB0-CE72-4B06-99E6-21B3AC7BCC35}"/>
            </a:ext>
          </a:extLst>
        </xdr:cNvPr>
        <xdr:cNvSpPr txBox="1"/>
      </xdr:nvSpPr>
      <xdr:spPr>
        <a:xfrm>
          <a:off x="18982055" y="1047940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0.078</a:t>
          </a:r>
          <a:endParaRPr kumimoji="1" lang="ja-JP" altLang="en-US" sz="1000" b="1">
            <a:solidFill>
              <a:srgbClr val="000080"/>
            </a:solidFill>
            <a:latin typeface="ＭＳ Ｐゴシック"/>
            <a:ea typeface="ＭＳ Ｐゴシック"/>
          </a:endParaRPr>
        </a:p>
      </xdr:txBody>
    </xdr:sp>
    <xdr:clientData/>
  </xdr:oneCellAnchor>
  <xdr:oneCellAnchor>
    <xdr:from>
      <xdr:col>106</xdr:col>
      <xdr:colOff>6350</xdr:colOff>
      <xdr:row>61</xdr:row>
      <xdr:rowOff>17145</xdr:rowOff>
    </xdr:from>
    <xdr:ext cx="469900" cy="253365"/>
    <xdr:sp macro="" textlink="">
      <xdr:nvSpPr>
        <xdr:cNvPr id="714" name="n_2aveValue【保健センター・保健所】&#10;一人当たり面積">
          <a:extLst>
            <a:ext uri="{FF2B5EF4-FFF2-40B4-BE49-F238E27FC236}">
              <a16:creationId xmlns:a16="http://schemas.microsoft.com/office/drawing/2014/main" id="{69258613-A5A3-45B5-A837-A71F35C8A1E6}"/>
            </a:ext>
          </a:extLst>
        </xdr:cNvPr>
        <xdr:cNvSpPr txBox="1"/>
      </xdr:nvSpPr>
      <xdr:spPr>
        <a:xfrm>
          <a:off x="18181955" y="1047940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0.078</a:t>
          </a:r>
          <a:endParaRPr kumimoji="1" lang="ja-JP" altLang="en-US" sz="1000" b="1">
            <a:solidFill>
              <a:srgbClr val="000080"/>
            </a:solidFill>
            <a:latin typeface="ＭＳ Ｐゴシック"/>
            <a:ea typeface="ＭＳ Ｐゴシック"/>
          </a:endParaRPr>
        </a:p>
      </xdr:txBody>
    </xdr:sp>
    <xdr:clientData/>
  </xdr:oneCellAnchor>
  <xdr:oneCellAnchor>
    <xdr:from>
      <xdr:col>101</xdr:col>
      <xdr:colOff>69850</xdr:colOff>
      <xdr:row>61</xdr:row>
      <xdr:rowOff>20955</xdr:rowOff>
    </xdr:from>
    <xdr:ext cx="469900" cy="253365"/>
    <xdr:sp macro="" textlink="">
      <xdr:nvSpPr>
        <xdr:cNvPr id="715" name="n_3aveValue【保健センター・保健所】&#10;一人当たり面積">
          <a:extLst>
            <a:ext uri="{FF2B5EF4-FFF2-40B4-BE49-F238E27FC236}">
              <a16:creationId xmlns:a16="http://schemas.microsoft.com/office/drawing/2014/main" id="{7323D347-FED5-47E5-B92C-DCD097A01CFE}"/>
            </a:ext>
          </a:extLst>
        </xdr:cNvPr>
        <xdr:cNvSpPr txBox="1"/>
      </xdr:nvSpPr>
      <xdr:spPr>
        <a:xfrm>
          <a:off x="17384395" y="1047559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0.077</a:t>
          </a:r>
          <a:endParaRPr kumimoji="1" lang="ja-JP" altLang="en-US" sz="1000" b="1">
            <a:solidFill>
              <a:srgbClr val="000080"/>
            </a:solidFill>
            <a:latin typeface="ＭＳ Ｐゴシック"/>
            <a:ea typeface="ＭＳ Ｐゴシック"/>
          </a:endParaRPr>
        </a:p>
      </xdr:txBody>
    </xdr:sp>
    <xdr:clientData/>
  </xdr:oneCellAnchor>
  <xdr:oneCellAnchor>
    <xdr:from>
      <xdr:col>96</xdr:col>
      <xdr:colOff>133350</xdr:colOff>
      <xdr:row>60</xdr:row>
      <xdr:rowOff>162560</xdr:rowOff>
    </xdr:from>
    <xdr:ext cx="469900" cy="250190"/>
    <xdr:sp macro="" textlink="">
      <xdr:nvSpPr>
        <xdr:cNvPr id="716" name="n_4aveValue【保健センター・保健所】&#10;一人当たり面積">
          <a:extLst>
            <a:ext uri="{FF2B5EF4-FFF2-40B4-BE49-F238E27FC236}">
              <a16:creationId xmlns:a16="http://schemas.microsoft.com/office/drawing/2014/main" id="{A22F5549-7FBD-4D70-9BEA-B4E2D096A14C}"/>
            </a:ext>
          </a:extLst>
        </xdr:cNvPr>
        <xdr:cNvSpPr txBox="1"/>
      </xdr:nvSpPr>
      <xdr:spPr>
        <a:xfrm>
          <a:off x="16588740" y="10451465"/>
          <a:ext cx="4699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0.084</a:t>
          </a:r>
          <a:endParaRPr kumimoji="1" lang="ja-JP" altLang="en-US" sz="1000" b="1">
            <a:solidFill>
              <a:srgbClr val="000080"/>
            </a:solidFill>
            <a:latin typeface="ＭＳ Ｐゴシック"/>
            <a:ea typeface="ＭＳ Ｐゴシック"/>
          </a:endParaRPr>
        </a:p>
      </xdr:txBody>
    </xdr:sp>
    <xdr:clientData/>
  </xdr:oneCellAnchor>
  <xdr:oneCellAnchor>
    <xdr:from>
      <xdr:col>110</xdr:col>
      <xdr:colOff>120650</xdr:colOff>
      <xdr:row>63</xdr:row>
      <xdr:rowOff>163830</xdr:rowOff>
    </xdr:from>
    <xdr:ext cx="469900" cy="250190"/>
    <xdr:sp macro="" textlink="">
      <xdr:nvSpPr>
        <xdr:cNvPr id="717" name="n_1mainValue【保健センター・保健所】&#10;一人当たり面積">
          <a:extLst>
            <a:ext uri="{FF2B5EF4-FFF2-40B4-BE49-F238E27FC236}">
              <a16:creationId xmlns:a16="http://schemas.microsoft.com/office/drawing/2014/main" id="{E5B061B8-2AF0-4EF7-80B0-A27B1F43C893}"/>
            </a:ext>
          </a:extLst>
        </xdr:cNvPr>
        <xdr:cNvSpPr txBox="1"/>
      </xdr:nvSpPr>
      <xdr:spPr>
        <a:xfrm>
          <a:off x="18982055" y="10968990"/>
          <a:ext cx="4699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0.032</a:t>
          </a:r>
          <a:endParaRPr kumimoji="1" lang="ja-JP" altLang="en-US" sz="1000" b="1">
            <a:solidFill>
              <a:srgbClr val="FF0000"/>
            </a:solidFill>
            <a:latin typeface="ＭＳ Ｐゴシック"/>
            <a:ea typeface="ＭＳ Ｐゴシック"/>
          </a:endParaRPr>
        </a:p>
      </xdr:txBody>
    </xdr:sp>
    <xdr:clientData/>
  </xdr:oneCellAnchor>
  <xdr:oneCellAnchor>
    <xdr:from>
      <xdr:col>106</xdr:col>
      <xdr:colOff>6350</xdr:colOff>
      <xdr:row>63</xdr:row>
      <xdr:rowOff>163830</xdr:rowOff>
    </xdr:from>
    <xdr:ext cx="469900" cy="250190"/>
    <xdr:sp macro="" textlink="">
      <xdr:nvSpPr>
        <xdr:cNvPr id="718" name="n_2mainValue【保健センター・保健所】&#10;一人当たり面積">
          <a:extLst>
            <a:ext uri="{FF2B5EF4-FFF2-40B4-BE49-F238E27FC236}">
              <a16:creationId xmlns:a16="http://schemas.microsoft.com/office/drawing/2014/main" id="{6A362598-F351-4CEE-98F0-7A19CDFF4ACB}"/>
            </a:ext>
          </a:extLst>
        </xdr:cNvPr>
        <xdr:cNvSpPr txBox="1"/>
      </xdr:nvSpPr>
      <xdr:spPr>
        <a:xfrm>
          <a:off x="18181955" y="10968990"/>
          <a:ext cx="4699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0.032</a:t>
          </a:r>
          <a:endParaRPr kumimoji="1" lang="ja-JP" altLang="en-US" sz="1000" b="1">
            <a:solidFill>
              <a:srgbClr val="FF0000"/>
            </a:solidFill>
            <a:latin typeface="ＭＳ Ｐゴシック"/>
            <a:ea typeface="ＭＳ Ｐゴシック"/>
          </a:endParaRPr>
        </a:p>
      </xdr:txBody>
    </xdr:sp>
    <xdr:clientData/>
  </xdr:oneCellAnchor>
  <xdr:oneCellAnchor>
    <xdr:from>
      <xdr:col>101</xdr:col>
      <xdr:colOff>69850</xdr:colOff>
      <xdr:row>64</xdr:row>
      <xdr:rowOff>0</xdr:rowOff>
    </xdr:from>
    <xdr:ext cx="469900" cy="253365"/>
    <xdr:sp macro="" textlink="">
      <xdr:nvSpPr>
        <xdr:cNvPr id="719" name="n_3mainValue【保健センター・保健所】&#10;一人当たり面積">
          <a:extLst>
            <a:ext uri="{FF2B5EF4-FFF2-40B4-BE49-F238E27FC236}">
              <a16:creationId xmlns:a16="http://schemas.microsoft.com/office/drawing/2014/main" id="{3C23683C-16FC-44FC-BFD9-2A9F35633C91}"/>
            </a:ext>
          </a:extLst>
        </xdr:cNvPr>
        <xdr:cNvSpPr txBox="1"/>
      </xdr:nvSpPr>
      <xdr:spPr>
        <a:xfrm>
          <a:off x="17384395" y="1097280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0.031</a:t>
          </a:r>
          <a:endParaRPr kumimoji="1" lang="ja-JP" altLang="en-US" sz="1000" b="1">
            <a:solidFill>
              <a:srgbClr val="FF0000"/>
            </a:solidFill>
            <a:latin typeface="ＭＳ Ｐゴシック"/>
            <a:ea typeface="ＭＳ Ｐゴシック"/>
          </a:endParaRPr>
        </a:p>
      </xdr:txBody>
    </xdr:sp>
    <xdr:clientData/>
  </xdr:oneCellAnchor>
  <xdr:oneCellAnchor>
    <xdr:from>
      <xdr:col>96</xdr:col>
      <xdr:colOff>133350</xdr:colOff>
      <xdr:row>64</xdr:row>
      <xdr:rowOff>3810</xdr:rowOff>
    </xdr:from>
    <xdr:ext cx="469900" cy="253365"/>
    <xdr:sp macro="" textlink="">
      <xdr:nvSpPr>
        <xdr:cNvPr id="720" name="n_4mainValue【保健センター・保健所】&#10;一人当たり面積">
          <a:extLst>
            <a:ext uri="{FF2B5EF4-FFF2-40B4-BE49-F238E27FC236}">
              <a16:creationId xmlns:a16="http://schemas.microsoft.com/office/drawing/2014/main" id="{BCD729AD-D085-43C0-A172-65351918C55C}"/>
            </a:ext>
          </a:extLst>
        </xdr:cNvPr>
        <xdr:cNvSpPr txBox="1"/>
      </xdr:nvSpPr>
      <xdr:spPr>
        <a:xfrm>
          <a:off x="16588740" y="1097851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0.030</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68</xdr:row>
      <xdr:rowOff>149225</xdr:rowOff>
    </xdr:from>
    <xdr:to>
      <xdr:col>90</xdr:col>
      <xdr:colOff>25400</xdr:colOff>
      <xdr:row>72</xdr:row>
      <xdr:rowOff>99060</xdr:rowOff>
    </xdr:to>
    <xdr:sp macro="" textlink="">
      <xdr:nvSpPr>
        <xdr:cNvPr id="721" name="正方形/長方形 720">
          <a:extLst>
            <a:ext uri="{FF2B5EF4-FFF2-40B4-BE49-F238E27FC236}">
              <a16:creationId xmlns:a16="http://schemas.microsoft.com/office/drawing/2014/main" id="{1E412ED2-EC7E-404F-9B32-7E69D90E21C6}"/>
            </a:ext>
          </a:extLst>
        </xdr:cNvPr>
        <xdr:cNvSpPr/>
      </xdr:nvSpPr>
      <xdr:spPr>
        <a:xfrm>
          <a:off x="11203940" y="11807825"/>
          <a:ext cx="4248150" cy="63182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消防施設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72</xdr:row>
      <xdr:rowOff>124460</xdr:rowOff>
    </xdr:from>
    <xdr:to>
      <xdr:col>74</xdr:col>
      <xdr:colOff>0</xdr:colOff>
      <xdr:row>74</xdr:row>
      <xdr:rowOff>37465</xdr:rowOff>
    </xdr:to>
    <xdr:sp macro="" textlink="">
      <xdr:nvSpPr>
        <xdr:cNvPr id="722" name="正方形/長方形 721">
          <a:extLst>
            <a:ext uri="{FF2B5EF4-FFF2-40B4-BE49-F238E27FC236}">
              <a16:creationId xmlns:a16="http://schemas.microsoft.com/office/drawing/2014/main" id="{D3DAA3A0-6423-4126-8D2A-F89BE1F5B72B}"/>
            </a:ext>
          </a:extLst>
        </xdr:cNvPr>
        <xdr:cNvSpPr/>
      </xdr:nvSpPr>
      <xdr:spPr>
        <a:xfrm>
          <a:off x="11315700" y="12470765"/>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73</xdr:row>
      <xdr:rowOff>154940</xdr:rowOff>
    </xdr:from>
    <xdr:to>
      <xdr:col>74</xdr:col>
      <xdr:colOff>0</xdr:colOff>
      <xdr:row>75</xdr:row>
      <xdr:rowOff>68580</xdr:rowOff>
    </xdr:to>
    <xdr:sp macro="" textlink="">
      <xdr:nvSpPr>
        <xdr:cNvPr id="723" name="正方形/長方形 722">
          <a:extLst>
            <a:ext uri="{FF2B5EF4-FFF2-40B4-BE49-F238E27FC236}">
              <a16:creationId xmlns:a16="http://schemas.microsoft.com/office/drawing/2014/main" id="{3E8CD4F0-0C76-487C-966F-8E3AAB45127E}"/>
            </a:ext>
          </a:extLst>
        </xdr:cNvPr>
        <xdr:cNvSpPr/>
      </xdr:nvSpPr>
      <xdr:spPr>
        <a:xfrm>
          <a:off x="11315700" y="12670790"/>
          <a:ext cx="1371600" cy="25463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2/127</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72</xdr:row>
      <xdr:rowOff>124460</xdr:rowOff>
    </xdr:from>
    <xdr:to>
      <xdr:col>79</xdr:col>
      <xdr:colOff>63500</xdr:colOff>
      <xdr:row>74</xdr:row>
      <xdr:rowOff>37465</xdr:rowOff>
    </xdr:to>
    <xdr:sp macro="" textlink="">
      <xdr:nvSpPr>
        <xdr:cNvPr id="724" name="正方形/長方形 723">
          <a:extLst>
            <a:ext uri="{FF2B5EF4-FFF2-40B4-BE49-F238E27FC236}">
              <a16:creationId xmlns:a16="http://schemas.microsoft.com/office/drawing/2014/main" id="{35F9A8C9-1FD5-4817-9E97-5A79D1510207}"/>
            </a:ext>
          </a:extLst>
        </xdr:cNvPr>
        <xdr:cNvSpPr/>
      </xdr:nvSpPr>
      <xdr:spPr>
        <a:xfrm>
          <a:off x="12232640" y="12470765"/>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73</xdr:row>
      <xdr:rowOff>154940</xdr:rowOff>
    </xdr:from>
    <xdr:to>
      <xdr:col>79</xdr:col>
      <xdr:colOff>63500</xdr:colOff>
      <xdr:row>75</xdr:row>
      <xdr:rowOff>68580</xdr:rowOff>
    </xdr:to>
    <xdr:sp macro="" textlink="">
      <xdr:nvSpPr>
        <xdr:cNvPr id="725" name="正方形/長方形 724">
          <a:extLst>
            <a:ext uri="{FF2B5EF4-FFF2-40B4-BE49-F238E27FC236}">
              <a16:creationId xmlns:a16="http://schemas.microsoft.com/office/drawing/2014/main" id="{C36AA9BE-DFD2-4F7D-A8AF-AD933C21E970}"/>
            </a:ext>
          </a:extLst>
        </xdr:cNvPr>
        <xdr:cNvSpPr/>
      </xdr:nvSpPr>
      <xdr:spPr>
        <a:xfrm>
          <a:off x="12232640" y="12670790"/>
          <a:ext cx="1371600" cy="25463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61.2</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72</xdr:row>
      <xdr:rowOff>124460</xdr:rowOff>
    </xdr:from>
    <xdr:to>
      <xdr:col>85</xdr:col>
      <xdr:colOff>63500</xdr:colOff>
      <xdr:row>74</xdr:row>
      <xdr:rowOff>37465</xdr:rowOff>
    </xdr:to>
    <xdr:sp macro="" textlink="">
      <xdr:nvSpPr>
        <xdr:cNvPr id="726" name="正方形/長方形 725">
          <a:extLst>
            <a:ext uri="{FF2B5EF4-FFF2-40B4-BE49-F238E27FC236}">
              <a16:creationId xmlns:a16="http://schemas.microsoft.com/office/drawing/2014/main" id="{6116AE0B-9D5E-4C17-9FDF-557E38AA2125}"/>
            </a:ext>
          </a:extLst>
        </xdr:cNvPr>
        <xdr:cNvSpPr/>
      </xdr:nvSpPr>
      <xdr:spPr>
        <a:xfrm>
          <a:off x="13261340" y="12470765"/>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千葉県平均</a:t>
          </a:r>
        </a:p>
      </xdr:txBody>
    </xdr:sp>
    <xdr:clientData/>
  </xdr:twoCellAnchor>
  <xdr:twoCellAnchor>
    <xdr:from>
      <xdr:col>77</xdr:col>
      <xdr:colOff>63500</xdr:colOff>
      <xdr:row>73</xdr:row>
      <xdr:rowOff>154940</xdr:rowOff>
    </xdr:from>
    <xdr:to>
      <xdr:col>85</xdr:col>
      <xdr:colOff>63500</xdr:colOff>
      <xdr:row>75</xdr:row>
      <xdr:rowOff>68580</xdr:rowOff>
    </xdr:to>
    <xdr:sp macro="" textlink="">
      <xdr:nvSpPr>
        <xdr:cNvPr id="727" name="正方形/長方形 726">
          <a:extLst>
            <a:ext uri="{FF2B5EF4-FFF2-40B4-BE49-F238E27FC236}">
              <a16:creationId xmlns:a16="http://schemas.microsoft.com/office/drawing/2014/main" id="{C1DAB974-5201-49E1-8D82-E0A165E13631}"/>
            </a:ext>
          </a:extLst>
        </xdr:cNvPr>
        <xdr:cNvSpPr/>
      </xdr:nvSpPr>
      <xdr:spPr>
        <a:xfrm>
          <a:off x="13261340" y="12670790"/>
          <a:ext cx="1371600" cy="25463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61.6</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75</xdr:row>
      <xdr:rowOff>93345</xdr:rowOff>
    </xdr:from>
    <xdr:to>
      <xdr:col>90</xdr:col>
      <xdr:colOff>25400</xdr:colOff>
      <xdr:row>88</xdr:row>
      <xdr:rowOff>149225</xdr:rowOff>
    </xdr:to>
    <xdr:sp macro="" textlink="">
      <xdr:nvSpPr>
        <xdr:cNvPr id="728" name="正方形/長方形 727">
          <a:extLst>
            <a:ext uri="{FF2B5EF4-FFF2-40B4-BE49-F238E27FC236}">
              <a16:creationId xmlns:a16="http://schemas.microsoft.com/office/drawing/2014/main" id="{8103AF91-CAD6-401C-9CB3-41FCB8A8A950}"/>
            </a:ext>
          </a:extLst>
        </xdr:cNvPr>
        <xdr:cNvSpPr/>
      </xdr:nvSpPr>
      <xdr:spPr>
        <a:xfrm>
          <a:off x="11203940" y="12955905"/>
          <a:ext cx="4248150" cy="228092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74295</xdr:rowOff>
    </xdr:from>
    <xdr:ext cx="298450" cy="217805"/>
    <xdr:sp macro="" textlink="">
      <xdr:nvSpPr>
        <xdr:cNvPr id="729" name="テキスト ボックス 728">
          <a:extLst>
            <a:ext uri="{FF2B5EF4-FFF2-40B4-BE49-F238E27FC236}">
              <a16:creationId xmlns:a16="http://schemas.microsoft.com/office/drawing/2014/main" id="{CA2C47FB-AE9E-4066-826F-88844D8CDE55}"/>
            </a:ext>
          </a:extLst>
        </xdr:cNvPr>
        <xdr:cNvSpPr txBox="1"/>
      </xdr:nvSpPr>
      <xdr:spPr>
        <a:xfrm>
          <a:off x="11165840" y="12761595"/>
          <a:ext cx="298450" cy="2178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88</xdr:row>
      <xdr:rowOff>149225</xdr:rowOff>
    </xdr:from>
    <xdr:to>
      <xdr:col>89</xdr:col>
      <xdr:colOff>171450</xdr:colOff>
      <xdr:row>88</xdr:row>
      <xdr:rowOff>149225</xdr:rowOff>
    </xdr:to>
    <xdr:cxnSp macro="">
      <xdr:nvCxnSpPr>
        <xdr:cNvPr id="730" name="直線コネクタ 729">
          <a:extLst>
            <a:ext uri="{FF2B5EF4-FFF2-40B4-BE49-F238E27FC236}">
              <a16:creationId xmlns:a16="http://schemas.microsoft.com/office/drawing/2014/main" id="{B9F7EEB7-CE4E-49FA-AFB3-51A459DA1170}"/>
            </a:ext>
          </a:extLst>
        </xdr:cNvPr>
        <xdr:cNvCxnSpPr/>
      </xdr:nvCxnSpPr>
      <xdr:spPr>
        <a:xfrm>
          <a:off x="11203940" y="1523682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88</xdr:row>
      <xdr:rowOff>10160</xdr:rowOff>
    </xdr:from>
    <xdr:ext cx="464185" cy="250190"/>
    <xdr:sp macro="" textlink="">
      <xdr:nvSpPr>
        <xdr:cNvPr id="731" name="テキスト ボックス 730">
          <a:extLst>
            <a:ext uri="{FF2B5EF4-FFF2-40B4-BE49-F238E27FC236}">
              <a16:creationId xmlns:a16="http://schemas.microsoft.com/office/drawing/2014/main" id="{E341FD40-A01F-42B5-B18F-9FFA4C9BFEDD}"/>
            </a:ext>
          </a:extLst>
        </xdr:cNvPr>
        <xdr:cNvSpPr txBox="1"/>
      </xdr:nvSpPr>
      <xdr:spPr>
        <a:xfrm>
          <a:off x="10801350" y="15099665"/>
          <a:ext cx="46418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65</xdr:col>
      <xdr:colOff>63500</xdr:colOff>
      <xdr:row>86</xdr:row>
      <xdr:rowOff>111760</xdr:rowOff>
    </xdr:from>
    <xdr:to>
      <xdr:col>89</xdr:col>
      <xdr:colOff>171450</xdr:colOff>
      <xdr:row>86</xdr:row>
      <xdr:rowOff>111760</xdr:rowOff>
    </xdr:to>
    <xdr:cxnSp macro="">
      <xdr:nvCxnSpPr>
        <xdr:cNvPr id="732" name="直線コネクタ 731">
          <a:extLst>
            <a:ext uri="{FF2B5EF4-FFF2-40B4-BE49-F238E27FC236}">
              <a16:creationId xmlns:a16="http://schemas.microsoft.com/office/drawing/2014/main" id="{2D134855-5027-4B35-B261-E22D799BFB58}"/>
            </a:ext>
          </a:extLst>
        </xdr:cNvPr>
        <xdr:cNvCxnSpPr/>
      </xdr:nvCxnSpPr>
      <xdr:spPr>
        <a:xfrm>
          <a:off x="11203940" y="1485646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85</xdr:row>
      <xdr:rowOff>140335</xdr:rowOff>
    </xdr:from>
    <xdr:ext cx="464185" cy="250190"/>
    <xdr:sp macro="" textlink="">
      <xdr:nvSpPr>
        <xdr:cNvPr id="733" name="テキスト ボックス 732">
          <a:extLst>
            <a:ext uri="{FF2B5EF4-FFF2-40B4-BE49-F238E27FC236}">
              <a16:creationId xmlns:a16="http://schemas.microsoft.com/office/drawing/2014/main" id="{AE8F21A9-4771-42C5-8A76-5EE732866ADF}"/>
            </a:ext>
          </a:extLst>
        </xdr:cNvPr>
        <xdr:cNvSpPr txBox="1"/>
      </xdr:nvSpPr>
      <xdr:spPr>
        <a:xfrm>
          <a:off x="10801350" y="14709775"/>
          <a:ext cx="46418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65</xdr:col>
      <xdr:colOff>63500</xdr:colOff>
      <xdr:row>84</xdr:row>
      <xdr:rowOff>74295</xdr:rowOff>
    </xdr:from>
    <xdr:to>
      <xdr:col>89</xdr:col>
      <xdr:colOff>171450</xdr:colOff>
      <xdr:row>84</xdr:row>
      <xdr:rowOff>74295</xdr:rowOff>
    </xdr:to>
    <xdr:cxnSp macro="">
      <xdr:nvCxnSpPr>
        <xdr:cNvPr id="734" name="直線コネクタ 733">
          <a:extLst>
            <a:ext uri="{FF2B5EF4-FFF2-40B4-BE49-F238E27FC236}">
              <a16:creationId xmlns:a16="http://schemas.microsoft.com/office/drawing/2014/main" id="{468CCC20-8A04-4636-8A33-4F5769BE1187}"/>
            </a:ext>
          </a:extLst>
        </xdr:cNvPr>
        <xdr:cNvCxnSpPr/>
      </xdr:nvCxnSpPr>
      <xdr:spPr>
        <a:xfrm>
          <a:off x="11203940" y="1447609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83</xdr:row>
      <xdr:rowOff>103505</xdr:rowOff>
    </xdr:from>
    <xdr:ext cx="400050" cy="250190"/>
    <xdr:sp macro="" textlink="">
      <xdr:nvSpPr>
        <xdr:cNvPr id="735" name="テキスト ボックス 734">
          <a:extLst>
            <a:ext uri="{FF2B5EF4-FFF2-40B4-BE49-F238E27FC236}">
              <a16:creationId xmlns:a16="http://schemas.microsoft.com/office/drawing/2014/main" id="{6E419051-0C4B-4D84-B275-014056AC38CB}"/>
            </a:ext>
          </a:extLst>
        </xdr:cNvPr>
        <xdr:cNvSpPr txBox="1"/>
      </xdr:nvSpPr>
      <xdr:spPr>
        <a:xfrm>
          <a:off x="10842625" y="14331950"/>
          <a:ext cx="40005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65</xdr:col>
      <xdr:colOff>63500</xdr:colOff>
      <xdr:row>82</xdr:row>
      <xdr:rowOff>37465</xdr:rowOff>
    </xdr:from>
    <xdr:to>
      <xdr:col>89</xdr:col>
      <xdr:colOff>171450</xdr:colOff>
      <xdr:row>82</xdr:row>
      <xdr:rowOff>37465</xdr:rowOff>
    </xdr:to>
    <xdr:cxnSp macro="">
      <xdr:nvCxnSpPr>
        <xdr:cNvPr id="736" name="直線コネクタ 735">
          <a:extLst>
            <a:ext uri="{FF2B5EF4-FFF2-40B4-BE49-F238E27FC236}">
              <a16:creationId xmlns:a16="http://schemas.microsoft.com/office/drawing/2014/main" id="{D22E10CA-9F9D-44AA-A30A-643B92D95424}"/>
            </a:ext>
          </a:extLst>
        </xdr:cNvPr>
        <xdr:cNvCxnSpPr/>
      </xdr:nvCxnSpPr>
      <xdr:spPr>
        <a:xfrm>
          <a:off x="11203940" y="1409636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81</xdr:row>
      <xdr:rowOff>66040</xdr:rowOff>
    </xdr:from>
    <xdr:ext cx="400050" cy="250190"/>
    <xdr:sp macro="" textlink="">
      <xdr:nvSpPr>
        <xdr:cNvPr id="737" name="テキスト ボックス 736">
          <a:extLst>
            <a:ext uri="{FF2B5EF4-FFF2-40B4-BE49-F238E27FC236}">
              <a16:creationId xmlns:a16="http://schemas.microsoft.com/office/drawing/2014/main" id="{79DFEA19-23BD-463B-97DA-90A3711628E9}"/>
            </a:ext>
          </a:extLst>
        </xdr:cNvPr>
        <xdr:cNvSpPr txBox="1"/>
      </xdr:nvSpPr>
      <xdr:spPr>
        <a:xfrm>
          <a:off x="10842625" y="13951585"/>
          <a:ext cx="40005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65</xdr:col>
      <xdr:colOff>63500</xdr:colOff>
      <xdr:row>80</xdr:row>
      <xdr:rowOff>0</xdr:rowOff>
    </xdr:from>
    <xdr:to>
      <xdr:col>89</xdr:col>
      <xdr:colOff>171450</xdr:colOff>
      <xdr:row>80</xdr:row>
      <xdr:rowOff>0</xdr:rowOff>
    </xdr:to>
    <xdr:cxnSp macro="">
      <xdr:nvCxnSpPr>
        <xdr:cNvPr id="738" name="直線コネクタ 737">
          <a:extLst>
            <a:ext uri="{FF2B5EF4-FFF2-40B4-BE49-F238E27FC236}">
              <a16:creationId xmlns:a16="http://schemas.microsoft.com/office/drawing/2014/main" id="{4D49A0B0-C70E-486F-8812-4DF493982C47}"/>
            </a:ext>
          </a:extLst>
        </xdr:cNvPr>
        <xdr:cNvCxnSpPr/>
      </xdr:nvCxnSpPr>
      <xdr:spPr>
        <a:xfrm>
          <a:off x="11203940" y="137160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79</xdr:row>
      <xdr:rowOff>28575</xdr:rowOff>
    </xdr:from>
    <xdr:ext cx="400050" cy="250190"/>
    <xdr:sp macro="" textlink="">
      <xdr:nvSpPr>
        <xdr:cNvPr id="739" name="テキスト ボックス 738">
          <a:extLst>
            <a:ext uri="{FF2B5EF4-FFF2-40B4-BE49-F238E27FC236}">
              <a16:creationId xmlns:a16="http://schemas.microsoft.com/office/drawing/2014/main" id="{262759A6-B833-4B5E-AE35-4C212239EDA1}"/>
            </a:ext>
          </a:extLst>
        </xdr:cNvPr>
        <xdr:cNvSpPr txBox="1"/>
      </xdr:nvSpPr>
      <xdr:spPr>
        <a:xfrm>
          <a:off x="10842625" y="13571220"/>
          <a:ext cx="40005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65</xdr:col>
      <xdr:colOff>63500</xdr:colOff>
      <xdr:row>77</xdr:row>
      <xdr:rowOff>130175</xdr:rowOff>
    </xdr:from>
    <xdr:to>
      <xdr:col>89</xdr:col>
      <xdr:colOff>171450</xdr:colOff>
      <xdr:row>77</xdr:row>
      <xdr:rowOff>130175</xdr:rowOff>
    </xdr:to>
    <xdr:cxnSp macro="">
      <xdr:nvCxnSpPr>
        <xdr:cNvPr id="740" name="直線コネクタ 739">
          <a:extLst>
            <a:ext uri="{FF2B5EF4-FFF2-40B4-BE49-F238E27FC236}">
              <a16:creationId xmlns:a16="http://schemas.microsoft.com/office/drawing/2014/main" id="{4CFD4A38-A63D-441D-8A24-D76779706DC9}"/>
            </a:ext>
          </a:extLst>
        </xdr:cNvPr>
        <xdr:cNvCxnSpPr/>
      </xdr:nvCxnSpPr>
      <xdr:spPr>
        <a:xfrm>
          <a:off x="11203940" y="1333563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76</xdr:row>
      <xdr:rowOff>159385</xdr:rowOff>
    </xdr:from>
    <xdr:ext cx="400050" cy="250190"/>
    <xdr:sp macro="" textlink="">
      <xdr:nvSpPr>
        <xdr:cNvPr id="741" name="テキスト ボックス 740">
          <a:extLst>
            <a:ext uri="{FF2B5EF4-FFF2-40B4-BE49-F238E27FC236}">
              <a16:creationId xmlns:a16="http://schemas.microsoft.com/office/drawing/2014/main" id="{A1732544-AB6F-42CB-BFEE-ECC6AF5801E8}"/>
            </a:ext>
          </a:extLst>
        </xdr:cNvPr>
        <xdr:cNvSpPr txBox="1"/>
      </xdr:nvSpPr>
      <xdr:spPr>
        <a:xfrm>
          <a:off x="10842625" y="13191490"/>
          <a:ext cx="40005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65</xdr:col>
      <xdr:colOff>63500</xdr:colOff>
      <xdr:row>75</xdr:row>
      <xdr:rowOff>93345</xdr:rowOff>
    </xdr:from>
    <xdr:to>
      <xdr:col>89</xdr:col>
      <xdr:colOff>171450</xdr:colOff>
      <xdr:row>75</xdr:row>
      <xdr:rowOff>93345</xdr:rowOff>
    </xdr:to>
    <xdr:cxnSp macro="">
      <xdr:nvCxnSpPr>
        <xdr:cNvPr id="742" name="直線コネクタ 741">
          <a:extLst>
            <a:ext uri="{FF2B5EF4-FFF2-40B4-BE49-F238E27FC236}">
              <a16:creationId xmlns:a16="http://schemas.microsoft.com/office/drawing/2014/main" id="{1D6AC572-58BF-4003-80F4-38401B1DBD4D}"/>
            </a:ext>
          </a:extLst>
        </xdr:cNvPr>
        <xdr:cNvCxnSpPr/>
      </xdr:nvCxnSpPr>
      <xdr:spPr>
        <a:xfrm>
          <a:off x="11203940" y="1295590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105410</xdr:colOff>
      <xdr:row>74</xdr:row>
      <xdr:rowOff>121920</xdr:rowOff>
    </xdr:from>
    <xdr:ext cx="339090" cy="250190"/>
    <xdr:sp macro="" textlink="">
      <xdr:nvSpPr>
        <xdr:cNvPr id="743" name="テキスト ボックス 742">
          <a:extLst>
            <a:ext uri="{FF2B5EF4-FFF2-40B4-BE49-F238E27FC236}">
              <a16:creationId xmlns:a16="http://schemas.microsoft.com/office/drawing/2014/main" id="{3A1AD5CE-1B57-42C1-9964-7C39A74761FF}"/>
            </a:ext>
          </a:extLst>
        </xdr:cNvPr>
        <xdr:cNvSpPr txBox="1"/>
      </xdr:nvSpPr>
      <xdr:spPr>
        <a:xfrm>
          <a:off x="10904855" y="12811125"/>
          <a:ext cx="33909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65</xdr:col>
      <xdr:colOff>63500</xdr:colOff>
      <xdr:row>75</xdr:row>
      <xdr:rowOff>93345</xdr:rowOff>
    </xdr:from>
    <xdr:to>
      <xdr:col>90</xdr:col>
      <xdr:colOff>25400</xdr:colOff>
      <xdr:row>88</xdr:row>
      <xdr:rowOff>149225</xdr:rowOff>
    </xdr:to>
    <xdr:sp macro="" textlink="">
      <xdr:nvSpPr>
        <xdr:cNvPr id="744" name="【消防施設】&#10;有形固定資産減価償却率グラフ枠">
          <a:extLst>
            <a:ext uri="{FF2B5EF4-FFF2-40B4-BE49-F238E27FC236}">
              <a16:creationId xmlns:a16="http://schemas.microsoft.com/office/drawing/2014/main" id="{754D07BC-77F5-4298-818B-D890C570DE3D}"/>
            </a:ext>
          </a:extLst>
        </xdr:cNvPr>
        <xdr:cNvSpPr/>
      </xdr:nvSpPr>
      <xdr:spPr>
        <a:xfrm>
          <a:off x="11203940" y="12955905"/>
          <a:ext cx="4248150" cy="228092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126365</xdr:colOff>
      <xdr:row>77</xdr:row>
      <xdr:rowOff>44450</xdr:rowOff>
    </xdr:from>
    <xdr:to>
      <xdr:col>85</xdr:col>
      <xdr:colOff>126365</xdr:colOff>
      <xdr:row>86</xdr:row>
      <xdr:rowOff>111760</xdr:rowOff>
    </xdr:to>
    <xdr:cxnSp macro="">
      <xdr:nvCxnSpPr>
        <xdr:cNvPr id="745" name="直線コネクタ 744">
          <a:extLst>
            <a:ext uri="{FF2B5EF4-FFF2-40B4-BE49-F238E27FC236}">
              <a16:creationId xmlns:a16="http://schemas.microsoft.com/office/drawing/2014/main" id="{81E20C87-77B4-4997-ACE9-333FF3564E34}"/>
            </a:ext>
          </a:extLst>
        </xdr:cNvPr>
        <xdr:cNvCxnSpPr/>
      </xdr:nvCxnSpPr>
      <xdr:spPr>
        <a:xfrm flipV="1">
          <a:off x="14703425" y="13248005"/>
          <a:ext cx="0" cy="160845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115570</xdr:rowOff>
    </xdr:from>
    <xdr:ext cx="466725" cy="253365"/>
    <xdr:sp macro="" textlink="">
      <xdr:nvSpPr>
        <xdr:cNvPr id="746" name="【消防施設】&#10;有形固定資産減価償却率最小値テキスト">
          <a:extLst>
            <a:ext uri="{FF2B5EF4-FFF2-40B4-BE49-F238E27FC236}">
              <a16:creationId xmlns:a16="http://schemas.microsoft.com/office/drawing/2014/main" id="{CE0E3823-0F19-47DE-A40E-80231ADD85DE}"/>
            </a:ext>
          </a:extLst>
        </xdr:cNvPr>
        <xdr:cNvSpPr txBox="1"/>
      </xdr:nvSpPr>
      <xdr:spPr>
        <a:xfrm>
          <a:off x="14742160" y="14860270"/>
          <a:ext cx="4667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dr:col>85</xdr:col>
      <xdr:colOff>38100</xdr:colOff>
      <xdr:row>86</xdr:row>
      <xdr:rowOff>111760</xdr:rowOff>
    </xdr:from>
    <xdr:to>
      <xdr:col>86</xdr:col>
      <xdr:colOff>25400</xdr:colOff>
      <xdr:row>86</xdr:row>
      <xdr:rowOff>111760</xdr:rowOff>
    </xdr:to>
    <xdr:cxnSp macro="">
      <xdr:nvCxnSpPr>
        <xdr:cNvPr id="747" name="直線コネクタ 746">
          <a:extLst>
            <a:ext uri="{FF2B5EF4-FFF2-40B4-BE49-F238E27FC236}">
              <a16:creationId xmlns:a16="http://schemas.microsoft.com/office/drawing/2014/main" id="{FD234C37-F852-40AF-A9B1-8B2329305B83}"/>
            </a:ext>
          </a:extLst>
        </xdr:cNvPr>
        <xdr:cNvCxnSpPr/>
      </xdr:nvCxnSpPr>
      <xdr:spPr>
        <a:xfrm>
          <a:off x="14611350" y="14856460"/>
          <a:ext cx="15494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75</xdr:row>
      <xdr:rowOff>160655</xdr:rowOff>
    </xdr:from>
    <xdr:ext cx="401955" cy="250190"/>
    <xdr:sp macro="" textlink="">
      <xdr:nvSpPr>
        <xdr:cNvPr id="748" name="【消防施設】&#10;有形固定資産減価償却率最大値テキスト">
          <a:extLst>
            <a:ext uri="{FF2B5EF4-FFF2-40B4-BE49-F238E27FC236}">
              <a16:creationId xmlns:a16="http://schemas.microsoft.com/office/drawing/2014/main" id="{19A929FE-F121-41A4-BD73-BAAE1EF2B734}"/>
            </a:ext>
          </a:extLst>
        </xdr:cNvPr>
        <xdr:cNvSpPr txBox="1"/>
      </xdr:nvSpPr>
      <xdr:spPr>
        <a:xfrm>
          <a:off x="14742160" y="13021310"/>
          <a:ext cx="40195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15.4</a:t>
          </a:r>
          <a:endParaRPr kumimoji="1" lang="ja-JP" altLang="en-US" sz="1000" b="1">
            <a:latin typeface="ＭＳ Ｐゴシック"/>
            <a:ea typeface="ＭＳ Ｐゴシック"/>
          </a:endParaRPr>
        </a:p>
      </xdr:txBody>
    </xdr:sp>
    <xdr:clientData/>
  </xdr:oneCellAnchor>
  <xdr:twoCellAnchor>
    <xdr:from>
      <xdr:col>85</xdr:col>
      <xdr:colOff>38100</xdr:colOff>
      <xdr:row>77</xdr:row>
      <xdr:rowOff>44450</xdr:rowOff>
    </xdr:from>
    <xdr:to>
      <xdr:col>86</xdr:col>
      <xdr:colOff>25400</xdr:colOff>
      <xdr:row>77</xdr:row>
      <xdr:rowOff>44450</xdr:rowOff>
    </xdr:to>
    <xdr:cxnSp macro="">
      <xdr:nvCxnSpPr>
        <xdr:cNvPr id="749" name="直線コネクタ 748">
          <a:extLst>
            <a:ext uri="{FF2B5EF4-FFF2-40B4-BE49-F238E27FC236}">
              <a16:creationId xmlns:a16="http://schemas.microsoft.com/office/drawing/2014/main" id="{6B5FDDC9-5F51-4FDF-B379-53EBC5CA64D1}"/>
            </a:ext>
          </a:extLst>
        </xdr:cNvPr>
        <xdr:cNvCxnSpPr/>
      </xdr:nvCxnSpPr>
      <xdr:spPr>
        <a:xfrm>
          <a:off x="14611350" y="13248005"/>
          <a:ext cx="15494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17145</xdr:rowOff>
    </xdr:from>
    <xdr:ext cx="401955" cy="253365"/>
    <xdr:sp macro="" textlink="">
      <xdr:nvSpPr>
        <xdr:cNvPr id="750" name="【消防施設】&#10;有形固定資産減価償却率平均値テキスト">
          <a:extLst>
            <a:ext uri="{FF2B5EF4-FFF2-40B4-BE49-F238E27FC236}">
              <a16:creationId xmlns:a16="http://schemas.microsoft.com/office/drawing/2014/main" id="{5EF00288-4068-4906-8BD4-109BB4ACE683}"/>
            </a:ext>
          </a:extLst>
        </xdr:cNvPr>
        <xdr:cNvSpPr txBox="1"/>
      </xdr:nvSpPr>
      <xdr:spPr>
        <a:xfrm>
          <a:off x="14742160" y="14079855"/>
          <a:ext cx="401955"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62.7</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82</xdr:row>
      <xdr:rowOff>38100</xdr:rowOff>
    </xdr:from>
    <xdr:to>
      <xdr:col>85</xdr:col>
      <xdr:colOff>171450</xdr:colOff>
      <xdr:row>82</xdr:row>
      <xdr:rowOff>137160</xdr:rowOff>
    </xdr:to>
    <xdr:sp macro="" textlink="">
      <xdr:nvSpPr>
        <xdr:cNvPr id="751" name="フローチャート: 判断 750">
          <a:extLst>
            <a:ext uri="{FF2B5EF4-FFF2-40B4-BE49-F238E27FC236}">
              <a16:creationId xmlns:a16="http://schemas.microsoft.com/office/drawing/2014/main" id="{FF45B9CE-D86B-4066-94D9-EB03EF93F103}"/>
            </a:ext>
          </a:extLst>
        </xdr:cNvPr>
        <xdr:cNvSpPr/>
      </xdr:nvSpPr>
      <xdr:spPr>
        <a:xfrm>
          <a:off x="14649450" y="14097000"/>
          <a:ext cx="9144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13970</xdr:rowOff>
    </xdr:from>
    <xdr:to>
      <xdr:col>81</xdr:col>
      <xdr:colOff>101600</xdr:colOff>
      <xdr:row>82</xdr:row>
      <xdr:rowOff>113030</xdr:rowOff>
    </xdr:to>
    <xdr:sp macro="" textlink="">
      <xdr:nvSpPr>
        <xdr:cNvPr id="752" name="フローチャート: 判断 751">
          <a:extLst>
            <a:ext uri="{FF2B5EF4-FFF2-40B4-BE49-F238E27FC236}">
              <a16:creationId xmlns:a16="http://schemas.microsoft.com/office/drawing/2014/main" id="{3B7040D9-EB6F-42C5-ABAC-9408B7A472F4}"/>
            </a:ext>
          </a:extLst>
        </xdr:cNvPr>
        <xdr:cNvSpPr/>
      </xdr:nvSpPr>
      <xdr:spPr>
        <a:xfrm>
          <a:off x="13887450" y="14076680"/>
          <a:ext cx="9779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164465</xdr:rowOff>
    </xdr:from>
    <xdr:to>
      <xdr:col>76</xdr:col>
      <xdr:colOff>165100</xdr:colOff>
      <xdr:row>82</xdr:row>
      <xdr:rowOff>95885</xdr:rowOff>
    </xdr:to>
    <xdr:sp macro="" textlink="">
      <xdr:nvSpPr>
        <xdr:cNvPr id="753" name="フローチャート: 判断 752">
          <a:extLst>
            <a:ext uri="{FF2B5EF4-FFF2-40B4-BE49-F238E27FC236}">
              <a16:creationId xmlns:a16="http://schemas.microsoft.com/office/drawing/2014/main" id="{B7F460B4-C403-44AE-AC1D-6501035AF8B1}"/>
            </a:ext>
          </a:extLst>
        </xdr:cNvPr>
        <xdr:cNvSpPr/>
      </xdr:nvSpPr>
      <xdr:spPr>
        <a:xfrm>
          <a:off x="13089890" y="14055725"/>
          <a:ext cx="10922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635</xdr:rowOff>
    </xdr:from>
    <xdr:to>
      <xdr:col>72</xdr:col>
      <xdr:colOff>38100</xdr:colOff>
      <xdr:row>82</xdr:row>
      <xdr:rowOff>99695</xdr:rowOff>
    </xdr:to>
    <xdr:sp macro="" textlink="">
      <xdr:nvSpPr>
        <xdr:cNvPr id="754" name="フローチャート: 判断 753">
          <a:extLst>
            <a:ext uri="{FF2B5EF4-FFF2-40B4-BE49-F238E27FC236}">
              <a16:creationId xmlns:a16="http://schemas.microsoft.com/office/drawing/2014/main" id="{56D25CDA-F6E2-4113-ADA2-4D83EFF16A81}"/>
            </a:ext>
          </a:extLst>
        </xdr:cNvPr>
        <xdr:cNvSpPr/>
      </xdr:nvSpPr>
      <xdr:spPr>
        <a:xfrm>
          <a:off x="12303760" y="14059535"/>
          <a:ext cx="7874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17145</xdr:rowOff>
    </xdr:from>
    <xdr:to>
      <xdr:col>67</xdr:col>
      <xdr:colOff>101600</xdr:colOff>
      <xdr:row>82</xdr:row>
      <xdr:rowOff>116840</xdr:rowOff>
    </xdr:to>
    <xdr:sp macro="" textlink="">
      <xdr:nvSpPr>
        <xdr:cNvPr id="755" name="フローチャート: 判断 754">
          <a:extLst>
            <a:ext uri="{FF2B5EF4-FFF2-40B4-BE49-F238E27FC236}">
              <a16:creationId xmlns:a16="http://schemas.microsoft.com/office/drawing/2014/main" id="{42BCEDB6-6F84-4582-A389-D877A16531DE}"/>
            </a:ext>
          </a:extLst>
        </xdr:cNvPr>
        <xdr:cNvSpPr/>
      </xdr:nvSpPr>
      <xdr:spPr>
        <a:xfrm>
          <a:off x="11487150" y="14079855"/>
          <a:ext cx="9779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146685</xdr:rowOff>
    </xdr:from>
    <xdr:ext cx="762000" cy="250190"/>
    <xdr:sp macro="" textlink="">
      <xdr:nvSpPr>
        <xdr:cNvPr id="756" name="テキスト ボックス 755">
          <a:extLst>
            <a:ext uri="{FF2B5EF4-FFF2-40B4-BE49-F238E27FC236}">
              <a16:creationId xmlns:a16="http://schemas.microsoft.com/office/drawing/2014/main" id="{A47BB760-615C-4E42-8693-67A2A2F62425}"/>
            </a:ext>
          </a:extLst>
        </xdr:cNvPr>
        <xdr:cNvSpPr txBox="1"/>
      </xdr:nvSpPr>
      <xdr:spPr>
        <a:xfrm>
          <a:off x="14532610" y="1523238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80</xdr:col>
      <xdr:colOff>50800</xdr:colOff>
      <xdr:row>88</xdr:row>
      <xdr:rowOff>146685</xdr:rowOff>
    </xdr:from>
    <xdr:ext cx="758825" cy="250190"/>
    <xdr:sp macro="" textlink="">
      <xdr:nvSpPr>
        <xdr:cNvPr id="757" name="テキスト ボックス 756">
          <a:extLst>
            <a:ext uri="{FF2B5EF4-FFF2-40B4-BE49-F238E27FC236}">
              <a16:creationId xmlns:a16="http://schemas.microsoft.com/office/drawing/2014/main" id="{9FD524E6-D7AB-4BB4-8116-AF75C798E027}"/>
            </a:ext>
          </a:extLst>
        </xdr:cNvPr>
        <xdr:cNvSpPr txBox="1"/>
      </xdr:nvSpPr>
      <xdr:spPr>
        <a:xfrm>
          <a:off x="13770610" y="15232380"/>
          <a:ext cx="75882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75</xdr:col>
      <xdr:colOff>114300</xdr:colOff>
      <xdr:row>88</xdr:row>
      <xdr:rowOff>146685</xdr:rowOff>
    </xdr:from>
    <xdr:ext cx="762000" cy="250190"/>
    <xdr:sp macro="" textlink="">
      <xdr:nvSpPr>
        <xdr:cNvPr id="758" name="テキスト ボックス 757">
          <a:extLst>
            <a:ext uri="{FF2B5EF4-FFF2-40B4-BE49-F238E27FC236}">
              <a16:creationId xmlns:a16="http://schemas.microsoft.com/office/drawing/2014/main" id="{DE212363-7BE6-454A-8DD6-667C3CB882FD}"/>
            </a:ext>
          </a:extLst>
        </xdr:cNvPr>
        <xdr:cNvSpPr txBox="1"/>
      </xdr:nvSpPr>
      <xdr:spPr>
        <a:xfrm>
          <a:off x="12973050" y="1523238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70</xdr:col>
      <xdr:colOff>171450</xdr:colOff>
      <xdr:row>88</xdr:row>
      <xdr:rowOff>146685</xdr:rowOff>
    </xdr:from>
    <xdr:ext cx="762000" cy="250190"/>
    <xdr:sp macro="" textlink="">
      <xdr:nvSpPr>
        <xdr:cNvPr id="759" name="テキスト ボックス 758">
          <a:extLst>
            <a:ext uri="{FF2B5EF4-FFF2-40B4-BE49-F238E27FC236}">
              <a16:creationId xmlns:a16="http://schemas.microsoft.com/office/drawing/2014/main" id="{D94E2A10-DD20-4C63-94A4-351440B84684}"/>
            </a:ext>
          </a:extLst>
        </xdr:cNvPr>
        <xdr:cNvSpPr txBox="1"/>
      </xdr:nvSpPr>
      <xdr:spPr>
        <a:xfrm>
          <a:off x="12169140" y="1523238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dr:col>66</xdr:col>
      <xdr:colOff>50800</xdr:colOff>
      <xdr:row>88</xdr:row>
      <xdr:rowOff>146685</xdr:rowOff>
    </xdr:from>
    <xdr:ext cx="758825" cy="250190"/>
    <xdr:sp macro="" textlink="">
      <xdr:nvSpPr>
        <xdr:cNvPr id="760" name="テキスト ボックス 759">
          <a:extLst>
            <a:ext uri="{FF2B5EF4-FFF2-40B4-BE49-F238E27FC236}">
              <a16:creationId xmlns:a16="http://schemas.microsoft.com/office/drawing/2014/main" id="{86592E44-55CF-46DB-AB9E-C81B36022694}"/>
            </a:ext>
          </a:extLst>
        </xdr:cNvPr>
        <xdr:cNvSpPr txBox="1"/>
      </xdr:nvSpPr>
      <xdr:spPr>
        <a:xfrm>
          <a:off x="11370310" y="15232380"/>
          <a:ext cx="75882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twoCellAnchor>
    <xdr:from>
      <xdr:col>85</xdr:col>
      <xdr:colOff>76200</xdr:colOff>
      <xdr:row>77</xdr:row>
      <xdr:rowOff>71755</xdr:rowOff>
    </xdr:from>
    <xdr:to>
      <xdr:col>85</xdr:col>
      <xdr:colOff>171450</xdr:colOff>
      <xdr:row>78</xdr:row>
      <xdr:rowOff>3175</xdr:rowOff>
    </xdr:to>
    <xdr:sp macro="" textlink="">
      <xdr:nvSpPr>
        <xdr:cNvPr id="761" name="楕円 760">
          <a:extLst>
            <a:ext uri="{FF2B5EF4-FFF2-40B4-BE49-F238E27FC236}">
              <a16:creationId xmlns:a16="http://schemas.microsoft.com/office/drawing/2014/main" id="{4AD00F7C-83DC-4CC9-A36A-5BD12E3F5CF6}"/>
            </a:ext>
          </a:extLst>
        </xdr:cNvPr>
        <xdr:cNvSpPr/>
      </xdr:nvSpPr>
      <xdr:spPr>
        <a:xfrm>
          <a:off x="14649450" y="13271500"/>
          <a:ext cx="9144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76</xdr:row>
      <xdr:rowOff>155575</xdr:rowOff>
    </xdr:from>
    <xdr:ext cx="401955" cy="252730"/>
    <xdr:sp macro="" textlink="">
      <xdr:nvSpPr>
        <xdr:cNvPr id="762" name="【消防施設】&#10;有形固定資産減価償却率該当値テキスト">
          <a:extLst>
            <a:ext uri="{FF2B5EF4-FFF2-40B4-BE49-F238E27FC236}">
              <a16:creationId xmlns:a16="http://schemas.microsoft.com/office/drawing/2014/main" id="{A0F91F8C-A2F1-44DD-B185-EF3A483F28D2}"/>
            </a:ext>
          </a:extLst>
        </xdr:cNvPr>
        <xdr:cNvSpPr txBox="1"/>
      </xdr:nvSpPr>
      <xdr:spPr>
        <a:xfrm>
          <a:off x="14742160" y="13185775"/>
          <a:ext cx="40195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19.5</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82</xdr:row>
      <xdr:rowOff>99060</xdr:rowOff>
    </xdr:from>
    <xdr:to>
      <xdr:col>81</xdr:col>
      <xdr:colOff>101600</xdr:colOff>
      <xdr:row>83</xdr:row>
      <xdr:rowOff>31115</xdr:rowOff>
    </xdr:to>
    <xdr:sp macro="" textlink="">
      <xdr:nvSpPr>
        <xdr:cNvPr id="763" name="楕円 762">
          <a:extLst>
            <a:ext uri="{FF2B5EF4-FFF2-40B4-BE49-F238E27FC236}">
              <a16:creationId xmlns:a16="http://schemas.microsoft.com/office/drawing/2014/main" id="{B4DC5630-6380-46FB-8195-512679A79523}"/>
            </a:ext>
          </a:extLst>
        </xdr:cNvPr>
        <xdr:cNvSpPr/>
      </xdr:nvSpPr>
      <xdr:spPr>
        <a:xfrm>
          <a:off x="13887450" y="14154150"/>
          <a:ext cx="97790"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77</xdr:row>
      <xdr:rowOff>120650</xdr:rowOff>
    </xdr:from>
    <xdr:to>
      <xdr:col>85</xdr:col>
      <xdr:colOff>127000</xdr:colOff>
      <xdr:row>82</xdr:row>
      <xdr:rowOff>149225</xdr:rowOff>
    </xdr:to>
    <xdr:cxnSp macro="">
      <xdr:nvCxnSpPr>
        <xdr:cNvPr id="764" name="直線コネクタ 763">
          <a:extLst>
            <a:ext uri="{FF2B5EF4-FFF2-40B4-BE49-F238E27FC236}">
              <a16:creationId xmlns:a16="http://schemas.microsoft.com/office/drawing/2014/main" id="{A1D43628-D667-4054-AC44-8AF1ABFB6032}"/>
            </a:ext>
          </a:extLst>
        </xdr:cNvPr>
        <xdr:cNvCxnSpPr/>
      </xdr:nvCxnSpPr>
      <xdr:spPr>
        <a:xfrm flipV="1">
          <a:off x="13942060" y="13324205"/>
          <a:ext cx="762000" cy="8839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82</xdr:row>
      <xdr:rowOff>56515</xdr:rowOff>
    </xdr:from>
    <xdr:to>
      <xdr:col>76</xdr:col>
      <xdr:colOff>165100</xdr:colOff>
      <xdr:row>82</xdr:row>
      <xdr:rowOff>155575</xdr:rowOff>
    </xdr:to>
    <xdr:sp macro="" textlink="">
      <xdr:nvSpPr>
        <xdr:cNvPr id="765" name="楕円 764">
          <a:extLst>
            <a:ext uri="{FF2B5EF4-FFF2-40B4-BE49-F238E27FC236}">
              <a16:creationId xmlns:a16="http://schemas.microsoft.com/office/drawing/2014/main" id="{9AF33300-E5CF-4DD1-821A-DBD475AB8C70}"/>
            </a:ext>
          </a:extLst>
        </xdr:cNvPr>
        <xdr:cNvSpPr/>
      </xdr:nvSpPr>
      <xdr:spPr>
        <a:xfrm>
          <a:off x="13089890" y="14119225"/>
          <a:ext cx="10922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82</xdr:row>
      <xdr:rowOff>106680</xdr:rowOff>
    </xdr:from>
    <xdr:to>
      <xdr:col>81</xdr:col>
      <xdr:colOff>50800</xdr:colOff>
      <xdr:row>82</xdr:row>
      <xdr:rowOff>149225</xdr:rowOff>
    </xdr:to>
    <xdr:cxnSp macro="">
      <xdr:nvCxnSpPr>
        <xdr:cNvPr id="766" name="直線コネクタ 765">
          <a:extLst>
            <a:ext uri="{FF2B5EF4-FFF2-40B4-BE49-F238E27FC236}">
              <a16:creationId xmlns:a16="http://schemas.microsoft.com/office/drawing/2014/main" id="{3F3D6DE3-59AE-47B4-B900-85331D8031C1}"/>
            </a:ext>
          </a:extLst>
        </xdr:cNvPr>
        <xdr:cNvCxnSpPr/>
      </xdr:nvCxnSpPr>
      <xdr:spPr>
        <a:xfrm>
          <a:off x="13144500" y="14163675"/>
          <a:ext cx="797560" cy="444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82</xdr:row>
      <xdr:rowOff>4445</xdr:rowOff>
    </xdr:from>
    <xdr:to>
      <xdr:col>72</xdr:col>
      <xdr:colOff>38100</xdr:colOff>
      <xdr:row>82</xdr:row>
      <xdr:rowOff>104140</xdr:rowOff>
    </xdr:to>
    <xdr:sp macro="" textlink="">
      <xdr:nvSpPr>
        <xdr:cNvPr id="767" name="楕円 766">
          <a:extLst>
            <a:ext uri="{FF2B5EF4-FFF2-40B4-BE49-F238E27FC236}">
              <a16:creationId xmlns:a16="http://schemas.microsoft.com/office/drawing/2014/main" id="{F6A3C4CC-01C9-433C-A1C9-72ED6345E224}"/>
            </a:ext>
          </a:extLst>
        </xdr:cNvPr>
        <xdr:cNvSpPr/>
      </xdr:nvSpPr>
      <xdr:spPr>
        <a:xfrm>
          <a:off x="12303760" y="14065250"/>
          <a:ext cx="78740"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171450</xdr:colOff>
      <xdr:row>82</xdr:row>
      <xdr:rowOff>53975</xdr:rowOff>
    </xdr:from>
    <xdr:to>
      <xdr:col>76</xdr:col>
      <xdr:colOff>114300</xdr:colOff>
      <xdr:row>82</xdr:row>
      <xdr:rowOff>106680</xdr:rowOff>
    </xdr:to>
    <xdr:cxnSp macro="">
      <xdr:nvCxnSpPr>
        <xdr:cNvPr id="768" name="直線コネクタ 767">
          <a:extLst>
            <a:ext uri="{FF2B5EF4-FFF2-40B4-BE49-F238E27FC236}">
              <a16:creationId xmlns:a16="http://schemas.microsoft.com/office/drawing/2014/main" id="{F3360F05-A5C7-4BED-8E51-250B9E7E3A31}"/>
            </a:ext>
          </a:extLst>
        </xdr:cNvPr>
        <xdr:cNvCxnSpPr/>
      </xdr:nvCxnSpPr>
      <xdr:spPr>
        <a:xfrm>
          <a:off x="12340590" y="14116685"/>
          <a:ext cx="803910" cy="469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81</xdr:row>
      <xdr:rowOff>151130</xdr:rowOff>
    </xdr:from>
    <xdr:to>
      <xdr:col>67</xdr:col>
      <xdr:colOff>101600</xdr:colOff>
      <xdr:row>82</xdr:row>
      <xdr:rowOff>83185</xdr:rowOff>
    </xdr:to>
    <xdr:sp macro="" textlink="">
      <xdr:nvSpPr>
        <xdr:cNvPr id="769" name="楕円 768">
          <a:extLst>
            <a:ext uri="{FF2B5EF4-FFF2-40B4-BE49-F238E27FC236}">
              <a16:creationId xmlns:a16="http://schemas.microsoft.com/office/drawing/2014/main" id="{E3ECCCBF-B0F7-455C-AA29-615F5337F0D3}"/>
            </a:ext>
          </a:extLst>
        </xdr:cNvPr>
        <xdr:cNvSpPr/>
      </xdr:nvSpPr>
      <xdr:spPr>
        <a:xfrm>
          <a:off x="11487150" y="14038580"/>
          <a:ext cx="97790"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82</xdr:row>
      <xdr:rowOff>33655</xdr:rowOff>
    </xdr:from>
    <xdr:to>
      <xdr:col>71</xdr:col>
      <xdr:colOff>171450</xdr:colOff>
      <xdr:row>82</xdr:row>
      <xdr:rowOff>53975</xdr:rowOff>
    </xdr:to>
    <xdr:cxnSp macro="">
      <xdr:nvCxnSpPr>
        <xdr:cNvPr id="770" name="直線コネクタ 769">
          <a:extLst>
            <a:ext uri="{FF2B5EF4-FFF2-40B4-BE49-F238E27FC236}">
              <a16:creationId xmlns:a16="http://schemas.microsoft.com/office/drawing/2014/main" id="{A770CB67-FFA9-4F84-948B-87F2F765B7A0}"/>
            </a:ext>
          </a:extLst>
        </xdr:cNvPr>
        <xdr:cNvCxnSpPr/>
      </xdr:nvCxnSpPr>
      <xdr:spPr>
        <a:xfrm>
          <a:off x="11541760" y="14090650"/>
          <a:ext cx="798830" cy="260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26035</xdr:colOff>
      <xdr:row>80</xdr:row>
      <xdr:rowOff>128905</xdr:rowOff>
    </xdr:from>
    <xdr:ext cx="401955" cy="253365"/>
    <xdr:sp macro="" textlink="">
      <xdr:nvSpPr>
        <xdr:cNvPr id="771" name="n_1aveValue【消防施設】&#10;有形固定資産減価償却率">
          <a:extLst>
            <a:ext uri="{FF2B5EF4-FFF2-40B4-BE49-F238E27FC236}">
              <a16:creationId xmlns:a16="http://schemas.microsoft.com/office/drawing/2014/main" id="{082EAF95-1BFA-464A-8F13-D17016B44493}"/>
            </a:ext>
          </a:extLst>
        </xdr:cNvPr>
        <xdr:cNvSpPr txBox="1"/>
      </xdr:nvSpPr>
      <xdr:spPr>
        <a:xfrm>
          <a:off x="13738225" y="13848715"/>
          <a:ext cx="401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61.4</a:t>
          </a:r>
          <a:endParaRPr kumimoji="1" lang="ja-JP" altLang="en-US" sz="1000" b="1">
            <a:solidFill>
              <a:srgbClr val="000080"/>
            </a:solidFill>
            <a:latin typeface="ＭＳ Ｐゴシック"/>
            <a:ea typeface="ＭＳ Ｐゴシック"/>
          </a:endParaRPr>
        </a:p>
      </xdr:txBody>
    </xdr:sp>
    <xdr:clientData/>
  </xdr:oneCellAnchor>
  <xdr:oneCellAnchor>
    <xdr:from>
      <xdr:col>75</xdr:col>
      <xdr:colOff>102235</xdr:colOff>
      <xdr:row>80</xdr:row>
      <xdr:rowOff>112395</xdr:rowOff>
    </xdr:from>
    <xdr:ext cx="401955" cy="253365"/>
    <xdr:sp macro="" textlink="">
      <xdr:nvSpPr>
        <xdr:cNvPr id="772" name="n_2aveValue【消防施設】&#10;有形固定資産減価償却率">
          <a:extLst>
            <a:ext uri="{FF2B5EF4-FFF2-40B4-BE49-F238E27FC236}">
              <a16:creationId xmlns:a16="http://schemas.microsoft.com/office/drawing/2014/main" id="{C96AB4C7-0135-46D4-A628-18759A5BE3DE}"/>
            </a:ext>
          </a:extLst>
        </xdr:cNvPr>
        <xdr:cNvSpPr txBox="1"/>
      </xdr:nvSpPr>
      <xdr:spPr>
        <a:xfrm>
          <a:off x="12957175" y="13828395"/>
          <a:ext cx="401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60.5</a:t>
          </a:r>
          <a:endParaRPr kumimoji="1" lang="ja-JP" altLang="en-US" sz="1000" b="1">
            <a:solidFill>
              <a:srgbClr val="000080"/>
            </a:solidFill>
            <a:latin typeface="ＭＳ Ｐゴシック"/>
            <a:ea typeface="ＭＳ Ｐゴシック"/>
          </a:endParaRPr>
        </a:p>
      </xdr:txBody>
    </xdr:sp>
    <xdr:clientData/>
  </xdr:oneCellAnchor>
  <xdr:oneCellAnchor>
    <xdr:from>
      <xdr:col>70</xdr:col>
      <xdr:colOff>165735</xdr:colOff>
      <xdr:row>80</xdr:row>
      <xdr:rowOff>116205</xdr:rowOff>
    </xdr:from>
    <xdr:ext cx="405130" cy="253365"/>
    <xdr:sp macro="" textlink="">
      <xdr:nvSpPr>
        <xdr:cNvPr id="773" name="n_3aveValue【消防施設】&#10;有形固定資産減価償却率">
          <a:extLst>
            <a:ext uri="{FF2B5EF4-FFF2-40B4-BE49-F238E27FC236}">
              <a16:creationId xmlns:a16="http://schemas.microsoft.com/office/drawing/2014/main" id="{19B851D4-FEB4-4FA8-A564-5A2307616E3D}"/>
            </a:ext>
          </a:extLst>
        </xdr:cNvPr>
        <xdr:cNvSpPr txBox="1"/>
      </xdr:nvSpPr>
      <xdr:spPr>
        <a:xfrm>
          <a:off x="12171045" y="13832205"/>
          <a:ext cx="4051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60.7</a:t>
          </a:r>
          <a:endParaRPr kumimoji="1" lang="ja-JP" altLang="en-US" sz="1000" b="1">
            <a:solidFill>
              <a:srgbClr val="000080"/>
            </a:solidFill>
            <a:latin typeface="ＭＳ Ｐゴシック"/>
            <a:ea typeface="ＭＳ Ｐゴシック"/>
          </a:endParaRPr>
        </a:p>
      </xdr:txBody>
    </xdr:sp>
    <xdr:clientData/>
  </xdr:oneCellAnchor>
  <xdr:oneCellAnchor>
    <xdr:from>
      <xdr:col>66</xdr:col>
      <xdr:colOff>38735</xdr:colOff>
      <xdr:row>82</xdr:row>
      <xdr:rowOff>107950</xdr:rowOff>
    </xdr:from>
    <xdr:ext cx="401955" cy="250190"/>
    <xdr:sp macro="" textlink="">
      <xdr:nvSpPr>
        <xdr:cNvPr id="774" name="n_4aveValue【消防施設】&#10;有形固定資産減価償却率">
          <a:extLst>
            <a:ext uri="{FF2B5EF4-FFF2-40B4-BE49-F238E27FC236}">
              <a16:creationId xmlns:a16="http://schemas.microsoft.com/office/drawing/2014/main" id="{1DB58BA4-5D01-492A-992E-82B8395F08AE}"/>
            </a:ext>
          </a:extLst>
        </xdr:cNvPr>
        <xdr:cNvSpPr txBox="1"/>
      </xdr:nvSpPr>
      <xdr:spPr>
        <a:xfrm>
          <a:off x="11354435" y="14164945"/>
          <a:ext cx="40195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61.6</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26035</xdr:colOff>
      <xdr:row>83</xdr:row>
      <xdr:rowOff>22225</xdr:rowOff>
    </xdr:from>
    <xdr:ext cx="401955" cy="253365"/>
    <xdr:sp macro="" textlink="">
      <xdr:nvSpPr>
        <xdr:cNvPr id="775" name="n_1mainValue【消防施設】&#10;有形固定資産減価償却率">
          <a:extLst>
            <a:ext uri="{FF2B5EF4-FFF2-40B4-BE49-F238E27FC236}">
              <a16:creationId xmlns:a16="http://schemas.microsoft.com/office/drawing/2014/main" id="{0B1F9246-F33D-4BEE-8E95-CDF50B99C407}"/>
            </a:ext>
          </a:extLst>
        </xdr:cNvPr>
        <xdr:cNvSpPr txBox="1"/>
      </xdr:nvSpPr>
      <xdr:spPr>
        <a:xfrm>
          <a:off x="13738225" y="14248765"/>
          <a:ext cx="401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66.0</a:t>
          </a:r>
          <a:endParaRPr kumimoji="1" lang="ja-JP" altLang="en-US" sz="1000" b="1">
            <a:solidFill>
              <a:srgbClr val="FF0000"/>
            </a:solidFill>
            <a:latin typeface="ＭＳ Ｐゴシック"/>
            <a:ea typeface="ＭＳ Ｐゴシック"/>
          </a:endParaRPr>
        </a:p>
      </xdr:txBody>
    </xdr:sp>
    <xdr:clientData/>
  </xdr:oneCellAnchor>
  <xdr:oneCellAnchor>
    <xdr:from>
      <xdr:col>75</xdr:col>
      <xdr:colOff>102235</xdr:colOff>
      <xdr:row>82</xdr:row>
      <xdr:rowOff>147320</xdr:rowOff>
    </xdr:from>
    <xdr:ext cx="401955" cy="250190"/>
    <xdr:sp macro="" textlink="">
      <xdr:nvSpPr>
        <xdr:cNvPr id="776" name="n_2mainValue【消防施設】&#10;有形固定資産減価償却率">
          <a:extLst>
            <a:ext uri="{FF2B5EF4-FFF2-40B4-BE49-F238E27FC236}">
              <a16:creationId xmlns:a16="http://schemas.microsoft.com/office/drawing/2014/main" id="{F8701512-BEF3-47EE-ADE9-93A2805F122F}"/>
            </a:ext>
          </a:extLst>
        </xdr:cNvPr>
        <xdr:cNvSpPr txBox="1"/>
      </xdr:nvSpPr>
      <xdr:spPr>
        <a:xfrm>
          <a:off x="12957175" y="14204315"/>
          <a:ext cx="40195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63.7</a:t>
          </a:r>
          <a:endParaRPr kumimoji="1" lang="ja-JP" altLang="en-US" sz="1000" b="1">
            <a:solidFill>
              <a:srgbClr val="FF0000"/>
            </a:solidFill>
            <a:latin typeface="ＭＳ Ｐゴシック"/>
            <a:ea typeface="ＭＳ Ｐゴシック"/>
          </a:endParaRPr>
        </a:p>
      </xdr:txBody>
    </xdr:sp>
    <xdr:clientData/>
  </xdr:oneCellAnchor>
  <xdr:oneCellAnchor>
    <xdr:from>
      <xdr:col>70</xdr:col>
      <xdr:colOff>165735</xdr:colOff>
      <xdr:row>82</xdr:row>
      <xdr:rowOff>95250</xdr:rowOff>
    </xdr:from>
    <xdr:ext cx="405130" cy="253365"/>
    <xdr:sp macro="" textlink="">
      <xdr:nvSpPr>
        <xdr:cNvPr id="777" name="n_3mainValue【消防施設】&#10;有形固定資産減価償却率">
          <a:extLst>
            <a:ext uri="{FF2B5EF4-FFF2-40B4-BE49-F238E27FC236}">
              <a16:creationId xmlns:a16="http://schemas.microsoft.com/office/drawing/2014/main" id="{A9F2CE83-88FE-4730-BB1A-014BC465A505}"/>
            </a:ext>
          </a:extLst>
        </xdr:cNvPr>
        <xdr:cNvSpPr txBox="1"/>
      </xdr:nvSpPr>
      <xdr:spPr>
        <a:xfrm>
          <a:off x="12171045" y="14150340"/>
          <a:ext cx="4051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60.9</a:t>
          </a:r>
          <a:endParaRPr kumimoji="1" lang="ja-JP" altLang="en-US" sz="1000" b="1">
            <a:solidFill>
              <a:srgbClr val="FF0000"/>
            </a:solidFill>
            <a:latin typeface="ＭＳ Ｐゴシック"/>
            <a:ea typeface="ＭＳ Ｐゴシック"/>
          </a:endParaRPr>
        </a:p>
      </xdr:txBody>
    </xdr:sp>
    <xdr:clientData/>
  </xdr:oneCellAnchor>
  <xdr:oneCellAnchor>
    <xdr:from>
      <xdr:col>66</xdr:col>
      <xdr:colOff>38735</xdr:colOff>
      <xdr:row>80</xdr:row>
      <xdr:rowOff>99060</xdr:rowOff>
    </xdr:from>
    <xdr:ext cx="401955" cy="253365"/>
    <xdr:sp macro="" textlink="">
      <xdr:nvSpPr>
        <xdr:cNvPr id="778" name="n_4mainValue【消防施設】&#10;有形固定資産減価償却率">
          <a:extLst>
            <a:ext uri="{FF2B5EF4-FFF2-40B4-BE49-F238E27FC236}">
              <a16:creationId xmlns:a16="http://schemas.microsoft.com/office/drawing/2014/main" id="{F31E3549-F0F9-4C13-A07F-5B053721F30C}"/>
            </a:ext>
          </a:extLst>
        </xdr:cNvPr>
        <xdr:cNvSpPr txBox="1"/>
      </xdr:nvSpPr>
      <xdr:spPr>
        <a:xfrm>
          <a:off x="11354435" y="13811250"/>
          <a:ext cx="401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59.8</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68</xdr:row>
      <xdr:rowOff>149225</xdr:rowOff>
    </xdr:from>
    <xdr:to>
      <xdr:col>120</xdr:col>
      <xdr:colOff>152400</xdr:colOff>
      <xdr:row>72</xdr:row>
      <xdr:rowOff>99060</xdr:rowOff>
    </xdr:to>
    <xdr:sp macro="" textlink="">
      <xdr:nvSpPr>
        <xdr:cNvPr id="779" name="正方形/長方形 778">
          <a:extLst>
            <a:ext uri="{FF2B5EF4-FFF2-40B4-BE49-F238E27FC236}">
              <a16:creationId xmlns:a16="http://schemas.microsoft.com/office/drawing/2014/main" id="{ECBC7922-ADDF-4222-A20D-8206C2EC4FA3}"/>
            </a:ext>
          </a:extLst>
        </xdr:cNvPr>
        <xdr:cNvSpPr/>
      </xdr:nvSpPr>
      <xdr:spPr>
        <a:xfrm>
          <a:off x="16459200" y="11807825"/>
          <a:ext cx="4267200" cy="63182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消防施設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96</xdr:col>
      <xdr:colOff>127000</xdr:colOff>
      <xdr:row>72</xdr:row>
      <xdr:rowOff>124460</xdr:rowOff>
    </xdr:from>
    <xdr:to>
      <xdr:col>104</xdr:col>
      <xdr:colOff>127000</xdr:colOff>
      <xdr:row>74</xdr:row>
      <xdr:rowOff>37465</xdr:rowOff>
    </xdr:to>
    <xdr:sp macro="" textlink="">
      <xdr:nvSpPr>
        <xdr:cNvPr id="780" name="正方形/長方形 779">
          <a:extLst>
            <a:ext uri="{FF2B5EF4-FFF2-40B4-BE49-F238E27FC236}">
              <a16:creationId xmlns:a16="http://schemas.microsoft.com/office/drawing/2014/main" id="{9CEB5B3B-B2D0-46BA-974D-963ECC44E02F}"/>
            </a:ext>
          </a:extLst>
        </xdr:cNvPr>
        <xdr:cNvSpPr/>
      </xdr:nvSpPr>
      <xdr:spPr>
        <a:xfrm>
          <a:off x="16590010" y="12470765"/>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73</xdr:row>
      <xdr:rowOff>154940</xdr:rowOff>
    </xdr:from>
    <xdr:to>
      <xdr:col>104</xdr:col>
      <xdr:colOff>127000</xdr:colOff>
      <xdr:row>75</xdr:row>
      <xdr:rowOff>68580</xdr:rowOff>
    </xdr:to>
    <xdr:sp macro="" textlink="">
      <xdr:nvSpPr>
        <xdr:cNvPr id="781" name="正方形/長方形 780">
          <a:extLst>
            <a:ext uri="{FF2B5EF4-FFF2-40B4-BE49-F238E27FC236}">
              <a16:creationId xmlns:a16="http://schemas.microsoft.com/office/drawing/2014/main" id="{CCA406F8-B776-4190-8EDF-11EFD0694FCA}"/>
            </a:ext>
          </a:extLst>
        </xdr:cNvPr>
        <xdr:cNvSpPr/>
      </xdr:nvSpPr>
      <xdr:spPr>
        <a:xfrm>
          <a:off x="16590010" y="12670790"/>
          <a:ext cx="1371600" cy="25463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119/128</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72</xdr:row>
      <xdr:rowOff>124460</xdr:rowOff>
    </xdr:from>
    <xdr:to>
      <xdr:col>110</xdr:col>
      <xdr:colOff>0</xdr:colOff>
      <xdr:row>74</xdr:row>
      <xdr:rowOff>37465</xdr:rowOff>
    </xdr:to>
    <xdr:sp macro="" textlink="">
      <xdr:nvSpPr>
        <xdr:cNvPr id="782" name="正方形/長方形 781">
          <a:extLst>
            <a:ext uri="{FF2B5EF4-FFF2-40B4-BE49-F238E27FC236}">
              <a16:creationId xmlns:a16="http://schemas.microsoft.com/office/drawing/2014/main" id="{6262839E-28F1-461A-9622-6055C55B2AE2}"/>
            </a:ext>
          </a:extLst>
        </xdr:cNvPr>
        <xdr:cNvSpPr/>
      </xdr:nvSpPr>
      <xdr:spPr>
        <a:xfrm>
          <a:off x="17487900" y="12470765"/>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73</xdr:row>
      <xdr:rowOff>154940</xdr:rowOff>
    </xdr:from>
    <xdr:to>
      <xdr:col>110</xdr:col>
      <xdr:colOff>0</xdr:colOff>
      <xdr:row>75</xdr:row>
      <xdr:rowOff>68580</xdr:rowOff>
    </xdr:to>
    <xdr:sp macro="" textlink="">
      <xdr:nvSpPr>
        <xdr:cNvPr id="783" name="正方形/長方形 782">
          <a:extLst>
            <a:ext uri="{FF2B5EF4-FFF2-40B4-BE49-F238E27FC236}">
              <a16:creationId xmlns:a16="http://schemas.microsoft.com/office/drawing/2014/main" id="{4FB64016-6DC4-4E83-B5E3-D580C3937DBD}"/>
            </a:ext>
          </a:extLst>
        </xdr:cNvPr>
        <xdr:cNvSpPr/>
      </xdr:nvSpPr>
      <xdr:spPr>
        <a:xfrm>
          <a:off x="17487900" y="12670790"/>
          <a:ext cx="1371600" cy="25463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0.072</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72</xdr:row>
      <xdr:rowOff>124460</xdr:rowOff>
    </xdr:from>
    <xdr:to>
      <xdr:col>116</xdr:col>
      <xdr:colOff>0</xdr:colOff>
      <xdr:row>74</xdr:row>
      <xdr:rowOff>37465</xdr:rowOff>
    </xdr:to>
    <xdr:sp macro="" textlink="">
      <xdr:nvSpPr>
        <xdr:cNvPr id="784" name="正方形/長方形 783">
          <a:extLst>
            <a:ext uri="{FF2B5EF4-FFF2-40B4-BE49-F238E27FC236}">
              <a16:creationId xmlns:a16="http://schemas.microsoft.com/office/drawing/2014/main" id="{929EA113-8A7F-4544-92BB-29A3FF55388D}"/>
            </a:ext>
          </a:extLst>
        </xdr:cNvPr>
        <xdr:cNvSpPr/>
      </xdr:nvSpPr>
      <xdr:spPr>
        <a:xfrm>
          <a:off x="18516600" y="12470765"/>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千葉県平均</a:t>
          </a:r>
        </a:p>
      </xdr:txBody>
    </xdr:sp>
    <xdr:clientData/>
  </xdr:twoCellAnchor>
  <xdr:twoCellAnchor>
    <xdr:from>
      <xdr:col>108</xdr:col>
      <xdr:colOff>0</xdr:colOff>
      <xdr:row>73</xdr:row>
      <xdr:rowOff>154940</xdr:rowOff>
    </xdr:from>
    <xdr:to>
      <xdr:col>116</xdr:col>
      <xdr:colOff>0</xdr:colOff>
      <xdr:row>75</xdr:row>
      <xdr:rowOff>68580</xdr:rowOff>
    </xdr:to>
    <xdr:sp macro="" textlink="">
      <xdr:nvSpPr>
        <xdr:cNvPr id="785" name="正方形/長方形 784">
          <a:extLst>
            <a:ext uri="{FF2B5EF4-FFF2-40B4-BE49-F238E27FC236}">
              <a16:creationId xmlns:a16="http://schemas.microsoft.com/office/drawing/2014/main" id="{7A8728FA-5B81-4E46-B68B-347483710889}"/>
            </a:ext>
          </a:extLst>
        </xdr:cNvPr>
        <xdr:cNvSpPr/>
      </xdr:nvSpPr>
      <xdr:spPr>
        <a:xfrm>
          <a:off x="18516600" y="12670790"/>
          <a:ext cx="1371600" cy="25463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0.063</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75</xdr:row>
      <xdr:rowOff>93345</xdr:rowOff>
    </xdr:from>
    <xdr:to>
      <xdr:col>120</xdr:col>
      <xdr:colOff>152400</xdr:colOff>
      <xdr:row>88</xdr:row>
      <xdr:rowOff>149225</xdr:rowOff>
    </xdr:to>
    <xdr:sp macro="" textlink="">
      <xdr:nvSpPr>
        <xdr:cNvPr id="786" name="正方形/長方形 785">
          <a:extLst>
            <a:ext uri="{FF2B5EF4-FFF2-40B4-BE49-F238E27FC236}">
              <a16:creationId xmlns:a16="http://schemas.microsoft.com/office/drawing/2014/main" id="{30F9C1CD-3511-4B73-A41A-5B43E7973D3A}"/>
            </a:ext>
          </a:extLst>
        </xdr:cNvPr>
        <xdr:cNvSpPr/>
      </xdr:nvSpPr>
      <xdr:spPr>
        <a:xfrm>
          <a:off x="16459200" y="12955905"/>
          <a:ext cx="4267200" cy="228092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74295</xdr:rowOff>
    </xdr:from>
    <xdr:ext cx="346710" cy="217805"/>
    <xdr:sp macro="" textlink="">
      <xdr:nvSpPr>
        <xdr:cNvPr id="787" name="テキスト ボックス 786">
          <a:extLst>
            <a:ext uri="{FF2B5EF4-FFF2-40B4-BE49-F238E27FC236}">
              <a16:creationId xmlns:a16="http://schemas.microsoft.com/office/drawing/2014/main" id="{01730733-C677-47A5-B927-F53DC66AB5F8}"/>
            </a:ext>
          </a:extLst>
        </xdr:cNvPr>
        <xdr:cNvSpPr txBox="1"/>
      </xdr:nvSpPr>
      <xdr:spPr>
        <a:xfrm>
          <a:off x="16440150" y="12761595"/>
          <a:ext cx="346710" cy="2178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88</xdr:row>
      <xdr:rowOff>149225</xdr:rowOff>
    </xdr:from>
    <xdr:to>
      <xdr:col>120</xdr:col>
      <xdr:colOff>114300</xdr:colOff>
      <xdr:row>88</xdr:row>
      <xdr:rowOff>149225</xdr:rowOff>
    </xdr:to>
    <xdr:cxnSp macro="">
      <xdr:nvCxnSpPr>
        <xdr:cNvPr id="788" name="直線コネクタ 787">
          <a:extLst>
            <a:ext uri="{FF2B5EF4-FFF2-40B4-BE49-F238E27FC236}">
              <a16:creationId xmlns:a16="http://schemas.microsoft.com/office/drawing/2014/main" id="{F46D85E0-A196-49DA-BB93-ADC4DCF1D089}"/>
            </a:ext>
          </a:extLst>
        </xdr:cNvPr>
        <xdr:cNvCxnSpPr/>
      </xdr:nvCxnSpPr>
      <xdr:spPr>
        <a:xfrm>
          <a:off x="16459200" y="1523682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165100</xdr:rowOff>
    </xdr:from>
    <xdr:to>
      <xdr:col>120</xdr:col>
      <xdr:colOff>114300</xdr:colOff>
      <xdr:row>86</xdr:row>
      <xdr:rowOff>165100</xdr:rowOff>
    </xdr:to>
    <xdr:cxnSp macro="">
      <xdr:nvCxnSpPr>
        <xdr:cNvPr id="789" name="直線コネクタ 788">
          <a:extLst>
            <a:ext uri="{FF2B5EF4-FFF2-40B4-BE49-F238E27FC236}">
              <a16:creationId xmlns:a16="http://schemas.microsoft.com/office/drawing/2014/main" id="{5FB6E39F-2CB2-4339-A631-35BC672D041A}"/>
            </a:ext>
          </a:extLst>
        </xdr:cNvPr>
        <xdr:cNvCxnSpPr/>
      </xdr:nvCxnSpPr>
      <xdr:spPr>
        <a:xfrm>
          <a:off x="16459200" y="1491361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86</xdr:row>
      <xdr:rowOff>26035</xdr:rowOff>
    </xdr:from>
    <xdr:ext cx="464185" cy="253365"/>
    <xdr:sp macro="" textlink="">
      <xdr:nvSpPr>
        <xdr:cNvPr id="790" name="テキスト ボックス 789">
          <a:extLst>
            <a:ext uri="{FF2B5EF4-FFF2-40B4-BE49-F238E27FC236}">
              <a16:creationId xmlns:a16="http://schemas.microsoft.com/office/drawing/2014/main" id="{D66D4C3C-71FA-4C56-AF6C-9D2EF2002CC4}"/>
            </a:ext>
          </a:extLst>
        </xdr:cNvPr>
        <xdr:cNvSpPr txBox="1"/>
      </xdr:nvSpPr>
      <xdr:spPr>
        <a:xfrm>
          <a:off x="16047085" y="14766925"/>
          <a:ext cx="4641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96</xdr:col>
      <xdr:colOff>0</xdr:colOff>
      <xdr:row>85</xdr:row>
      <xdr:rowOff>13335</xdr:rowOff>
    </xdr:from>
    <xdr:to>
      <xdr:col>120</xdr:col>
      <xdr:colOff>114300</xdr:colOff>
      <xdr:row>85</xdr:row>
      <xdr:rowOff>13335</xdr:rowOff>
    </xdr:to>
    <xdr:cxnSp macro="">
      <xdr:nvCxnSpPr>
        <xdr:cNvPr id="791" name="直線コネクタ 790">
          <a:extLst>
            <a:ext uri="{FF2B5EF4-FFF2-40B4-BE49-F238E27FC236}">
              <a16:creationId xmlns:a16="http://schemas.microsoft.com/office/drawing/2014/main" id="{49B30613-E16D-4D03-A96C-9C03F7946DF3}"/>
            </a:ext>
          </a:extLst>
        </xdr:cNvPr>
        <xdr:cNvCxnSpPr/>
      </xdr:nvCxnSpPr>
      <xdr:spPr>
        <a:xfrm>
          <a:off x="16459200" y="1459039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84</xdr:row>
      <xdr:rowOff>41275</xdr:rowOff>
    </xdr:from>
    <xdr:ext cx="464185" cy="253365"/>
    <xdr:sp macro="" textlink="">
      <xdr:nvSpPr>
        <xdr:cNvPr id="792" name="テキスト ボックス 791">
          <a:extLst>
            <a:ext uri="{FF2B5EF4-FFF2-40B4-BE49-F238E27FC236}">
              <a16:creationId xmlns:a16="http://schemas.microsoft.com/office/drawing/2014/main" id="{9B485CE7-4F58-462E-99F2-79F194604AC1}"/>
            </a:ext>
          </a:extLst>
        </xdr:cNvPr>
        <xdr:cNvSpPr txBox="1"/>
      </xdr:nvSpPr>
      <xdr:spPr>
        <a:xfrm>
          <a:off x="16047085" y="14443075"/>
          <a:ext cx="4641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dr:col>96</xdr:col>
      <xdr:colOff>0</xdr:colOff>
      <xdr:row>83</xdr:row>
      <xdr:rowOff>29210</xdr:rowOff>
    </xdr:from>
    <xdr:to>
      <xdr:col>120</xdr:col>
      <xdr:colOff>114300</xdr:colOff>
      <xdr:row>83</xdr:row>
      <xdr:rowOff>29210</xdr:rowOff>
    </xdr:to>
    <xdr:cxnSp macro="">
      <xdr:nvCxnSpPr>
        <xdr:cNvPr id="793" name="直線コネクタ 792">
          <a:extLst>
            <a:ext uri="{FF2B5EF4-FFF2-40B4-BE49-F238E27FC236}">
              <a16:creationId xmlns:a16="http://schemas.microsoft.com/office/drawing/2014/main" id="{DB08DBCB-182A-41C1-B67C-AE33DD12AF40}"/>
            </a:ext>
          </a:extLst>
        </xdr:cNvPr>
        <xdr:cNvCxnSpPr/>
      </xdr:nvCxnSpPr>
      <xdr:spPr>
        <a:xfrm>
          <a:off x="16459200" y="1425765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82</xdr:row>
      <xdr:rowOff>57785</xdr:rowOff>
    </xdr:from>
    <xdr:ext cx="464185" cy="253365"/>
    <xdr:sp macro="" textlink="">
      <xdr:nvSpPr>
        <xdr:cNvPr id="794" name="テキスト ボックス 793">
          <a:extLst>
            <a:ext uri="{FF2B5EF4-FFF2-40B4-BE49-F238E27FC236}">
              <a16:creationId xmlns:a16="http://schemas.microsoft.com/office/drawing/2014/main" id="{B9C8218E-92CA-478A-A782-14B2E7A9A1A6}"/>
            </a:ext>
          </a:extLst>
        </xdr:cNvPr>
        <xdr:cNvSpPr txBox="1"/>
      </xdr:nvSpPr>
      <xdr:spPr>
        <a:xfrm>
          <a:off x="16047085" y="14112875"/>
          <a:ext cx="4641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dr:col>96</xdr:col>
      <xdr:colOff>0</xdr:colOff>
      <xdr:row>81</xdr:row>
      <xdr:rowOff>45085</xdr:rowOff>
    </xdr:from>
    <xdr:to>
      <xdr:col>120</xdr:col>
      <xdr:colOff>114300</xdr:colOff>
      <xdr:row>81</xdr:row>
      <xdr:rowOff>45085</xdr:rowOff>
    </xdr:to>
    <xdr:cxnSp macro="">
      <xdr:nvCxnSpPr>
        <xdr:cNvPr id="795" name="直線コネクタ 794">
          <a:extLst>
            <a:ext uri="{FF2B5EF4-FFF2-40B4-BE49-F238E27FC236}">
              <a16:creationId xmlns:a16="http://schemas.microsoft.com/office/drawing/2014/main" id="{E6C0AFD7-A95E-4F55-969D-809DF90BFF28}"/>
            </a:ext>
          </a:extLst>
        </xdr:cNvPr>
        <xdr:cNvCxnSpPr/>
      </xdr:nvCxnSpPr>
      <xdr:spPr>
        <a:xfrm>
          <a:off x="16459200" y="1393444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80</xdr:row>
      <xdr:rowOff>73660</xdr:rowOff>
    </xdr:from>
    <xdr:ext cx="464185" cy="252730"/>
    <xdr:sp macro="" textlink="">
      <xdr:nvSpPr>
        <xdr:cNvPr id="796" name="テキスト ボックス 795">
          <a:extLst>
            <a:ext uri="{FF2B5EF4-FFF2-40B4-BE49-F238E27FC236}">
              <a16:creationId xmlns:a16="http://schemas.microsoft.com/office/drawing/2014/main" id="{A6C86117-A66C-454E-A13C-4EBE218ED527}"/>
            </a:ext>
          </a:extLst>
        </xdr:cNvPr>
        <xdr:cNvSpPr txBox="1"/>
      </xdr:nvSpPr>
      <xdr:spPr>
        <a:xfrm>
          <a:off x="16047085" y="13789660"/>
          <a:ext cx="46418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dr:col>96</xdr:col>
      <xdr:colOff>0</xdr:colOff>
      <xdr:row>79</xdr:row>
      <xdr:rowOff>61595</xdr:rowOff>
    </xdr:from>
    <xdr:to>
      <xdr:col>120</xdr:col>
      <xdr:colOff>114300</xdr:colOff>
      <xdr:row>79</xdr:row>
      <xdr:rowOff>61595</xdr:rowOff>
    </xdr:to>
    <xdr:cxnSp macro="">
      <xdr:nvCxnSpPr>
        <xdr:cNvPr id="797" name="直線コネクタ 796">
          <a:extLst>
            <a:ext uri="{FF2B5EF4-FFF2-40B4-BE49-F238E27FC236}">
              <a16:creationId xmlns:a16="http://schemas.microsoft.com/office/drawing/2014/main" id="{7A7F2AB4-BF3E-4DB5-9846-E9BCD3C03B41}"/>
            </a:ext>
          </a:extLst>
        </xdr:cNvPr>
        <xdr:cNvCxnSpPr/>
      </xdr:nvCxnSpPr>
      <xdr:spPr>
        <a:xfrm>
          <a:off x="16459200" y="1360233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78</xdr:row>
      <xdr:rowOff>90170</xdr:rowOff>
    </xdr:from>
    <xdr:ext cx="464185" cy="250190"/>
    <xdr:sp macro="" textlink="">
      <xdr:nvSpPr>
        <xdr:cNvPr id="798" name="テキスト ボックス 797">
          <a:extLst>
            <a:ext uri="{FF2B5EF4-FFF2-40B4-BE49-F238E27FC236}">
              <a16:creationId xmlns:a16="http://schemas.microsoft.com/office/drawing/2014/main" id="{C5DDA02B-F8C4-4FCE-85D3-DF7A2102D0F7}"/>
            </a:ext>
          </a:extLst>
        </xdr:cNvPr>
        <xdr:cNvSpPr txBox="1"/>
      </xdr:nvSpPr>
      <xdr:spPr>
        <a:xfrm>
          <a:off x="16047085" y="13467080"/>
          <a:ext cx="46418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0.800</a:t>
          </a:r>
          <a:endParaRPr kumimoji="1" lang="ja-JP" altLang="en-US" sz="1000">
            <a:latin typeface="ＭＳ Ｐゴシック"/>
            <a:ea typeface="ＭＳ Ｐゴシック"/>
          </a:endParaRPr>
        </a:p>
      </xdr:txBody>
    </xdr:sp>
    <xdr:clientData/>
  </xdr:oneCellAnchor>
  <xdr:twoCellAnchor>
    <xdr:from>
      <xdr:col>96</xdr:col>
      <xdr:colOff>0</xdr:colOff>
      <xdr:row>77</xdr:row>
      <xdr:rowOff>76835</xdr:rowOff>
    </xdr:from>
    <xdr:to>
      <xdr:col>120</xdr:col>
      <xdr:colOff>114300</xdr:colOff>
      <xdr:row>77</xdr:row>
      <xdr:rowOff>76835</xdr:rowOff>
    </xdr:to>
    <xdr:cxnSp macro="">
      <xdr:nvCxnSpPr>
        <xdr:cNvPr id="799" name="直線コネクタ 798">
          <a:extLst>
            <a:ext uri="{FF2B5EF4-FFF2-40B4-BE49-F238E27FC236}">
              <a16:creationId xmlns:a16="http://schemas.microsoft.com/office/drawing/2014/main" id="{170906CC-320A-4B8A-8A22-F4FABFDFDAA5}"/>
            </a:ext>
          </a:extLst>
        </xdr:cNvPr>
        <xdr:cNvCxnSpPr/>
      </xdr:nvCxnSpPr>
      <xdr:spPr>
        <a:xfrm>
          <a:off x="16459200" y="1327848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76</xdr:row>
      <xdr:rowOff>106045</xdr:rowOff>
    </xdr:from>
    <xdr:ext cx="464185" cy="250190"/>
    <xdr:sp macro="" textlink="">
      <xdr:nvSpPr>
        <xdr:cNvPr id="800" name="テキスト ボックス 799">
          <a:extLst>
            <a:ext uri="{FF2B5EF4-FFF2-40B4-BE49-F238E27FC236}">
              <a16:creationId xmlns:a16="http://schemas.microsoft.com/office/drawing/2014/main" id="{72678231-DA0A-4C45-8AC3-2455D311D67C}"/>
            </a:ext>
          </a:extLst>
        </xdr:cNvPr>
        <xdr:cNvSpPr txBox="1"/>
      </xdr:nvSpPr>
      <xdr:spPr>
        <a:xfrm>
          <a:off x="16047085" y="13134340"/>
          <a:ext cx="46418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96</xdr:col>
      <xdr:colOff>0</xdr:colOff>
      <xdr:row>75</xdr:row>
      <xdr:rowOff>93345</xdr:rowOff>
    </xdr:from>
    <xdr:to>
      <xdr:col>120</xdr:col>
      <xdr:colOff>114300</xdr:colOff>
      <xdr:row>75</xdr:row>
      <xdr:rowOff>93345</xdr:rowOff>
    </xdr:to>
    <xdr:cxnSp macro="">
      <xdr:nvCxnSpPr>
        <xdr:cNvPr id="801" name="直線コネクタ 800">
          <a:extLst>
            <a:ext uri="{FF2B5EF4-FFF2-40B4-BE49-F238E27FC236}">
              <a16:creationId xmlns:a16="http://schemas.microsoft.com/office/drawing/2014/main" id="{C07DE3FF-DCD2-48B1-BA52-6CBBEFFF4CF1}"/>
            </a:ext>
          </a:extLst>
        </xdr:cNvPr>
        <xdr:cNvCxnSpPr/>
      </xdr:nvCxnSpPr>
      <xdr:spPr>
        <a:xfrm>
          <a:off x="16459200" y="1295590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74</xdr:row>
      <xdr:rowOff>121920</xdr:rowOff>
    </xdr:from>
    <xdr:ext cx="464185" cy="250190"/>
    <xdr:sp macro="" textlink="">
      <xdr:nvSpPr>
        <xdr:cNvPr id="802" name="テキスト ボックス 801">
          <a:extLst>
            <a:ext uri="{FF2B5EF4-FFF2-40B4-BE49-F238E27FC236}">
              <a16:creationId xmlns:a16="http://schemas.microsoft.com/office/drawing/2014/main" id="{0F27E9FC-AC7F-4A35-A182-CDF94CF25738}"/>
            </a:ext>
          </a:extLst>
        </xdr:cNvPr>
        <xdr:cNvSpPr txBox="1"/>
      </xdr:nvSpPr>
      <xdr:spPr>
        <a:xfrm>
          <a:off x="16047085" y="12811125"/>
          <a:ext cx="46418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96</xdr:col>
      <xdr:colOff>0</xdr:colOff>
      <xdr:row>75</xdr:row>
      <xdr:rowOff>93345</xdr:rowOff>
    </xdr:from>
    <xdr:to>
      <xdr:col>120</xdr:col>
      <xdr:colOff>152400</xdr:colOff>
      <xdr:row>88</xdr:row>
      <xdr:rowOff>149225</xdr:rowOff>
    </xdr:to>
    <xdr:sp macro="" textlink="">
      <xdr:nvSpPr>
        <xdr:cNvPr id="803" name="【消防施設】&#10;一人当たり面積グラフ枠">
          <a:extLst>
            <a:ext uri="{FF2B5EF4-FFF2-40B4-BE49-F238E27FC236}">
              <a16:creationId xmlns:a16="http://schemas.microsoft.com/office/drawing/2014/main" id="{1988680D-87FF-48A5-B399-7D49FC7DA3F1}"/>
            </a:ext>
          </a:extLst>
        </xdr:cNvPr>
        <xdr:cNvSpPr/>
      </xdr:nvSpPr>
      <xdr:spPr>
        <a:xfrm>
          <a:off x="16459200" y="12955905"/>
          <a:ext cx="4267200" cy="228092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62865</xdr:colOff>
      <xdr:row>77</xdr:row>
      <xdr:rowOff>88265</xdr:rowOff>
    </xdr:from>
    <xdr:to>
      <xdr:col>116</xdr:col>
      <xdr:colOff>62865</xdr:colOff>
      <xdr:row>86</xdr:row>
      <xdr:rowOff>123825</xdr:rowOff>
    </xdr:to>
    <xdr:cxnSp macro="">
      <xdr:nvCxnSpPr>
        <xdr:cNvPr id="804" name="直線コネクタ 803">
          <a:extLst>
            <a:ext uri="{FF2B5EF4-FFF2-40B4-BE49-F238E27FC236}">
              <a16:creationId xmlns:a16="http://schemas.microsoft.com/office/drawing/2014/main" id="{8C9DE791-3F14-4ACB-A958-6E29CF84980D}"/>
            </a:ext>
          </a:extLst>
        </xdr:cNvPr>
        <xdr:cNvCxnSpPr/>
      </xdr:nvCxnSpPr>
      <xdr:spPr>
        <a:xfrm flipV="1">
          <a:off x="19947255" y="13293725"/>
          <a:ext cx="0" cy="157670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127635</xdr:rowOff>
    </xdr:from>
    <xdr:ext cx="466725" cy="250190"/>
    <xdr:sp macro="" textlink="">
      <xdr:nvSpPr>
        <xdr:cNvPr id="805" name="【消防施設】&#10;一人当たり面積最小値テキスト">
          <a:extLst>
            <a:ext uri="{FF2B5EF4-FFF2-40B4-BE49-F238E27FC236}">
              <a16:creationId xmlns:a16="http://schemas.microsoft.com/office/drawing/2014/main" id="{C3297485-EF40-4CD9-9BB3-B29ADD311708}"/>
            </a:ext>
          </a:extLst>
        </xdr:cNvPr>
        <xdr:cNvSpPr txBox="1"/>
      </xdr:nvSpPr>
      <xdr:spPr>
        <a:xfrm>
          <a:off x="19985990" y="14876145"/>
          <a:ext cx="46672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0.026</a:t>
          </a:r>
          <a:endParaRPr kumimoji="1" lang="ja-JP" altLang="en-US" sz="1000" b="1">
            <a:latin typeface="ＭＳ Ｐゴシック"/>
            <a:ea typeface="ＭＳ Ｐゴシック"/>
          </a:endParaRPr>
        </a:p>
      </xdr:txBody>
    </xdr:sp>
    <xdr:clientData/>
  </xdr:oneCellAnchor>
  <xdr:twoCellAnchor>
    <xdr:from>
      <xdr:col>115</xdr:col>
      <xdr:colOff>165100</xdr:colOff>
      <xdr:row>86</xdr:row>
      <xdr:rowOff>123825</xdr:rowOff>
    </xdr:from>
    <xdr:to>
      <xdr:col>116</xdr:col>
      <xdr:colOff>152400</xdr:colOff>
      <xdr:row>86</xdr:row>
      <xdr:rowOff>123825</xdr:rowOff>
    </xdr:to>
    <xdr:cxnSp macro="">
      <xdr:nvCxnSpPr>
        <xdr:cNvPr id="806" name="直線コネクタ 805">
          <a:extLst>
            <a:ext uri="{FF2B5EF4-FFF2-40B4-BE49-F238E27FC236}">
              <a16:creationId xmlns:a16="http://schemas.microsoft.com/office/drawing/2014/main" id="{B4DA0E26-3E88-4D7F-AED5-648AB6D2C897}"/>
            </a:ext>
          </a:extLst>
        </xdr:cNvPr>
        <xdr:cNvCxnSpPr/>
      </xdr:nvCxnSpPr>
      <xdr:spPr>
        <a:xfrm>
          <a:off x="19885660" y="14870430"/>
          <a:ext cx="15494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36195</xdr:rowOff>
    </xdr:from>
    <xdr:ext cx="466725" cy="250190"/>
    <xdr:sp macro="" textlink="">
      <xdr:nvSpPr>
        <xdr:cNvPr id="807" name="【消防施設】&#10;一人当たり面積最大値テキスト">
          <a:extLst>
            <a:ext uri="{FF2B5EF4-FFF2-40B4-BE49-F238E27FC236}">
              <a16:creationId xmlns:a16="http://schemas.microsoft.com/office/drawing/2014/main" id="{85858B59-793B-496C-A0CF-EF5CF1545F60}"/>
            </a:ext>
          </a:extLst>
        </xdr:cNvPr>
        <xdr:cNvSpPr txBox="1"/>
      </xdr:nvSpPr>
      <xdr:spPr>
        <a:xfrm>
          <a:off x="19985990" y="13066395"/>
          <a:ext cx="46672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0.993</a:t>
          </a:r>
          <a:endParaRPr kumimoji="1" lang="ja-JP" altLang="en-US" sz="1000" b="1">
            <a:latin typeface="ＭＳ Ｐゴシック"/>
            <a:ea typeface="ＭＳ Ｐゴシック"/>
          </a:endParaRPr>
        </a:p>
      </xdr:txBody>
    </xdr:sp>
    <xdr:clientData/>
  </xdr:oneCellAnchor>
  <xdr:twoCellAnchor>
    <xdr:from>
      <xdr:col>115</xdr:col>
      <xdr:colOff>165100</xdr:colOff>
      <xdr:row>77</xdr:row>
      <xdr:rowOff>88265</xdr:rowOff>
    </xdr:from>
    <xdr:to>
      <xdr:col>116</xdr:col>
      <xdr:colOff>152400</xdr:colOff>
      <xdr:row>77</xdr:row>
      <xdr:rowOff>88265</xdr:rowOff>
    </xdr:to>
    <xdr:cxnSp macro="">
      <xdr:nvCxnSpPr>
        <xdr:cNvPr id="808" name="直線コネクタ 807">
          <a:extLst>
            <a:ext uri="{FF2B5EF4-FFF2-40B4-BE49-F238E27FC236}">
              <a16:creationId xmlns:a16="http://schemas.microsoft.com/office/drawing/2014/main" id="{95106030-93EF-4E06-97CA-5D7F25CECE2A}"/>
            </a:ext>
          </a:extLst>
        </xdr:cNvPr>
        <xdr:cNvCxnSpPr/>
      </xdr:nvCxnSpPr>
      <xdr:spPr>
        <a:xfrm>
          <a:off x="19885660" y="13293725"/>
          <a:ext cx="15494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43180</xdr:rowOff>
    </xdr:from>
    <xdr:ext cx="466725" cy="253365"/>
    <xdr:sp macro="" textlink="">
      <xdr:nvSpPr>
        <xdr:cNvPr id="809" name="【消防施設】&#10;一人当たり面積平均値テキスト">
          <a:extLst>
            <a:ext uri="{FF2B5EF4-FFF2-40B4-BE49-F238E27FC236}">
              <a16:creationId xmlns:a16="http://schemas.microsoft.com/office/drawing/2014/main" id="{8CE908D3-7F3B-4B40-AB1B-7BB7EBD5635D}"/>
            </a:ext>
          </a:extLst>
        </xdr:cNvPr>
        <xdr:cNvSpPr txBox="1"/>
      </xdr:nvSpPr>
      <xdr:spPr>
        <a:xfrm>
          <a:off x="19985990" y="14446885"/>
          <a:ext cx="466725"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0.164</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85</xdr:row>
      <xdr:rowOff>20955</xdr:rowOff>
    </xdr:from>
    <xdr:to>
      <xdr:col>116</xdr:col>
      <xdr:colOff>114300</xdr:colOff>
      <xdr:row>85</xdr:row>
      <xdr:rowOff>120015</xdr:rowOff>
    </xdr:to>
    <xdr:sp macro="" textlink="">
      <xdr:nvSpPr>
        <xdr:cNvPr id="810" name="フローチャート: 判断 809">
          <a:extLst>
            <a:ext uri="{FF2B5EF4-FFF2-40B4-BE49-F238E27FC236}">
              <a16:creationId xmlns:a16="http://schemas.microsoft.com/office/drawing/2014/main" id="{CB5BD979-97F3-4665-8868-50ECE40F1553}"/>
            </a:ext>
          </a:extLst>
        </xdr:cNvPr>
        <xdr:cNvSpPr/>
      </xdr:nvSpPr>
      <xdr:spPr>
        <a:xfrm>
          <a:off x="19904710" y="14590395"/>
          <a:ext cx="9779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85</xdr:row>
      <xdr:rowOff>29210</xdr:rowOff>
    </xdr:from>
    <xdr:to>
      <xdr:col>112</xdr:col>
      <xdr:colOff>38100</xdr:colOff>
      <xdr:row>85</xdr:row>
      <xdr:rowOff>128905</xdr:rowOff>
    </xdr:to>
    <xdr:sp macro="" textlink="">
      <xdr:nvSpPr>
        <xdr:cNvPr id="811" name="フローチャート: 判断 810">
          <a:extLst>
            <a:ext uri="{FF2B5EF4-FFF2-40B4-BE49-F238E27FC236}">
              <a16:creationId xmlns:a16="http://schemas.microsoft.com/office/drawing/2014/main" id="{FBE53479-B886-4FCA-A8BB-004AC172627F}"/>
            </a:ext>
          </a:extLst>
        </xdr:cNvPr>
        <xdr:cNvSpPr/>
      </xdr:nvSpPr>
      <xdr:spPr>
        <a:xfrm>
          <a:off x="19161760" y="14600555"/>
          <a:ext cx="78740"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85</xdr:row>
      <xdr:rowOff>29210</xdr:rowOff>
    </xdr:from>
    <xdr:to>
      <xdr:col>107</xdr:col>
      <xdr:colOff>101600</xdr:colOff>
      <xdr:row>85</xdr:row>
      <xdr:rowOff>128905</xdr:rowOff>
    </xdr:to>
    <xdr:sp macro="" textlink="">
      <xdr:nvSpPr>
        <xdr:cNvPr id="812" name="フローチャート: 判断 811">
          <a:extLst>
            <a:ext uri="{FF2B5EF4-FFF2-40B4-BE49-F238E27FC236}">
              <a16:creationId xmlns:a16="http://schemas.microsoft.com/office/drawing/2014/main" id="{E3FE0919-5CAA-412F-8EEF-E0640788D285}"/>
            </a:ext>
          </a:extLst>
        </xdr:cNvPr>
        <xdr:cNvSpPr/>
      </xdr:nvSpPr>
      <xdr:spPr>
        <a:xfrm>
          <a:off x="18345150" y="14600555"/>
          <a:ext cx="97790"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85</xdr:row>
      <xdr:rowOff>54610</xdr:rowOff>
    </xdr:from>
    <xdr:to>
      <xdr:col>102</xdr:col>
      <xdr:colOff>165100</xdr:colOff>
      <xdr:row>85</xdr:row>
      <xdr:rowOff>153670</xdr:rowOff>
    </xdr:to>
    <xdr:sp macro="" textlink="">
      <xdr:nvSpPr>
        <xdr:cNvPr id="813" name="フローチャート: 判断 812">
          <a:extLst>
            <a:ext uri="{FF2B5EF4-FFF2-40B4-BE49-F238E27FC236}">
              <a16:creationId xmlns:a16="http://schemas.microsoft.com/office/drawing/2014/main" id="{D8BAAEAB-DCA0-4779-869B-13A5B34172C0}"/>
            </a:ext>
          </a:extLst>
        </xdr:cNvPr>
        <xdr:cNvSpPr/>
      </xdr:nvSpPr>
      <xdr:spPr>
        <a:xfrm>
          <a:off x="17547590" y="14631670"/>
          <a:ext cx="10922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85</xdr:row>
      <xdr:rowOff>66040</xdr:rowOff>
    </xdr:from>
    <xdr:to>
      <xdr:col>98</xdr:col>
      <xdr:colOff>38100</xdr:colOff>
      <xdr:row>85</xdr:row>
      <xdr:rowOff>165100</xdr:rowOff>
    </xdr:to>
    <xdr:sp macro="" textlink="">
      <xdr:nvSpPr>
        <xdr:cNvPr id="814" name="フローチャート: 判断 813">
          <a:extLst>
            <a:ext uri="{FF2B5EF4-FFF2-40B4-BE49-F238E27FC236}">
              <a16:creationId xmlns:a16="http://schemas.microsoft.com/office/drawing/2014/main" id="{A10AB354-8C5F-4A16-9FD3-64DBAC205502}"/>
            </a:ext>
          </a:extLst>
        </xdr:cNvPr>
        <xdr:cNvSpPr/>
      </xdr:nvSpPr>
      <xdr:spPr>
        <a:xfrm>
          <a:off x="16761460" y="14637385"/>
          <a:ext cx="7874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146685</xdr:rowOff>
    </xdr:from>
    <xdr:ext cx="762000" cy="250190"/>
    <xdr:sp macro="" textlink="">
      <xdr:nvSpPr>
        <xdr:cNvPr id="815" name="テキスト ボックス 814">
          <a:extLst>
            <a:ext uri="{FF2B5EF4-FFF2-40B4-BE49-F238E27FC236}">
              <a16:creationId xmlns:a16="http://schemas.microsoft.com/office/drawing/2014/main" id="{86BE0AD9-2CB2-40B9-B8AE-F5DDF8DABBE7}"/>
            </a:ext>
          </a:extLst>
        </xdr:cNvPr>
        <xdr:cNvSpPr txBox="1"/>
      </xdr:nvSpPr>
      <xdr:spPr>
        <a:xfrm>
          <a:off x="19776440" y="1523238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110</xdr:col>
      <xdr:colOff>171450</xdr:colOff>
      <xdr:row>88</xdr:row>
      <xdr:rowOff>146685</xdr:rowOff>
    </xdr:from>
    <xdr:ext cx="762000" cy="250190"/>
    <xdr:sp macro="" textlink="">
      <xdr:nvSpPr>
        <xdr:cNvPr id="816" name="テキスト ボックス 815">
          <a:extLst>
            <a:ext uri="{FF2B5EF4-FFF2-40B4-BE49-F238E27FC236}">
              <a16:creationId xmlns:a16="http://schemas.microsoft.com/office/drawing/2014/main" id="{47EB7347-354D-4E5C-B393-0E35D8906EB3}"/>
            </a:ext>
          </a:extLst>
        </xdr:cNvPr>
        <xdr:cNvSpPr txBox="1"/>
      </xdr:nvSpPr>
      <xdr:spPr>
        <a:xfrm>
          <a:off x="19027140" y="1523238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106</xdr:col>
      <xdr:colOff>50800</xdr:colOff>
      <xdr:row>88</xdr:row>
      <xdr:rowOff>146685</xdr:rowOff>
    </xdr:from>
    <xdr:ext cx="758825" cy="250190"/>
    <xdr:sp macro="" textlink="">
      <xdr:nvSpPr>
        <xdr:cNvPr id="817" name="テキスト ボックス 816">
          <a:extLst>
            <a:ext uri="{FF2B5EF4-FFF2-40B4-BE49-F238E27FC236}">
              <a16:creationId xmlns:a16="http://schemas.microsoft.com/office/drawing/2014/main" id="{48186A58-5583-4081-894D-5BFFE6A23A66}"/>
            </a:ext>
          </a:extLst>
        </xdr:cNvPr>
        <xdr:cNvSpPr txBox="1"/>
      </xdr:nvSpPr>
      <xdr:spPr>
        <a:xfrm>
          <a:off x="18228310" y="15232380"/>
          <a:ext cx="75882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101</xdr:col>
      <xdr:colOff>114300</xdr:colOff>
      <xdr:row>88</xdr:row>
      <xdr:rowOff>146685</xdr:rowOff>
    </xdr:from>
    <xdr:ext cx="762000" cy="250190"/>
    <xdr:sp macro="" textlink="">
      <xdr:nvSpPr>
        <xdr:cNvPr id="818" name="テキスト ボックス 817">
          <a:extLst>
            <a:ext uri="{FF2B5EF4-FFF2-40B4-BE49-F238E27FC236}">
              <a16:creationId xmlns:a16="http://schemas.microsoft.com/office/drawing/2014/main" id="{27A88E9E-B705-47AB-AEC1-06C75262E485}"/>
            </a:ext>
          </a:extLst>
        </xdr:cNvPr>
        <xdr:cNvSpPr txBox="1"/>
      </xdr:nvSpPr>
      <xdr:spPr>
        <a:xfrm>
          <a:off x="17430750" y="1523238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dr:col>96</xdr:col>
      <xdr:colOff>171450</xdr:colOff>
      <xdr:row>88</xdr:row>
      <xdr:rowOff>146685</xdr:rowOff>
    </xdr:from>
    <xdr:ext cx="762000" cy="250190"/>
    <xdr:sp macro="" textlink="">
      <xdr:nvSpPr>
        <xdr:cNvPr id="819" name="テキスト ボックス 818">
          <a:extLst>
            <a:ext uri="{FF2B5EF4-FFF2-40B4-BE49-F238E27FC236}">
              <a16:creationId xmlns:a16="http://schemas.microsoft.com/office/drawing/2014/main" id="{34D4FF98-D9DE-4192-BB1D-2265FD27C8DC}"/>
            </a:ext>
          </a:extLst>
        </xdr:cNvPr>
        <xdr:cNvSpPr txBox="1"/>
      </xdr:nvSpPr>
      <xdr:spPr>
        <a:xfrm>
          <a:off x="16626840" y="1523238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twoCellAnchor>
    <xdr:from>
      <xdr:col>116</xdr:col>
      <xdr:colOff>12700</xdr:colOff>
      <xdr:row>86</xdr:row>
      <xdr:rowOff>22860</xdr:rowOff>
    </xdr:from>
    <xdr:to>
      <xdr:col>116</xdr:col>
      <xdr:colOff>114300</xdr:colOff>
      <xdr:row>86</xdr:row>
      <xdr:rowOff>122555</xdr:rowOff>
    </xdr:to>
    <xdr:sp macro="" textlink="">
      <xdr:nvSpPr>
        <xdr:cNvPr id="820" name="楕円 819">
          <a:extLst>
            <a:ext uri="{FF2B5EF4-FFF2-40B4-BE49-F238E27FC236}">
              <a16:creationId xmlns:a16="http://schemas.microsoft.com/office/drawing/2014/main" id="{36BFE2A0-C9CE-4409-A4D3-3CA2A0BF3A48}"/>
            </a:ext>
          </a:extLst>
        </xdr:cNvPr>
        <xdr:cNvSpPr/>
      </xdr:nvSpPr>
      <xdr:spPr>
        <a:xfrm>
          <a:off x="19904710" y="14763750"/>
          <a:ext cx="97790"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85</xdr:row>
      <xdr:rowOff>107315</xdr:rowOff>
    </xdr:from>
    <xdr:ext cx="466725" cy="250190"/>
    <xdr:sp macro="" textlink="">
      <xdr:nvSpPr>
        <xdr:cNvPr id="821" name="【消防施設】&#10;一人当たり面積該当値テキスト">
          <a:extLst>
            <a:ext uri="{FF2B5EF4-FFF2-40B4-BE49-F238E27FC236}">
              <a16:creationId xmlns:a16="http://schemas.microsoft.com/office/drawing/2014/main" id="{C4700D8A-8FD8-4F19-88F8-38CF3E161AF9}"/>
            </a:ext>
          </a:extLst>
        </xdr:cNvPr>
        <xdr:cNvSpPr txBox="1"/>
      </xdr:nvSpPr>
      <xdr:spPr>
        <a:xfrm>
          <a:off x="19985990" y="14678660"/>
          <a:ext cx="46672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0.058</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86</xdr:row>
      <xdr:rowOff>57785</xdr:rowOff>
    </xdr:from>
    <xdr:to>
      <xdr:col>112</xdr:col>
      <xdr:colOff>38100</xdr:colOff>
      <xdr:row>86</xdr:row>
      <xdr:rowOff>156845</xdr:rowOff>
    </xdr:to>
    <xdr:sp macro="" textlink="">
      <xdr:nvSpPr>
        <xdr:cNvPr id="822" name="楕円 821">
          <a:extLst>
            <a:ext uri="{FF2B5EF4-FFF2-40B4-BE49-F238E27FC236}">
              <a16:creationId xmlns:a16="http://schemas.microsoft.com/office/drawing/2014/main" id="{279C85F1-3A13-4FC7-A0C5-9B66C4FCAA52}"/>
            </a:ext>
          </a:extLst>
        </xdr:cNvPr>
        <xdr:cNvSpPr/>
      </xdr:nvSpPr>
      <xdr:spPr>
        <a:xfrm>
          <a:off x="19161760" y="14798675"/>
          <a:ext cx="7874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171450</xdr:colOff>
      <xdr:row>86</xdr:row>
      <xdr:rowOff>73025</xdr:rowOff>
    </xdr:from>
    <xdr:to>
      <xdr:col>116</xdr:col>
      <xdr:colOff>63500</xdr:colOff>
      <xdr:row>86</xdr:row>
      <xdr:rowOff>107315</xdr:rowOff>
    </xdr:to>
    <xdr:cxnSp macro="">
      <xdr:nvCxnSpPr>
        <xdr:cNvPr id="823" name="直線コネクタ 822">
          <a:extLst>
            <a:ext uri="{FF2B5EF4-FFF2-40B4-BE49-F238E27FC236}">
              <a16:creationId xmlns:a16="http://schemas.microsoft.com/office/drawing/2014/main" id="{66E72F36-9F51-4953-8701-C6004E1EB8EC}"/>
            </a:ext>
          </a:extLst>
        </xdr:cNvPr>
        <xdr:cNvCxnSpPr/>
      </xdr:nvCxnSpPr>
      <xdr:spPr>
        <a:xfrm flipV="1">
          <a:off x="19198590" y="14817725"/>
          <a:ext cx="749300" cy="323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86</xdr:row>
      <xdr:rowOff>45085</xdr:rowOff>
    </xdr:from>
    <xdr:to>
      <xdr:col>107</xdr:col>
      <xdr:colOff>101600</xdr:colOff>
      <xdr:row>86</xdr:row>
      <xdr:rowOff>144780</xdr:rowOff>
    </xdr:to>
    <xdr:sp macro="" textlink="">
      <xdr:nvSpPr>
        <xdr:cNvPr id="824" name="楕円 823">
          <a:extLst>
            <a:ext uri="{FF2B5EF4-FFF2-40B4-BE49-F238E27FC236}">
              <a16:creationId xmlns:a16="http://schemas.microsoft.com/office/drawing/2014/main" id="{42E34131-C176-410A-B9F5-75BC49361EF7}"/>
            </a:ext>
          </a:extLst>
        </xdr:cNvPr>
        <xdr:cNvSpPr/>
      </xdr:nvSpPr>
      <xdr:spPr>
        <a:xfrm>
          <a:off x="18345150" y="14791690"/>
          <a:ext cx="97790"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86</xdr:row>
      <xdr:rowOff>95250</xdr:rowOff>
    </xdr:from>
    <xdr:to>
      <xdr:col>111</xdr:col>
      <xdr:colOff>171450</xdr:colOff>
      <xdr:row>86</xdr:row>
      <xdr:rowOff>107315</xdr:rowOff>
    </xdr:to>
    <xdr:cxnSp macro="">
      <xdr:nvCxnSpPr>
        <xdr:cNvPr id="825" name="直線コネクタ 824">
          <a:extLst>
            <a:ext uri="{FF2B5EF4-FFF2-40B4-BE49-F238E27FC236}">
              <a16:creationId xmlns:a16="http://schemas.microsoft.com/office/drawing/2014/main" id="{BE273F01-7ACB-40B7-B716-02BC3F5E84A7}"/>
            </a:ext>
          </a:extLst>
        </xdr:cNvPr>
        <xdr:cNvCxnSpPr/>
      </xdr:nvCxnSpPr>
      <xdr:spPr>
        <a:xfrm>
          <a:off x="18399760" y="14836140"/>
          <a:ext cx="798830" cy="139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86</xdr:row>
      <xdr:rowOff>45085</xdr:rowOff>
    </xdr:from>
    <xdr:to>
      <xdr:col>102</xdr:col>
      <xdr:colOff>165100</xdr:colOff>
      <xdr:row>86</xdr:row>
      <xdr:rowOff>144780</xdr:rowOff>
    </xdr:to>
    <xdr:sp macro="" textlink="">
      <xdr:nvSpPr>
        <xdr:cNvPr id="826" name="楕円 825">
          <a:extLst>
            <a:ext uri="{FF2B5EF4-FFF2-40B4-BE49-F238E27FC236}">
              <a16:creationId xmlns:a16="http://schemas.microsoft.com/office/drawing/2014/main" id="{BB6F24A8-FCC0-4382-9CE1-A2756409E9EA}"/>
            </a:ext>
          </a:extLst>
        </xdr:cNvPr>
        <xdr:cNvSpPr/>
      </xdr:nvSpPr>
      <xdr:spPr>
        <a:xfrm>
          <a:off x="17547590" y="14791690"/>
          <a:ext cx="109220"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86</xdr:row>
      <xdr:rowOff>95250</xdr:rowOff>
    </xdr:from>
    <xdr:to>
      <xdr:col>107</xdr:col>
      <xdr:colOff>50800</xdr:colOff>
      <xdr:row>86</xdr:row>
      <xdr:rowOff>95250</xdr:rowOff>
    </xdr:to>
    <xdr:cxnSp macro="">
      <xdr:nvCxnSpPr>
        <xdr:cNvPr id="827" name="直線コネクタ 826">
          <a:extLst>
            <a:ext uri="{FF2B5EF4-FFF2-40B4-BE49-F238E27FC236}">
              <a16:creationId xmlns:a16="http://schemas.microsoft.com/office/drawing/2014/main" id="{18E2C1D1-2318-4656-BE5A-2528DBA59551}"/>
            </a:ext>
          </a:extLst>
        </xdr:cNvPr>
        <xdr:cNvCxnSpPr/>
      </xdr:nvCxnSpPr>
      <xdr:spPr>
        <a:xfrm>
          <a:off x="17602200" y="14836140"/>
          <a:ext cx="79756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86</xdr:row>
      <xdr:rowOff>46990</xdr:rowOff>
    </xdr:from>
    <xdr:to>
      <xdr:col>98</xdr:col>
      <xdr:colOff>38100</xdr:colOff>
      <xdr:row>86</xdr:row>
      <xdr:rowOff>146050</xdr:rowOff>
    </xdr:to>
    <xdr:sp macro="" textlink="">
      <xdr:nvSpPr>
        <xdr:cNvPr id="828" name="楕円 827">
          <a:extLst>
            <a:ext uri="{FF2B5EF4-FFF2-40B4-BE49-F238E27FC236}">
              <a16:creationId xmlns:a16="http://schemas.microsoft.com/office/drawing/2014/main" id="{E5F52A76-7DBD-4D5D-921A-E7A45367188E}"/>
            </a:ext>
          </a:extLst>
        </xdr:cNvPr>
        <xdr:cNvSpPr/>
      </xdr:nvSpPr>
      <xdr:spPr>
        <a:xfrm>
          <a:off x="16761460" y="14793595"/>
          <a:ext cx="7874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171450</xdr:colOff>
      <xdr:row>86</xdr:row>
      <xdr:rowOff>95250</xdr:rowOff>
    </xdr:from>
    <xdr:to>
      <xdr:col>102</xdr:col>
      <xdr:colOff>114300</xdr:colOff>
      <xdr:row>86</xdr:row>
      <xdr:rowOff>95885</xdr:rowOff>
    </xdr:to>
    <xdr:cxnSp macro="">
      <xdr:nvCxnSpPr>
        <xdr:cNvPr id="829" name="直線コネクタ 828">
          <a:extLst>
            <a:ext uri="{FF2B5EF4-FFF2-40B4-BE49-F238E27FC236}">
              <a16:creationId xmlns:a16="http://schemas.microsoft.com/office/drawing/2014/main" id="{EB51FDE9-0413-41C5-BDF6-B9C5F82C2F40}"/>
            </a:ext>
          </a:extLst>
        </xdr:cNvPr>
        <xdr:cNvCxnSpPr/>
      </xdr:nvCxnSpPr>
      <xdr:spPr>
        <a:xfrm flipV="1">
          <a:off x="16798290" y="14836140"/>
          <a:ext cx="80391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120650</xdr:colOff>
      <xdr:row>83</xdr:row>
      <xdr:rowOff>144780</xdr:rowOff>
    </xdr:from>
    <xdr:ext cx="469900" cy="249555"/>
    <xdr:sp macro="" textlink="">
      <xdr:nvSpPr>
        <xdr:cNvPr id="830" name="n_1aveValue【消防施設】&#10;一人当たり面積">
          <a:extLst>
            <a:ext uri="{FF2B5EF4-FFF2-40B4-BE49-F238E27FC236}">
              <a16:creationId xmlns:a16="http://schemas.microsoft.com/office/drawing/2014/main" id="{160C5059-07F4-4D4A-8495-3D33F354413D}"/>
            </a:ext>
          </a:extLst>
        </xdr:cNvPr>
        <xdr:cNvSpPr txBox="1"/>
      </xdr:nvSpPr>
      <xdr:spPr>
        <a:xfrm>
          <a:off x="18982055" y="14373225"/>
          <a:ext cx="4699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0.159</a:t>
          </a:r>
          <a:endParaRPr kumimoji="1" lang="ja-JP" altLang="en-US" sz="1000" b="1">
            <a:solidFill>
              <a:srgbClr val="000080"/>
            </a:solidFill>
            <a:latin typeface="ＭＳ Ｐゴシック"/>
            <a:ea typeface="ＭＳ Ｐゴシック"/>
          </a:endParaRPr>
        </a:p>
      </xdr:txBody>
    </xdr:sp>
    <xdr:clientData/>
  </xdr:oneCellAnchor>
  <xdr:oneCellAnchor>
    <xdr:from>
      <xdr:col>106</xdr:col>
      <xdr:colOff>6350</xdr:colOff>
      <xdr:row>83</xdr:row>
      <xdr:rowOff>144780</xdr:rowOff>
    </xdr:from>
    <xdr:ext cx="469900" cy="249555"/>
    <xdr:sp macro="" textlink="">
      <xdr:nvSpPr>
        <xdr:cNvPr id="831" name="n_2aveValue【消防施設】&#10;一人当たり面積">
          <a:extLst>
            <a:ext uri="{FF2B5EF4-FFF2-40B4-BE49-F238E27FC236}">
              <a16:creationId xmlns:a16="http://schemas.microsoft.com/office/drawing/2014/main" id="{555CEBA7-B7D3-4D71-B721-28A196C667DD}"/>
            </a:ext>
          </a:extLst>
        </xdr:cNvPr>
        <xdr:cNvSpPr txBox="1"/>
      </xdr:nvSpPr>
      <xdr:spPr>
        <a:xfrm>
          <a:off x="18181955" y="14373225"/>
          <a:ext cx="4699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0.159</a:t>
          </a:r>
          <a:endParaRPr kumimoji="1" lang="ja-JP" altLang="en-US" sz="1000" b="1">
            <a:solidFill>
              <a:srgbClr val="000080"/>
            </a:solidFill>
            <a:latin typeface="ＭＳ Ｐゴシック"/>
            <a:ea typeface="ＭＳ Ｐゴシック"/>
          </a:endParaRPr>
        </a:p>
      </xdr:txBody>
    </xdr:sp>
    <xdr:clientData/>
  </xdr:oneCellAnchor>
  <xdr:oneCellAnchor>
    <xdr:from>
      <xdr:col>101</xdr:col>
      <xdr:colOff>69850</xdr:colOff>
      <xdr:row>84</xdr:row>
      <xdr:rowOff>2540</xdr:rowOff>
    </xdr:from>
    <xdr:ext cx="469900" cy="253365"/>
    <xdr:sp macro="" textlink="">
      <xdr:nvSpPr>
        <xdr:cNvPr id="832" name="n_3aveValue【消防施設】&#10;一人当たり面積">
          <a:extLst>
            <a:ext uri="{FF2B5EF4-FFF2-40B4-BE49-F238E27FC236}">
              <a16:creationId xmlns:a16="http://schemas.microsoft.com/office/drawing/2014/main" id="{1B0403BF-5154-49C6-8038-F2A8FDFF98F2}"/>
            </a:ext>
          </a:extLst>
        </xdr:cNvPr>
        <xdr:cNvSpPr txBox="1"/>
      </xdr:nvSpPr>
      <xdr:spPr>
        <a:xfrm>
          <a:off x="17384395" y="1440434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0.143</a:t>
          </a:r>
          <a:endParaRPr kumimoji="1" lang="ja-JP" altLang="en-US" sz="1000" b="1">
            <a:solidFill>
              <a:srgbClr val="000080"/>
            </a:solidFill>
            <a:latin typeface="ＭＳ Ｐゴシック"/>
            <a:ea typeface="ＭＳ Ｐゴシック"/>
          </a:endParaRPr>
        </a:p>
      </xdr:txBody>
    </xdr:sp>
    <xdr:clientData/>
  </xdr:oneCellAnchor>
  <xdr:oneCellAnchor>
    <xdr:from>
      <xdr:col>96</xdr:col>
      <xdr:colOff>133350</xdr:colOff>
      <xdr:row>84</xdr:row>
      <xdr:rowOff>13970</xdr:rowOff>
    </xdr:from>
    <xdr:ext cx="469900" cy="250190"/>
    <xdr:sp macro="" textlink="">
      <xdr:nvSpPr>
        <xdr:cNvPr id="833" name="n_4aveValue【消防施設】&#10;一人当たり面積">
          <a:extLst>
            <a:ext uri="{FF2B5EF4-FFF2-40B4-BE49-F238E27FC236}">
              <a16:creationId xmlns:a16="http://schemas.microsoft.com/office/drawing/2014/main" id="{C01204F8-92A4-4DC8-AED8-D3662295D161}"/>
            </a:ext>
          </a:extLst>
        </xdr:cNvPr>
        <xdr:cNvSpPr txBox="1"/>
      </xdr:nvSpPr>
      <xdr:spPr>
        <a:xfrm>
          <a:off x="16588740" y="14419580"/>
          <a:ext cx="4699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0.136</a:t>
          </a:r>
          <a:endParaRPr kumimoji="1" lang="ja-JP" altLang="en-US" sz="1000" b="1">
            <a:solidFill>
              <a:srgbClr val="000080"/>
            </a:solidFill>
            <a:latin typeface="ＭＳ Ｐゴシック"/>
            <a:ea typeface="ＭＳ Ｐゴシック"/>
          </a:endParaRPr>
        </a:p>
      </xdr:txBody>
    </xdr:sp>
    <xdr:clientData/>
  </xdr:oneCellAnchor>
  <xdr:oneCellAnchor>
    <xdr:from>
      <xdr:col>110</xdr:col>
      <xdr:colOff>120650</xdr:colOff>
      <xdr:row>86</xdr:row>
      <xdr:rowOff>148590</xdr:rowOff>
    </xdr:from>
    <xdr:ext cx="469900" cy="250190"/>
    <xdr:sp macro="" textlink="">
      <xdr:nvSpPr>
        <xdr:cNvPr id="834" name="n_1mainValue【消防施設】&#10;一人当たり面積">
          <a:extLst>
            <a:ext uri="{FF2B5EF4-FFF2-40B4-BE49-F238E27FC236}">
              <a16:creationId xmlns:a16="http://schemas.microsoft.com/office/drawing/2014/main" id="{B338522D-7AA7-4557-A731-9B6990DAAA3E}"/>
            </a:ext>
          </a:extLst>
        </xdr:cNvPr>
        <xdr:cNvSpPr txBox="1"/>
      </xdr:nvSpPr>
      <xdr:spPr>
        <a:xfrm>
          <a:off x="18982055" y="14893290"/>
          <a:ext cx="4699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0.036</a:t>
          </a:r>
          <a:endParaRPr kumimoji="1" lang="ja-JP" altLang="en-US" sz="1000" b="1">
            <a:solidFill>
              <a:srgbClr val="FF0000"/>
            </a:solidFill>
            <a:latin typeface="ＭＳ Ｐゴシック"/>
            <a:ea typeface="ＭＳ Ｐゴシック"/>
          </a:endParaRPr>
        </a:p>
      </xdr:txBody>
    </xdr:sp>
    <xdr:clientData/>
  </xdr:oneCellAnchor>
  <xdr:oneCellAnchor>
    <xdr:from>
      <xdr:col>106</xdr:col>
      <xdr:colOff>6350</xdr:colOff>
      <xdr:row>86</xdr:row>
      <xdr:rowOff>135890</xdr:rowOff>
    </xdr:from>
    <xdr:ext cx="469900" cy="253365"/>
    <xdr:sp macro="" textlink="">
      <xdr:nvSpPr>
        <xdr:cNvPr id="835" name="n_2mainValue【消防施設】&#10;一人当たり面積">
          <a:extLst>
            <a:ext uri="{FF2B5EF4-FFF2-40B4-BE49-F238E27FC236}">
              <a16:creationId xmlns:a16="http://schemas.microsoft.com/office/drawing/2014/main" id="{2B96C3AE-A59F-41E3-BC32-6721A4908F33}"/>
            </a:ext>
          </a:extLst>
        </xdr:cNvPr>
        <xdr:cNvSpPr txBox="1"/>
      </xdr:nvSpPr>
      <xdr:spPr>
        <a:xfrm>
          <a:off x="18181955" y="1487678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0.044</a:t>
          </a:r>
          <a:endParaRPr kumimoji="1" lang="ja-JP" altLang="en-US" sz="1000" b="1">
            <a:solidFill>
              <a:srgbClr val="FF0000"/>
            </a:solidFill>
            <a:latin typeface="ＭＳ Ｐゴシック"/>
            <a:ea typeface="ＭＳ Ｐゴシック"/>
          </a:endParaRPr>
        </a:p>
      </xdr:txBody>
    </xdr:sp>
    <xdr:clientData/>
  </xdr:oneCellAnchor>
  <xdr:oneCellAnchor>
    <xdr:from>
      <xdr:col>101</xdr:col>
      <xdr:colOff>69850</xdr:colOff>
      <xdr:row>86</xdr:row>
      <xdr:rowOff>135890</xdr:rowOff>
    </xdr:from>
    <xdr:ext cx="469900" cy="253365"/>
    <xdr:sp macro="" textlink="">
      <xdr:nvSpPr>
        <xdr:cNvPr id="836" name="n_3mainValue【消防施設】&#10;一人当たり面積">
          <a:extLst>
            <a:ext uri="{FF2B5EF4-FFF2-40B4-BE49-F238E27FC236}">
              <a16:creationId xmlns:a16="http://schemas.microsoft.com/office/drawing/2014/main" id="{4B52D10B-7743-43ED-9FCB-E8C4C7461A0A}"/>
            </a:ext>
          </a:extLst>
        </xdr:cNvPr>
        <xdr:cNvSpPr txBox="1"/>
      </xdr:nvSpPr>
      <xdr:spPr>
        <a:xfrm>
          <a:off x="17384395" y="1487678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0.044</a:t>
          </a:r>
          <a:endParaRPr kumimoji="1" lang="ja-JP" altLang="en-US" sz="1000" b="1">
            <a:solidFill>
              <a:srgbClr val="FF0000"/>
            </a:solidFill>
            <a:latin typeface="ＭＳ Ｐゴシック"/>
            <a:ea typeface="ＭＳ Ｐゴシック"/>
          </a:endParaRPr>
        </a:p>
      </xdr:txBody>
    </xdr:sp>
    <xdr:clientData/>
  </xdr:oneCellAnchor>
  <xdr:oneCellAnchor>
    <xdr:from>
      <xdr:col>96</xdr:col>
      <xdr:colOff>133350</xdr:colOff>
      <xdr:row>86</xdr:row>
      <xdr:rowOff>137160</xdr:rowOff>
    </xdr:from>
    <xdr:ext cx="469900" cy="253365"/>
    <xdr:sp macro="" textlink="">
      <xdr:nvSpPr>
        <xdr:cNvPr id="837" name="n_4mainValue【消防施設】&#10;一人当たり面積">
          <a:extLst>
            <a:ext uri="{FF2B5EF4-FFF2-40B4-BE49-F238E27FC236}">
              <a16:creationId xmlns:a16="http://schemas.microsoft.com/office/drawing/2014/main" id="{E3B7D2AF-026A-4B49-8F26-DE4B1FBDF77B}"/>
            </a:ext>
          </a:extLst>
        </xdr:cNvPr>
        <xdr:cNvSpPr txBox="1"/>
      </xdr:nvSpPr>
      <xdr:spPr>
        <a:xfrm>
          <a:off x="16588740" y="1487805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0.043</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38" name="正方形/長方形 837">
          <a:extLst>
            <a:ext uri="{FF2B5EF4-FFF2-40B4-BE49-F238E27FC236}">
              <a16:creationId xmlns:a16="http://schemas.microsoft.com/office/drawing/2014/main" id="{051B7EA0-CFD8-4D0E-B976-53EF8B456C15}"/>
            </a:ext>
          </a:extLst>
        </xdr:cNvPr>
        <xdr:cNvSpPr/>
      </xdr:nvSpPr>
      <xdr:spPr>
        <a:xfrm>
          <a:off x="11203940" y="1561719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庁舎</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39" name="正方形/長方形 838">
          <a:extLst>
            <a:ext uri="{FF2B5EF4-FFF2-40B4-BE49-F238E27FC236}">
              <a16:creationId xmlns:a16="http://schemas.microsoft.com/office/drawing/2014/main" id="{9195A064-0A30-46D6-BFA9-8DF33A0C037E}"/>
            </a:ext>
          </a:extLst>
        </xdr:cNvPr>
        <xdr:cNvSpPr/>
      </xdr:nvSpPr>
      <xdr:spPr>
        <a:xfrm>
          <a:off x="11315700" y="16285210"/>
          <a:ext cx="13716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40" name="正方形/長方形 839">
          <a:extLst>
            <a:ext uri="{FF2B5EF4-FFF2-40B4-BE49-F238E27FC236}">
              <a16:creationId xmlns:a16="http://schemas.microsoft.com/office/drawing/2014/main" id="{68053B98-B643-42C7-9738-F9AC9C1CEFEF}"/>
            </a:ext>
          </a:extLst>
        </xdr:cNvPr>
        <xdr:cNvSpPr/>
      </xdr:nvSpPr>
      <xdr:spPr>
        <a:xfrm>
          <a:off x="11315700" y="16480790"/>
          <a:ext cx="13716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117/131</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41" name="正方形/長方形 840">
          <a:extLst>
            <a:ext uri="{FF2B5EF4-FFF2-40B4-BE49-F238E27FC236}">
              <a16:creationId xmlns:a16="http://schemas.microsoft.com/office/drawing/2014/main" id="{F439497F-3FF0-418C-9ABD-04BEBAACD8CC}"/>
            </a:ext>
          </a:extLst>
        </xdr:cNvPr>
        <xdr:cNvSpPr/>
      </xdr:nvSpPr>
      <xdr:spPr>
        <a:xfrm>
          <a:off x="12232640" y="16285210"/>
          <a:ext cx="13716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42" name="正方形/長方形 841">
          <a:extLst>
            <a:ext uri="{FF2B5EF4-FFF2-40B4-BE49-F238E27FC236}">
              <a16:creationId xmlns:a16="http://schemas.microsoft.com/office/drawing/2014/main" id="{290DB04F-8833-44B8-BC04-714C185059B9}"/>
            </a:ext>
          </a:extLst>
        </xdr:cNvPr>
        <xdr:cNvSpPr/>
      </xdr:nvSpPr>
      <xdr:spPr>
        <a:xfrm>
          <a:off x="12232640" y="16480790"/>
          <a:ext cx="13716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51.1</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43" name="正方形/長方形 842">
          <a:extLst>
            <a:ext uri="{FF2B5EF4-FFF2-40B4-BE49-F238E27FC236}">
              <a16:creationId xmlns:a16="http://schemas.microsoft.com/office/drawing/2014/main" id="{0B24B6C4-ED00-4E11-B109-3E549491B546}"/>
            </a:ext>
          </a:extLst>
        </xdr:cNvPr>
        <xdr:cNvSpPr/>
      </xdr:nvSpPr>
      <xdr:spPr>
        <a:xfrm>
          <a:off x="13261340" y="16285210"/>
          <a:ext cx="13716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千葉県平均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44" name="正方形/長方形 843">
          <a:extLst>
            <a:ext uri="{FF2B5EF4-FFF2-40B4-BE49-F238E27FC236}">
              <a16:creationId xmlns:a16="http://schemas.microsoft.com/office/drawing/2014/main" id="{CBFD8AFF-7CA5-48BE-9549-48676A5B87E7}"/>
            </a:ext>
          </a:extLst>
        </xdr:cNvPr>
        <xdr:cNvSpPr/>
      </xdr:nvSpPr>
      <xdr:spPr>
        <a:xfrm>
          <a:off x="13261340" y="16480790"/>
          <a:ext cx="13716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49.7</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45" name="正方形/長方形 844">
          <a:extLst>
            <a:ext uri="{FF2B5EF4-FFF2-40B4-BE49-F238E27FC236}">
              <a16:creationId xmlns:a16="http://schemas.microsoft.com/office/drawing/2014/main" id="{D7C770E7-DA54-48E0-A646-1F7D4ABE4D5C}"/>
            </a:ext>
          </a:extLst>
        </xdr:cNvPr>
        <xdr:cNvSpPr/>
      </xdr:nvSpPr>
      <xdr:spPr>
        <a:xfrm>
          <a:off x="11203940" y="16760190"/>
          <a:ext cx="424815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450" cy="225425"/>
    <xdr:sp macro="" textlink="">
      <xdr:nvSpPr>
        <xdr:cNvPr id="846" name="テキスト ボックス 845">
          <a:extLst>
            <a:ext uri="{FF2B5EF4-FFF2-40B4-BE49-F238E27FC236}">
              <a16:creationId xmlns:a16="http://schemas.microsoft.com/office/drawing/2014/main" id="{8914DC60-CFC4-421B-8728-6B2A7E1655DB}"/>
            </a:ext>
          </a:extLst>
        </xdr:cNvPr>
        <xdr:cNvSpPr txBox="1"/>
      </xdr:nvSpPr>
      <xdr:spPr>
        <a:xfrm>
          <a:off x="11165840" y="16573500"/>
          <a:ext cx="2984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111</xdr:row>
      <xdr:rowOff>19050</xdr:rowOff>
    </xdr:from>
    <xdr:to>
      <xdr:col>89</xdr:col>
      <xdr:colOff>171450</xdr:colOff>
      <xdr:row>111</xdr:row>
      <xdr:rowOff>19050</xdr:rowOff>
    </xdr:to>
    <xdr:cxnSp macro="">
      <xdr:nvCxnSpPr>
        <xdr:cNvPr id="847" name="直線コネクタ 846">
          <a:extLst>
            <a:ext uri="{FF2B5EF4-FFF2-40B4-BE49-F238E27FC236}">
              <a16:creationId xmlns:a16="http://schemas.microsoft.com/office/drawing/2014/main" id="{29E2D1D5-31E1-4EA5-B4A1-69353FFC1BBE}"/>
            </a:ext>
          </a:extLst>
        </xdr:cNvPr>
        <xdr:cNvCxnSpPr/>
      </xdr:nvCxnSpPr>
      <xdr:spPr>
        <a:xfrm>
          <a:off x="11203940" y="1904619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110</xdr:row>
      <xdr:rowOff>48260</xdr:rowOff>
    </xdr:from>
    <xdr:ext cx="464185" cy="259080"/>
    <xdr:sp macro="" textlink="">
      <xdr:nvSpPr>
        <xdr:cNvPr id="848" name="テキスト ボックス 847">
          <a:extLst>
            <a:ext uri="{FF2B5EF4-FFF2-40B4-BE49-F238E27FC236}">
              <a16:creationId xmlns:a16="http://schemas.microsoft.com/office/drawing/2014/main" id="{ADE91D23-B49D-4314-8AAC-50CE19AC7196}"/>
            </a:ext>
          </a:extLst>
        </xdr:cNvPr>
        <xdr:cNvSpPr txBox="1"/>
      </xdr:nvSpPr>
      <xdr:spPr>
        <a:xfrm>
          <a:off x="10801350" y="18909665"/>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a:t>
          </a:r>
          <a:endParaRPr kumimoji="1" lang="ja-JP" altLang="en-US" sz="1000">
            <a:latin typeface="ＭＳ Ｐゴシック"/>
            <a:ea typeface="ＭＳ Ｐゴシック"/>
          </a:endParaRPr>
        </a:p>
      </xdr:txBody>
    </xdr:sp>
    <xdr:clientData/>
  </xdr:oneCellAnchor>
  <xdr:twoCellAnchor>
    <xdr:from>
      <xdr:col>65</xdr:col>
      <xdr:colOff>63500</xdr:colOff>
      <xdr:row>108</xdr:row>
      <xdr:rowOff>152400</xdr:rowOff>
    </xdr:from>
    <xdr:to>
      <xdr:col>89</xdr:col>
      <xdr:colOff>171450</xdr:colOff>
      <xdr:row>108</xdr:row>
      <xdr:rowOff>152400</xdr:rowOff>
    </xdr:to>
    <xdr:cxnSp macro="">
      <xdr:nvCxnSpPr>
        <xdr:cNvPr id="849" name="直線コネクタ 848">
          <a:extLst>
            <a:ext uri="{FF2B5EF4-FFF2-40B4-BE49-F238E27FC236}">
              <a16:creationId xmlns:a16="http://schemas.microsoft.com/office/drawing/2014/main" id="{9A5A6632-9DE8-4395-8404-84AE64530C54}"/>
            </a:ext>
          </a:extLst>
        </xdr:cNvPr>
        <xdr:cNvCxnSpPr/>
      </xdr:nvCxnSpPr>
      <xdr:spPr>
        <a:xfrm>
          <a:off x="11203940" y="186690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108</xdr:row>
      <xdr:rowOff>10160</xdr:rowOff>
    </xdr:from>
    <xdr:ext cx="464185" cy="259080"/>
    <xdr:sp macro="" textlink="">
      <xdr:nvSpPr>
        <xdr:cNvPr id="850" name="テキスト ボックス 849">
          <a:extLst>
            <a:ext uri="{FF2B5EF4-FFF2-40B4-BE49-F238E27FC236}">
              <a16:creationId xmlns:a16="http://schemas.microsoft.com/office/drawing/2014/main" id="{55C65872-EAB4-4DDB-B9EB-9110B4EEE5FB}"/>
            </a:ext>
          </a:extLst>
        </xdr:cNvPr>
        <xdr:cNvSpPr txBox="1"/>
      </xdr:nvSpPr>
      <xdr:spPr>
        <a:xfrm>
          <a:off x="10801350" y="18528665"/>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65</xdr:col>
      <xdr:colOff>63500</xdr:colOff>
      <xdr:row>106</xdr:row>
      <xdr:rowOff>114300</xdr:rowOff>
    </xdr:from>
    <xdr:to>
      <xdr:col>89</xdr:col>
      <xdr:colOff>171450</xdr:colOff>
      <xdr:row>106</xdr:row>
      <xdr:rowOff>114300</xdr:rowOff>
    </xdr:to>
    <xdr:cxnSp macro="">
      <xdr:nvCxnSpPr>
        <xdr:cNvPr id="851" name="直線コネクタ 850">
          <a:extLst>
            <a:ext uri="{FF2B5EF4-FFF2-40B4-BE49-F238E27FC236}">
              <a16:creationId xmlns:a16="http://schemas.microsoft.com/office/drawing/2014/main" id="{40E56807-3DDA-4502-B33A-99D8FB6103F7}"/>
            </a:ext>
          </a:extLst>
        </xdr:cNvPr>
        <xdr:cNvCxnSpPr/>
      </xdr:nvCxnSpPr>
      <xdr:spPr>
        <a:xfrm>
          <a:off x="11203940" y="182880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105</xdr:row>
      <xdr:rowOff>143510</xdr:rowOff>
    </xdr:from>
    <xdr:ext cx="400050" cy="255905"/>
    <xdr:sp macro="" textlink="">
      <xdr:nvSpPr>
        <xdr:cNvPr id="852" name="テキスト ボックス 851">
          <a:extLst>
            <a:ext uri="{FF2B5EF4-FFF2-40B4-BE49-F238E27FC236}">
              <a16:creationId xmlns:a16="http://schemas.microsoft.com/office/drawing/2014/main" id="{696A8839-7508-4803-804E-A00988FF25A8}"/>
            </a:ext>
          </a:extLst>
        </xdr:cNvPr>
        <xdr:cNvSpPr txBox="1"/>
      </xdr:nvSpPr>
      <xdr:spPr>
        <a:xfrm>
          <a:off x="10842625" y="18143855"/>
          <a:ext cx="40005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dr:col>65</xdr:col>
      <xdr:colOff>63500</xdr:colOff>
      <xdr:row>104</xdr:row>
      <xdr:rowOff>76200</xdr:rowOff>
    </xdr:from>
    <xdr:to>
      <xdr:col>89</xdr:col>
      <xdr:colOff>171450</xdr:colOff>
      <xdr:row>104</xdr:row>
      <xdr:rowOff>76200</xdr:rowOff>
    </xdr:to>
    <xdr:cxnSp macro="">
      <xdr:nvCxnSpPr>
        <xdr:cNvPr id="853" name="直線コネクタ 852">
          <a:extLst>
            <a:ext uri="{FF2B5EF4-FFF2-40B4-BE49-F238E27FC236}">
              <a16:creationId xmlns:a16="http://schemas.microsoft.com/office/drawing/2014/main" id="{86A4947D-F6F7-4B8A-9D5F-B8662A73837A}"/>
            </a:ext>
          </a:extLst>
        </xdr:cNvPr>
        <xdr:cNvCxnSpPr/>
      </xdr:nvCxnSpPr>
      <xdr:spPr>
        <a:xfrm>
          <a:off x="11203940" y="179070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103</xdr:row>
      <xdr:rowOff>105410</xdr:rowOff>
    </xdr:from>
    <xdr:ext cx="400050" cy="259080"/>
    <xdr:sp macro="" textlink="">
      <xdr:nvSpPr>
        <xdr:cNvPr id="854" name="テキスト ボックス 853">
          <a:extLst>
            <a:ext uri="{FF2B5EF4-FFF2-40B4-BE49-F238E27FC236}">
              <a16:creationId xmlns:a16="http://schemas.microsoft.com/office/drawing/2014/main" id="{30D51939-DF01-44AC-8D9C-201F33F50F7A}"/>
            </a:ext>
          </a:extLst>
        </xdr:cNvPr>
        <xdr:cNvSpPr txBox="1"/>
      </xdr:nvSpPr>
      <xdr:spPr>
        <a:xfrm>
          <a:off x="10842625" y="17762855"/>
          <a:ext cx="4000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65</xdr:col>
      <xdr:colOff>63500</xdr:colOff>
      <xdr:row>102</xdr:row>
      <xdr:rowOff>38100</xdr:rowOff>
    </xdr:from>
    <xdr:to>
      <xdr:col>89</xdr:col>
      <xdr:colOff>171450</xdr:colOff>
      <xdr:row>102</xdr:row>
      <xdr:rowOff>38100</xdr:rowOff>
    </xdr:to>
    <xdr:cxnSp macro="">
      <xdr:nvCxnSpPr>
        <xdr:cNvPr id="855" name="直線コネクタ 854">
          <a:extLst>
            <a:ext uri="{FF2B5EF4-FFF2-40B4-BE49-F238E27FC236}">
              <a16:creationId xmlns:a16="http://schemas.microsoft.com/office/drawing/2014/main" id="{3017508E-87FD-4390-B7C1-1FA4200F7AA3}"/>
            </a:ext>
          </a:extLst>
        </xdr:cNvPr>
        <xdr:cNvCxnSpPr/>
      </xdr:nvCxnSpPr>
      <xdr:spPr>
        <a:xfrm>
          <a:off x="11203940" y="175260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101</xdr:row>
      <xdr:rowOff>67310</xdr:rowOff>
    </xdr:from>
    <xdr:ext cx="400050" cy="259080"/>
    <xdr:sp macro="" textlink="">
      <xdr:nvSpPr>
        <xdr:cNvPr id="856" name="テキスト ボックス 855">
          <a:extLst>
            <a:ext uri="{FF2B5EF4-FFF2-40B4-BE49-F238E27FC236}">
              <a16:creationId xmlns:a16="http://schemas.microsoft.com/office/drawing/2014/main" id="{5543677E-40F6-446E-B9D8-BDDCD6C69928}"/>
            </a:ext>
          </a:extLst>
        </xdr:cNvPr>
        <xdr:cNvSpPr txBox="1"/>
      </xdr:nvSpPr>
      <xdr:spPr>
        <a:xfrm>
          <a:off x="10842625" y="17381855"/>
          <a:ext cx="4000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dr:col>65</xdr:col>
      <xdr:colOff>63500</xdr:colOff>
      <xdr:row>100</xdr:row>
      <xdr:rowOff>0</xdr:rowOff>
    </xdr:from>
    <xdr:to>
      <xdr:col>89</xdr:col>
      <xdr:colOff>171450</xdr:colOff>
      <xdr:row>100</xdr:row>
      <xdr:rowOff>0</xdr:rowOff>
    </xdr:to>
    <xdr:cxnSp macro="">
      <xdr:nvCxnSpPr>
        <xdr:cNvPr id="857" name="直線コネクタ 856">
          <a:extLst>
            <a:ext uri="{FF2B5EF4-FFF2-40B4-BE49-F238E27FC236}">
              <a16:creationId xmlns:a16="http://schemas.microsoft.com/office/drawing/2014/main" id="{6E7EEF2C-C39F-4DFA-AB01-A695AB64BA9B}"/>
            </a:ext>
          </a:extLst>
        </xdr:cNvPr>
        <xdr:cNvCxnSpPr/>
      </xdr:nvCxnSpPr>
      <xdr:spPr>
        <a:xfrm>
          <a:off x="11203940" y="171450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105410</xdr:colOff>
      <xdr:row>99</xdr:row>
      <xdr:rowOff>29210</xdr:rowOff>
    </xdr:from>
    <xdr:ext cx="339090" cy="255905"/>
    <xdr:sp macro="" textlink="">
      <xdr:nvSpPr>
        <xdr:cNvPr id="858" name="テキスト ボックス 857">
          <a:extLst>
            <a:ext uri="{FF2B5EF4-FFF2-40B4-BE49-F238E27FC236}">
              <a16:creationId xmlns:a16="http://schemas.microsoft.com/office/drawing/2014/main" id="{801723B6-6BC5-40C0-A587-1CE8F4753B51}"/>
            </a:ext>
          </a:extLst>
        </xdr:cNvPr>
        <xdr:cNvSpPr txBox="1"/>
      </xdr:nvSpPr>
      <xdr:spPr>
        <a:xfrm>
          <a:off x="10904855" y="17000855"/>
          <a:ext cx="33909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65</xdr:col>
      <xdr:colOff>63500</xdr:colOff>
      <xdr:row>97</xdr:row>
      <xdr:rowOff>133350</xdr:rowOff>
    </xdr:from>
    <xdr:to>
      <xdr:col>89</xdr:col>
      <xdr:colOff>171450</xdr:colOff>
      <xdr:row>97</xdr:row>
      <xdr:rowOff>133350</xdr:rowOff>
    </xdr:to>
    <xdr:cxnSp macro="">
      <xdr:nvCxnSpPr>
        <xdr:cNvPr id="859" name="直線コネクタ 858">
          <a:extLst>
            <a:ext uri="{FF2B5EF4-FFF2-40B4-BE49-F238E27FC236}">
              <a16:creationId xmlns:a16="http://schemas.microsoft.com/office/drawing/2014/main" id="{684FD2E7-09BF-4C36-9A55-D8ED6E010BBA}"/>
            </a:ext>
          </a:extLst>
        </xdr:cNvPr>
        <xdr:cNvCxnSpPr/>
      </xdr:nvCxnSpPr>
      <xdr:spPr>
        <a:xfrm>
          <a:off x="11203940" y="1676019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60" name="【庁舎】&#10;有形固定資産減価償却率グラフ枠">
          <a:extLst>
            <a:ext uri="{FF2B5EF4-FFF2-40B4-BE49-F238E27FC236}">
              <a16:creationId xmlns:a16="http://schemas.microsoft.com/office/drawing/2014/main" id="{6C20381F-0D0B-4B19-B5DF-4153DDC408BD}"/>
            </a:ext>
          </a:extLst>
        </xdr:cNvPr>
        <xdr:cNvSpPr/>
      </xdr:nvSpPr>
      <xdr:spPr>
        <a:xfrm>
          <a:off x="11203940" y="16760190"/>
          <a:ext cx="424815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126365</xdr:colOff>
      <xdr:row>100</xdr:row>
      <xdr:rowOff>0</xdr:rowOff>
    </xdr:from>
    <xdr:to>
      <xdr:col>85</xdr:col>
      <xdr:colOff>126365</xdr:colOff>
      <xdr:row>107</xdr:row>
      <xdr:rowOff>69850</xdr:rowOff>
    </xdr:to>
    <xdr:cxnSp macro="">
      <xdr:nvCxnSpPr>
        <xdr:cNvPr id="861" name="直線コネクタ 860">
          <a:extLst>
            <a:ext uri="{FF2B5EF4-FFF2-40B4-BE49-F238E27FC236}">
              <a16:creationId xmlns:a16="http://schemas.microsoft.com/office/drawing/2014/main" id="{30CC7DB6-CEA3-4BBC-A2C4-CAF8D6E53C84}"/>
            </a:ext>
          </a:extLst>
        </xdr:cNvPr>
        <xdr:cNvCxnSpPr/>
      </xdr:nvCxnSpPr>
      <xdr:spPr>
        <a:xfrm flipV="1">
          <a:off x="14703425" y="17145000"/>
          <a:ext cx="0" cy="126809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107</xdr:row>
      <xdr:rowOff>73660</xdr:rowOff>
    </xdr:from>
    <xdr:ext cx="466725" cy="259080"/>
    <xdr:sp macro="" textlink="">
      <xdr:nvSpPr>
        <xdr:cNvPr id="862" name="【庁舎】&#10;有形固定資産減価償却率最小値テキスト">
          <a:extLst>
            <a:ext uri="{FF2B5EF4-FFF2-40B4-BE49-F238E27FC236}">
              <a16:creationId xmlns:a16="http://schemas.microsoft.com/office/drawing/2014/main" id="{C48A4C09-895A-4871-A40A-B959A6F5428D}"/>
            </a:ext>
          </a:extLst>
        </xdr:cNvPr>
        <xdr:cNvSpPr txBox="1"/>
      </xdr:nvSpPr>
      <xdr:spPr>
        <a:xfrm>
          <a:off x="14742160" y="1841881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dr:col>85</xdr:col>
      <xdr:colOff>38100</xdr:colOff>
      <xdr:row>107</xdr:row>
      <xdr:rowOff>69850</xdr:rowOff>
    </xdr:from>
    <xdr:to>
      <xdr:col>86</xdr:col>
      <xdr:colOff>25400</xdr:colOff>
      <xdr:row>107</xdr:row>
      <xdr:rowOff>69850</xdr:rowOff>
    </xdr:to>
    <xdr:cxnSp macro="">
      <xdr:nvCxnSpPr>
        <xdr:cNvPr id="863" name="直線コネクタ 862">
          <a:extLst>
            <a:ext uri="{FF2B5EF4-FFF2-40B4-BE49-F238E27FC236}">
              <a16:creationId xmlns:a16="http://schemas.microsoft.com/office/drawing/2014/main" id="{37D03419-E64B-4995-B7E0-0AD4541E7834}"/>
            </a:ext>
          </a:extLst>
        </xdr:cNvPr>
        <xdr:cNvCxnSpPr/>
      </xdr:nvCxnSpPr>
      <xdr:spPr>
        <a:xfrm>
          <a:off x="14611350" y="18413095"/>
          <a:ext cx="15494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118110</xdr:rowOff>
    </xdr:from>
    <xdr:ext cx="337185" cy="259080"/>
    <xdr:sp macro="" textlink="">
      <xdr:nvSpPr>
        <xdr:cNvPr id="864" name="【庁舎】&#10;有形固定資産減価償却率最大値テキスト">
          <a:extLst>
            <a:ext uri="{FF2B5EF4-FFF2-40B4-BE49-F238E27FC236}">
              <a16:creationId xmlns:a16="http://schemas.microsoft.com/office/drawing/2014/main" id="{5154FF92-EDFD-488B-970D-B0F217E027C5}"/>
            </a:ext>
          </a:extLst>
        </xdr:cNvPr>
        <xdr:cNvSpPr txBox="1"/>
      </xdr:nvSpPr>
      <xdr:spPr>
        <a:xfrm>
          <a:off x="14742160" y="16922115"/>
          <a:ext cx="337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a:t>
          </a:r>
          <a:endParaRPr kumimoji="1" lang="ja-JP" altLang="en-US" sz="1000" b="1">
            <a:latin typeface="ＭＳ Ｐゴシック"/>
            <a:ea typeface="ＭＳ Ｐゴシック"/>
          </a:endParaRPr>
        </a:p>
      </xdr:txBody>
    </xdr:sp>
    <xdr:clientData/>
  </xdr:oneCellAnchor>
  <xdr:twoCellAnchor>
    <xdr:from>
      <xdr:col>85</xdr:col>
      <xdr:colOff>38100</xdr:colOff>
      <xdr:row>100</xdr:row>
      <xdr:rowOff>0</xdr:rowOff>
    </xdr:from>
    <xdr:to>
      <xdr:col>86</xdr:col>
      <xdr:colOff>25400</xdr:colOff>
      <xdr:row>100</xdr:row>
      <xdr:rowOff>0</xdr:rowOff>
    </xdr:to>
    <xdr:cxnSp macro="">
      <xdr:nvCxnSpPr>
        <xdr:cNvPr id="865" name="直線コネクタ 864">
          <a:extLst>
            <a:ext uri="{FF2B5EF4-FFF2-40B4-BE49-F238E27FC236}">
              <a16:creationId xmlns:a16="http://schemas.microsoft.com/office/drawing/2014/main" id="{A8043B0F-E891-4A99-ACB9-4BB768B8DCE6}"/>
            </a:ext>
          </a:extLst>
        </xdr:cNvPr>
        <xdr:cNvCxnSpPr/>
      </xdr:nvCxnSpPr>
      <xdr:spPr>
        <a:xfrm>
          <a:off x="14611350" y="17145000"/>
          <a:ext cx="15494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102</xdr:row>
      <xdr:rowOff>78740</xdr:rowOff>
    </xdr:from>
    <xdr:ext cx="401955" cy="259080"/>
    <xdr:sp macro="" textlink="">
      <xdr:nvSpPr>
        <xdr:cNvPr id="866" name="【庁舎】&#10;有形固定資産減価償却率平均値テキスト">
          <a:extLst>
            <a:ext uri="{FF2B5EF4-FFF2-40B4-BE49-F238E27FC236}">
              <a16:creationId xmlns:a16="http://schemas.microsoft.com/office/drawing/2014/main" id="{C5440993-2EEF-4422-9505-669A7B25016D}"/>
            </a:ext>
          </a:extLst>
        </xdr:cNvPr>
        <xdr:cNvSpPr txBox="1"/>
      </xdr:nvSpPr>
      <xdr:spPr>
        <a:xfrm>
          <a:off x="14742160" y="17566640"/>
          <a:ext cx="40195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48.9</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103</xdr:row>
      <xdr:rowOff>55880</xdr:rowOff>
    </xdr:from>
    <xdr:to>
      <xdr:col>85</xdr:col>
      <xdr:colOff>171450</xdr:colOff>
      <xdr:row>103</xdr:row>
      <xdr:rowOff>157480</xdr:rowOff>
    </xdr:to>
    <xdr:sp macro="" textlink="">
      <xdr:nvSpPr>
        <xdr:cNvPr id="867" name="フローチャート: 判断 866">
          <a:extLst>
            <a:ext uri="{FF2B5EF4-FFF2-40B4-BE49-F238E27FC236}">
              <a16:creationId xmlns:a16="http://schemas.microsoft.com/office/drawing/2014/main" id="{92BF1D68-1720-44E4-80B1-4FDEB7C3AC85}"/>
            </a:ext>
          </a:extLst>
        </xdr:cNvPr>
        <xdr:cNvSpPr/>
      </xdr:nvSpPr>
      <xdr:spPr>
        <a:xfrm>
          <a:off x="14649450" y="17719040"/>
          <a:ext cx="9144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103</xdr:row>
      <xdr:rowOff>60960</xdr:rowOff>
    </xdr:from>
    <xdr:to>
      <xdr:col>81</xdr:col>
      <xdr:colOff>101600</xdr:colOff>
      <xdr:row>103</xdr:row>
      <xdr:rowOff>162560</xdr:rowOff>
    </xdr:to>
    <xdr:sp macro="" textlink="">
      <xdr:nvSpPr>
        <xdr:cNvPr id="868" name="フローチャート: 判断 867">
          <a:extLst>
            <a:ext uri="{FF2B5EF4-FFF2-40B4-BE49-F238E27FC236}">
              <a16:creationId xmlns:a16="http://schemas.microsoft.com/office/drawing/2014/main" id="{61E864EE-24F2-4A08-A9C2-06F0C6F8F291}"/>
            </a:ext>
          </a:extLst>
        </xdr:cNvPr>
        <xdr:cNvSpPr/>
      </xdr:nvSpPr>
      <xdr:spPr>
        <a:xfrm>
          <a:off x="13887450" y="17716500"/>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103</xdr:row>
      <xdr:rowOff>55880</xdr:rowOff>
    </xdr:from>
    <xdr:to>
      <xdr:col>76</xdr:col>
      <xdr:colOff>165100</xdr:colOff>
      <xdr:row>103</xdr:row>
      <xdr:rowOff>157480</xdr:rowOff>
    </xdr:to>
    <xdr:sp macro="" textlink="">
      <xdr:nvSpPr>
        <xdr:cNvPr id="869" name="フローチャート: 判断 868">
          <a:extLst>
            <a:ext uri="{FF2B5EF4-FFF2-40B4-BE49-F238E27FC236}">
              <a16:creationId xmlns:a16="http://schemas.microsoft.com/office/drawing/2014/main" id="{72EF76A4-5877-4623-BFE0-A6F0C1564D8D}"/>
            </a:ext>
          </a:extLst>
        </xdr:cNvPr>
        <xdr:cNvSpPr/>
      </xdr:nvSpPr>
      <xdr:spPr>
        <a:xfrm>
          <a:off x="13089890" y="17719040"/>
          <a:ext cx="10922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103</xdr:row>
      <xdr:rowOff>81280</xdr:rowOff>
    </xdr:from>
    <xdr:to>
      <xdr:col>72</xdr:col>
      <xdr:colOff>38100</xdr:colOff>
      <xdr:row>104</xdr:row>
      <xdr:rowOff>11430</xdr:rowOff>
    </xdr:to>
    <xdr:sp macro="" textlink="">
      <xdr:nvSpPr>
        <xdr:cNvPr id="870" name="フローチャート: 判断 869">
          <a:extLst>
            <a:ext uri="{FF2B5EF4-FFF2-40B4-BE49-F238E27FC236}">
              <a16:creationId xmlns:a16="http://schemas.microsoft.com/office/drawing/2014/main" id="{4AA31ACD-2E99-4BFC-A2D3-F3410EBA5FCB}"/>
            </a:ext>
          </a:extLst>
        </xdr:cNvPr>
        <xdr:cNvSpPr/>
      </xdr:nvSpPr>
      <xdr:spPr>
        <a:xfrm>
          <a:off x="12303760" y="17742535"/>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103</xdr:row>
      <xdr:rowOff>87630</xdr:rowOff>
    </xdr:from>
    <xdr:to>
      <xdr:col>67</xdr:col>
      <xdr:colOff>101600</xdr:colOff>
      <xdr:row>104</xdr:row>
      <xdr:rowOff>17780</xdr:rowOff>
    </xdr:to>
    <xdr:sp macro="" textlink="">
      <xdr:nvSpPr>
        <xdr:cNvPr id="871" name="フローチャート: 判断 870">
          <a:extLst>
            <a:ext uri="{FF2B5EF4-FFF2-40B4-BE49-F238E27FC236}">
              <a16:creationId xmlns:a16="http://schemas.microsoft.com/office/drawing/2014/main" id="{12B4F27F-2177-42D8-8566-A1BD371D1EF9}"/>
            </a:ext>
          </a:extLst>
        </xdr:cNvPr>
        <xdr:cNvSpPr/>
      </xdr:nvSpPr>
      <xdr:spPr>
        <a:xfrm>
          <a:off x="11487150" y="17750790"/>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16510</xdr:rowOff>
    </xdr:from>
    <xdr:ext cx="762000" cy="259080"/>
    <xdr:sp macro="" textlink="">
      <xdr:nvSpPr>
        <xdr:cNvPr id="872" name="テキスト ボックス 871">
          <a:extLst>
            <a:ext uri="{FF2B5EF4-FFF2-40B4-BE49-F238E27FC236}">
              <a16:creationId xmlns:a16="http://schemas.microsoft.com/office/drawing/2014/main" id="{8C4A7099-EC06-4994-8679-A41C182FB447}"/>
            </a:ext>
          </a:extLst>
        </xdr:cNvPr>
        <xdr:cNvSpPr txBox="1"/>
      </xdr:nvSpPr>
      <xdr:spPr>
        <a:xfrm>
          <a:off x="14532610" y="190512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80</xdr:col>
      <xdr:colOff>50800</xdr:colOff>
      <xdr:row>111</xdr:row>
      <xdr:rowOff>16510</xdr:rowOff>
    </xdr:from>
    <xdr:ext cx="758825" cy="259080"/>
    <xdr:sp macro="" textlink="">
      <xdr:nvSpPr>
        <xdr:cNvPr id="873" name="テキスト ボックス 872">
          <a:extLst>
            <a:ext uri="{FF2B5EF4-FFF2-40B4-BE49-F238E27FC236}">
              <a16:creationId xmlns:a16="http://schemas.microsoft.com/office/drawing/2014/main" id="{DB12B7B5-A5BA-45A4-9D9E-DB25ACB5B266}"/>
            </a:ext>
          </a:extLst>
        </xdr:cNvPr>
        <xdr:cNvSpPr txBox="1"/>
      </xdr:nvSpPr>
      <xdr:spPr>
        <a:xfrm>
          <a:off x="13770610" y="1905127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75</xdr:col>
      <xdr:colOff>114300</xdr:colOff>
      <xdr:row>111</xdr:row>
      <xdr:rowOff>16510</xdr:rowOff>
    </xdr:from>
    <xdr:ext cx="762000" cy="259080"/>
    <xdr:sp macro="" textlink="">
      <xdr:nvSpPr>
        <xdr:cNvPr id="874" name="テキスト ボックス 873">
          <a:extLst>
            <a:ext uri="{FF2B5EF4-FFF2-40B4-BE49-F238E27FC236}">
              <a16:creationId xmlns:a16="http://schemas.microsoft.com/office/drawing/2014/main" id="{57AE8559-5368-48DC-A987-F0D6AEE50E3E}"/>
            </a:ext>
          </a:extLst>
        </xdr:cNvPr>
        <xdr:cNvSpPr txBox="1"/>
      </xdr:nvSpPr>
      <xdr:spPr>
        <a:xfrm>
          <a:off x="12973050" y="190512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70</xdr:col>
      <xdr:colOff>171450</xdr:colOff>
      <xdr:row>111</xdr:row>
      <xdr:rowOff>16510</xdr:rowOff>
    </xdr:from>
    <xdr:ext cx="762000" cy="259080"/>
    <xdr:sp macro="" textlink="">
      <xdr:nvSpPr>
        <xdr:cNvPr id="875" name="テキスト ボックス 874">
          <a:extLst>
            <a:ext uri="{FF2B5EF4-FFF2-40B4-BE49-F238E27FC236}">
              <a16:creationId xmlns:a16="http://schemas.microsoft.com/office/drawing/2014/main" id="{56DB4058-1D9A-4473-A13C-D76C2349CA17}"/>
            </a:ext>
          </a:extLst>
        </xdr:cNvPr>
        <xdr:cNvSpPr txBox="1"/>
      </xdr:nvSpPr>
      <xdr:spPr>
        <a:xfrm>
          <a:off x="12169140" y="190512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dr:col>66</xdr:col>
      <xdr:colOff>50800</xdr:colOff>
      <xdr:row>111</xdr:row>
      <xdr:rowOff>16510</xdr:rowOff>
    </xdr:from>
    <xdr:ext cx="758825" cy="259080"/>
    <xdr:sp macro="" textlink="">
      <xdr:nvSpPr>
        <xdr:cNvPr id="876" name="テキスト ボックス 875">
          <a:extLst>
            <a:ext uri="{FF2B5EF4-FFF2-40B4-BE49-F238E27FC236}">
              <a16:creationId xmlns:a16="http://schemas.microsoft.com/office/drawing/2014/main" id="{D82C2A54-93AB-4D10-8610-42FA4A9619FE}"/>
            </a:ext>
          </a:extLst>
        </xdr:cNvPr>
        <xdr:cNvSpPr txBox="1"/>
      </xdr:nvSpPr>
      <xdr:spPr>
        <a:xfrm>
          <a:off x="11370310" y="1905127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twoCellAnchor>
    <xdr:from>
      <xdr:col>85</xdr:col>
      <xdr:colOff>76200</xdr:colOff>
      <xdr:row>106</xdr:row>
      <xdr:rowOff>38100</xdr:rowOff>
    </xdr:from>
    <xdr:to>
      <xdr:col>85</xdr:col>
      <xdr:colOff>171450</xdr:colOff>
      <xdr:row>106</xdr:row>
      <xdr:rowOff>139700</xdr:rowOff>
    </xdr:to>
    <xdr:sp macro="" textlink="">
      <xdr:nvSpPr>
        <xdr:cNvPr id="877" name="楕円 876">
          <a:extLst>
            <a:ext uri="{FF2B5EF4-FFF2-40B4-BE49-F238E27FC236}">
              <a16:creationId xmlns:a16="http://schemas.microsoft.com/office/drawing/2014/main" id="{EE0F2975-B6C4-4622-89D2-0DCBECF03CC7}"/>
            </a:ext>
          </a:extLst>
        </xdr:cNvPr>
        <xdr:cNvSpPr/>
      </xdr:nvSpPr>
      <xdr:spPr>
        <a:xfrm>
          <a:off x="14649450" y="18211800"/>
          <a:ext cx="914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106</xdr:row>
      <xdr:rowOff>16510</xdr:rowOff>
    </xdr:from>
    <xdr:ext cx="401955" cy="259080"/>
    <xdr:sp macro="" textlink="">
      <xdr:nvSpPr>
        <xdr:cNvPr id="878" name="【庁舎】&#10;有形固定資産減価償却率該当値テキスト">
          <a:extLst>
            <a:ext uri="{FF2B5EF4-FFF2-40B4-BE49-F238E27FC236}">
              <a16:creationId xmlns:a16="http://schemas.microsoft.com/office/drawing/2014/main" id="{D5E04BBF-0D07-41C9-B41A-1445CFCD22C8}"/>
            </a:ext>
          </a:extLst>
        </xdr:cNvPr>
        <xdr:cNvSpPr txBox="1"/>
      </xdr:nvSpPr>
      <xdr:spPr>
        <a:xfrm>
          <a:off x="14742160" y="1819402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88.0</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106</xdr:row>
      <xdr:rowOff>11430</xdr:rowOff>
    </xdr:from>
    <xdr:to>
      <xdr:col>81</xdr:col>
      <xdr:colOff>101600</xdr:colOff>
      <xdr:row>106</xdr:row>
      <xdr:rowOff>113030</xdr:rowOff>
    </xdr:to>
    <xdr:sp macro="" textlink="">
      <xdr:nvSpPr>
        <xdr:cNvPr id="879" name="楕円 878">
          <a:extLst>
            <a:ext uri="{FF2B5EF4-FFF2-40B4-BE49-F238E27FC236}">
              <a16:creationId xmlns:a16="http://schemas.microsoft.com/office/drawing/2014/main" id="{B990E78C-7D8A-4FC5-B921-DE3E71F62E16}"/>
            </a:ext>
          </a:extLst>
        </xdr:cNvPr>
        <xdr:cNvSpPr/>
      </xdr:nvSpPr>
      <xdr:spPr>
        <a:xfrm>
          <a:off x="13887450" y="18188940"/>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106</xdr:row>
      <xdr:rowOff>62230</xdr:rowOff>
    </xdr:from>
    <xdr:to>
      <xdr:col>85</xdr:col>
      <xdr:colOff>127000</xdr:colOff>
      <xdr:row>106</xdr:row>
      <xdr:rowOff>88900</xdr:rowOff>
    </xdr:to>
    <xdr:cxnSp macro="">
      <xdr:nvCxnSpPr>
        <xdr:cNvPr id="880" name="直線コネクタ 879">
          <a:extLst>
            <a:ext uri="{FF2B5EF4-FFF2-40B4-BE49-F238E27FC236}">
              <a16:creationId xmlns:a16="http://schemas.microsoft.com/office/drawing/2014/main" id="{9504B88D-C10C-42E6-98BC-3E9A033A71C6}"/>
            </a:ext>
          </a:extLst>
        </xdr:cNvPr>
        <xdr:cNvCxnSpPr/>
      </xdr:nvCxnSpPr>
      <xdr:spPr>
        <a:xfrm>
          <a:off x="13942060" y="18232120"/>
          <a:ext cx="762000" cy="342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105</xdr:row>
      <xdr:rowOff>156210</xdr:rowOff>
    </xdr:from>
    <xdr:to>
      <xdr:col>76</xdr:col>
      <xdr:colOff>165100</xdr:colOff>
      <xdr:row>106</xdr:row>
      <xdr:rowOff>86360</xdr:rowOff>
    </xdr:to>
    <xdr:sp macro="" textlink="">
      <xdr:nvSpPr>
        <xdr:cNvPr id="881" name="楕円 880">
          <a:extLst>
            <a:ext uri="{FF2B5EF4-FFF2-40B4-BE49-F238E27FC236}">
              <a16:creationId xmlns:a16="http://schemas.microsoft.com/office/drawing/2014/main" id="{55127B04-1139-4F26-8161-4713F19F6EA9}"/>
            </a:ext>
          </a:extLst>
        </xdr:cNvPr>
        <xdr:cNvSpPr/>
      </xdr:nvSpPr>
      <xdr:spPr>
        <a:xfrm>
          <a:off x="13089890" y="18160365"/>
          <a:ext cx="1092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106</xdr:row>
      <xdr:rowOff>35560</xdr:rowOff>
    </xdr:from>
    <xdr:to>
      <xdr:col>81</xdr:col>
      <xdr:colOff>50800</xdr:colOff>
      <xdr:row>106</xdr:row>
      <xdr:rowOff>62230</xdr:rowOff>
    </xdr:to>
    <xdr:cxnSp macro="">
      <xdr:nvCxnSpPr>
        <xdr:cNvPr id="882" name="直線コネクタ 881">
          <a:extLst>
            <a:ext uri="{FF2B5EF4-FFF2-40B4-BE49-F238E27FC236}">
              <a16:creationId xmlns:a16="http://schemas.microsoft.com/office/drawing/2014/main" id="{D3EF2418-F0F8-4B58-94CA-507241AC0618}"/>
            </a:ext>
          </a:extLst>
        </xdr:cNvPr>
        <xdr:cNvCxnSpPr/>
      </xdr:nvCxnSpPr>
      <xdr:spPr>
        <a:xfrm>
          <a:off x="13144500" y="18209260"/>
          <a:ext cx="797560" cy="22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105</xdr:row>
      <xdr:rowOff>125730</xdr:rowOff>
    </xdr:from>
    <xdr:to>
      <xdr:col>72</xdr:col>
      <xdr:colOff>38100</xdr:colOff>
      <xdr:row>106</xdr:row>
      <xdr:rowOff>55880</xdr:rowOff>
    </xdr:to>
    <xdr:sp macro="" textlink="">
      <xdr:nvSpPr>
        <xdr:cNvPr id="883" name="楕円 882">
          <a:extLst>
            <a:ext uri="{FF2B5EF4-FFF2-40B4-BE49-F238E27FC236}">
              <a16:creationId xmlns:a16="http://schemas.microsoft.com/office/drawing/2014/main" id="{12672F13-BA70-4AD6-8D30-A9085B74CDF0}"/>
            </a:ext>
          </a:extLst>
        </xdr:cNvPr>
        <xdr:cNvSpPr/>
      </xdr:nvSpPr>
      <xdr:spPr>
        <a:xfrm>
          <a:off x="12303760" y="1813179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171450</xdr:colOff>
      <xdr:row>106</xdr:row>
      <xdr:rowOff>5080</xdr:rowOff>
    </xdr:from>
    <xdr:to>
      <xdr:col>76</xdr:col>
      <xdr:colOff>114300</xdr:colOff>
      <xdr:row>106</xdr:row>
      <xdr:rowOff>35560</xdr:rowOff>
    </xdr:to>
    <xdr:cxnSp macro="">
      <xdr:nvCxnSpPr>
        <xdr:cNvPr id="884" name="直線コネクタ 883">
          <a:extLst>
            <a:ext uri="{FF2B5EF4-FFF2-40B4-BE49-F238E27FC236}">
              <a16:creationId xmlns:a16="http://schemas.microsoft.com/office/drawing/2014/main" id="{817ACAB5-F6D9-4550-A29B-E8E7DB2EC584}"/>
            </a:ext>
          </a:extLst>
        </xdr:cNvPr>
        <xdr:cNvCxnSpPr/>
      </xdr:nvCxnSpPr>
      <xdr:spPr>
        <a:xfrm>
          <a:off x="12340590" y="18180685"/>
          <a:ext cx="803910" cy="285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105</xdr:row>
      <xdr:rowOff>93980</xdr:rowOff>
    </xdr:from>
    <xdr:to>
      <xdr:col>67</xdr:col>
      <xdr:colOff>101600</xdr:colOff>
      <xdr:row>106</xdr:row>
      <xdr:rowOff>24130</xdr:rowOff>
    </xdr:to>
    <xdr:sp macro="" textlink="">
      <xdr:nvSpPr>
        <xdr:cNvPr id="885" name="楕円 884">
          <a:extLst>
            <a:ext uri="{FF2B5EF4-FFF2-40B4-BE49-F238E27FC236}">
              <a16:creationId xmlns:a16="http://schemas.microsoft.com/office/drawing/2014/main" id="{909F31DD-E99A-452F-A2E3-CA4808AA1289}"/>
            </a:ext>
          </a:extLst>
        </xdr:cNvPr>
        <xdr:cNvSpPr/>
      </xdr:nvSpPr>
      <xdr:spPr>
        <a:xfrm>
          <a:off x="11487150" y="18100040"/>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105</xdr:row>
      <xdr:rowOff>144780</xdr:rowOff>
    </xdr:from>
    <xdr:to>
      <xdr:col>71</xdr:col>
      <xdr:colOff>171450</xdr:colOff>
      <xdr:row>106</xdr:row>
      <xdr:rowOff>5080</xdr:rowOff>
    </xdr:to>
    <xdr:cxnSp macro="">
      <xdr:nvCxnSpPr>
        <xdr:cNvPr id="886" name="直線コネクタ 885">
          <a:extLst>
            <a:ext uri="{FF2B5EF4-FFF2-40B4-BE49-F238E27FC236}">
              <a16:creationId xmlns:a16="http://schemas.microsoft.com/office/drawing/2014/main" id="{BB65C035-47AF-445F-A381-FEB1FB796609}"/>
            </a:ext>
          </a:extLst>
        </xdr:cNvPr>
        <xdr:cNvCxnSpPr/>
      </xdr:nvCxnSpPr>
      <xdr:spPr>
        <a:xfrm>
          <a:off x="11541760" y="18145125"/>
          <a:ext cx="798830" cy="355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26035</xdr:colOff>
      <xdr:row>102</xdr:row>
      <xdr:rowOff>7620</xdr:rowOff>
    </xdr:from>
    <xdr:ext cx="401955" cy="255905"/>
    <xdr:sp macro="" textlink="">
      <xdr:nvSpPr>
        <xdr:cNvPr id="887" name="n_1aveValue【庁舎】&#10;有形固定資産減価償却率">
          <a:extLst>
            <a:ext uri="{FF2B5EF4-FFF2-40B4-BE49-F238E27FC236}">
              <a16:creationId xmlns:a16="http://schemas.microsoft.com/office/drawing/2014/main" id="{ECC0EEA9-C561-41B9-B10B-39B37187EE5F}"/>
            </a:ext>
          </a:extLst>
        </xdr:cNvPr>
        <xdr:cNvSpPr txBox="1"/>
      </xdr:nvSpPr>
      <xdr:spPr>
        <a:xfrm>
          <a:off x="13738225" y="17497425"/>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49.3</a:t>
          </a:r>
          <a:endParaRPr kumimoji="1" lang="ja-JP" altLang="en-US" sz="1000" b="1">
            <a:solidFill>
              <a:srgbClr val="000080"/>
            </a:solidFill>
            <a:latin typeface="ＭＳ Ｐゴシック"/>
            <a:ea typeface="ＭＳ Ｐゴシック"/>
          </a:endParaRPr>
        </a:p>
      </xdr:txBody>
    </xdr:sp>
    <xdr:clientData/>
  </xdr:oneCellAnchor>
  <xdr:oneCellAnchor>
    <xdr:from>
      <xdr:col>75</xdr:col>
      <xdr:colOff>102235</xdr:colOff>
      <xdr:row>102</xdr:row>
      <xdr:rowOff>2540</xdr:rowOff>
    </xdr:from>
    <xdr:ext cx="401955" cy="259080"/>
    <xdr:sp macro="" textlink="">
      <xdr:nvSpPr>
        <xdr:cNvPr id="888" name="n_2aveValue【庁舎】&#10;有形固定資産減価償却率">
          <a:extLst>
            <a:ext uri="{FF2B5EF4-FFF2-40B4-BE49-F238E27FC236}">
              <a16:creationId xmlns:a16="http://schemas.microsoft.com/office/drawing/2014/main" id="{4D51D323-6BE9-43D8-BE56-922948C63ECE}"/>
            </a:ext>
          </a:extLst>
        </xdr:cNvPr>
        <xdr:cNvSpPr txBox="1"/>
      </xdr:nvSpPr>
      <xdr:spPr>
        <a:xfrm>
          <a:off x="12957175" y="1749044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48.9</a:t>
          </a:r>
          <a:endParaRPr kumimoji="1" lang="ja-JP" altLang="en-US" sz="1000" b="1">
            <a:solidFill>
              <a:srgbClr val="000080"/>
            </a:solidFill>
            <a:latin typeface="ＭＳ Ｐゴシック"/>
            <a:ea typeface="ＭＳ Ｐゴシック"/>
          </a:endParaRPr>
        </a:p>
      </xdr:txBody>
    </xdr:sp>
    <xdr:clientData/>
  </xdr:oneCellAnchor>
  <xdr:oneCellAnchor>
    <xdr:from>
      <xdr:col>70</xdr:col>
      <xdr:colOff>165735</xdr:colOff>
      <xdr:row>102</xdr:row>
      <xdr:rowOff>27940</xdr:rowOff>
    </xdr:from>
    <xdr:ext cx="405130" cy="259080"/>
    <xdr:sp macro="" textlink="">
      <xdr:nvSpPr>
        <xdr:cNvPr id="889" name="n_3aveValue【庁舎】&#10;有形固定資産減価償却率">
          <a:extLst>
            <a:ext uri="{FF2B5EF4-FFF2-40B4-BE49-F238E27FC236}">
              <a16:creationId xmlns:a16="http://schemas.microsoft.com/office/drawing/2014/main" id="{B921689E-B6F9-45F1-B4CD-B5A7B01EC4F4}"/>
            </a:ext>
          </a:extLst>
        </xdr:cNvPr>
        <xdr:cNvSpPr txBox="1"/>
      </xdr:nvSpPr>
      <xdr:spPr>
        <a:xfrm>
          <a:off x="12171045" y="1751393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50.9</a:t>
          </a:r>
          <a:endParaRPr kumimoji="1" lang="ja-JP" altLang="en-US" sz="1000" b="1">
            <a:solidFill>
              <a:srgbClr val="000080"/>
            </a:solidFill>
            <a:latin typeface="ＭＳ Ｐゴシック"/>
            <a:ea typeface="ＭＳ Ｐゴシック"/>
          </a:endParaRPr>
        </a:p>
      </xdr:txBody>
    </xdr:sp>
    <xdr:clientData/>
  </xdr:oneCellAnchor>
  <xdr:oneCellAnchor>
    <xdr:from>
      <xdr:col>66</xdr:col>
      <xdr:colOff>38735</xdr:colOff>
      <xdr:row>102</xdr:row>
      <xdr:rowOff>34290</xdr:rowOff>
    </xdr:from>
    <xdr:ext cx="401955" cy="259080"/>
    <xdr:sp macro="" textlink="">
      <xdr:nvSpPr>
        <xdr:cNvPr id="890" name="n_4aveValue【庁舎】&#10;有形固定資産減価償却率">
          <a:extLst>
            <a:ext uri="{FF2B5EF4-FFF2-40B4-BE49-F238E27FC236}">
              <a16:creationId xmlns:a16="http://schemas.microsoft.com/office/drawing/2014/main" id="{D22EADBD-B439-4F5F-A2CE-2C86C755E3DC}"/>
            </a:ext>
          </a:extLst>
        </xdr:cNvPr>
        <xdr:cNvSpPr txBox="1"/>
      </xdr:nvSpPr>
      <xdr:spPr>
        <a:xfrm>
          <a:off x="11354435" y="1752219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51.4</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26035</xdr:colOff>
      <xdr:row>106</xdr:row>
      <xdr:rowOff>104140</xdr:rowOff>
    </xdr:from>
    <xdr:ext cx="401955" cy="259080"/>
    <xdr:sp macro="" textlink="">
      <xdr:nvSpPr>
        <xdr:cNvPr id="891" name="n_1mainValue【庁舎】&#10;有形固定資産減価償却率">
          <a:extLst>
            <a:ext uri="{FF2B5EF4-FFF2-40B4-BE49-F238E27FC236}">
              <a16:creationId xmlns:a16="http://schemas.microsoft.com/office/drawing/2014/main" id="{D13977FB-66A3-4AE0-87DA-B6608224FA3A}"/>
            </a:ext>
          </a:extLst>
        </xdr:cNvPr>
        <xdr:cNvSpPr txBox="1"/>
      </xdr:nvSpPr>
      <xdr:spPr>
        <a:xfrm>
          <a:off x="13738225" y="18275935"/>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85.9</a:t>
          </a:r>
          <a:endParaRPr kumimoji="1" lang="ja-JP" altLang="en-US" sz="1000" b="1">
            <a:solidFill>
              <a:srgbClr val="FF0000"/>
            </a:solidFill>
            <a:latin typeface="ＭＳ Ｐゴシック"/>
            <a:ea typeface="ＭＳ Ｐゴシック"/>
          </a:endParaRPr>
        </a:p>
      </xdr:txBody>
    </xdr:sp>
    <xdr:clientData/>
  </xdr:oneCellAnchor>
  <xdr:oneCellAnchor>
    <xdr:from>
      <xdr:col>75</xdr:col>
      <xdr:colOff>102235</xdr:colOff>
      <xdr:row>106</xdr:row>
      <xdr:rowOff>77470</xdr:rowOff>
    </xdr:from>
    <xdr:ext cx="401955" cy="255905"/>
    <xdr:sp macro="" textlink="">
      <xdr:nvSpPr>
        <xdr:cNvPr id="892" name="n_2mainValue【庁舎】&#10;有形固定資産減価償却率">
          <a:extLst>
            <a:ext uri="{FF2B5EF4-FFF2-40B4-BE49-F238E27FC236}">
              <a16:creationId xmlns:a16="http://schemas.microsoft.com/office/drawing/2014/main" id="{D2C16091-2502-495E-A35F-074DCAEE0FB0}"/>
            </a:ext>
          </a:extLst>
        </xdr:cNvPr>
        <xdr:cNvSpPr txBox="1"/>
      </xdr:nvSpPr>
      <xdr:spPr>
        <a:xfrm>
          <a:off x="12957175" y="18251170"/>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83.8</a:t>
          </a:r>
          <a:endParaRPr kumimoji="1" lang="ja-JP" altLang="en-US" sz="1000" b="1">
            <a:solidFill>
              <a:srgbClr val="FF0000"/>
            </a:solidFill>
            <a:latin typeface="ＭＳ Ｐゴシック"/>
            <a:ea typeface="ＭＳ Ｐゴシック"/>
          </a:endParaRPr>
        </a:p>
      </xdr:txBody>
    </xdr:sp>
    <xdr:clientData/>
  </xdr:oneCellAnchor>
  <xdr:oneCellAnchor>
    <xdr:from>
      <xdr:col>70</xdr:col>
      <xdr:colOff>165735</xdr:colOff>
      <xdr:row>106</xdr:row>
      <xdr:rowOff>46990</xdr:rowOff>
    </xdr:from>
    <xdr:ext cx="405130" cy="259080"/>
    <xdr:sp macro="" textlink="">
      <xdr:nvSpPr>
        <xdr:cNvPr id="893" name="n_3mainValue【庁舎】&#10;有形固定資産減価償却率">
          <a:extLst>
            <a:ext uri="{FF2B5EF4-FFF2-40B4-BE49-F238E27FC236}">
              <a16:creationId xmlns:a16="http://schemas.microsoft.com/office/drawing/2014/main" id="{6DEB5F4F-CC53-488E-9F4E-A1E1769EB358}"/>
            </a:ext>
          </a:extLst>
        </xdr:cNvPr>
        <xdr:cNvSpPr txBox="1"/>
      </xdr:nvSpPr>
      <xdr:spPr>
        <a:xfrm>
          <a:off x="12171045" y="1822259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81.4</a:t>
          </a:r>
          <a:endParaRPr kumimoji="1" lang="ja-JP" altLang="en-US" sz="1000" b="1">
            <a:solidFill>
              <a:srgbClr val="FF0000"/>
            </a:solidFill>
            <a:latin typeface="ＭＳ Ｐゴシック"/>
            <a:ea typeface="ＭＳ Ｐゴシック"/>
          </a:endParaRPr>
        </a:p>
      </xdr:txBody>
    </xdr:sp>
    <xdr:clientData/>
  </xdr:oneCellAnchor>
  <xdr:oneCellAnchor>
    <xdr:from>
      <xdr:col>66</xdr:col>
      <xdr:colOff>38735</xdr:colOff>
      <xdr:row>106</xdr:row>
      <xdr:rowOff>15240</xdr:rowOff>
    </xdr:from>
    <xdr:ext cx="401955" cy="259080"/>
    <xdr:sp macro="" textlink="">
      <xdr:nvSpPr>
        <xdr:cNvPr id="894" name="n_4mainValue【庁舎】&#10;有形固定資産減価償却率">
          <a:extLst>
            <a:ext uri="{FF2B5EF4-FFF2-40B4-BE49-F238E27FC236}">
              <a16:creationId xmlns:a16="http://schemas.microsoft.com/office/drawing/2014/main" id="{E7763E40-16D6-4B61-90D4-ADC7E759C2AD}"/>
            </a:ext>
          </a:extLst>
        </xdr:cNvPr>
        <xdr:cNvSpPr txBox="1"/>
      </xdr:nvSpPr>
      <xdr:spPr>
        <a:xfrm>
          <a:off x="11354435" y="1819275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78.9</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95" name="正方形/長方形 894">
          <a:extLst>
            <a:ext uri="{FF2B5EF4-FFF2-40B4-BE49-F238E27FC236}">
              <a16:creationId xmlns:a16="http://schemas.microsoft.com/office/drawing/2014/main" id="{823EB2F4-E5C9-43EF-8937-3A0E92164363}"/>
            </a:ext>
          </a:extLst>
        </xdr:cNvPr>
        <xdr:cNvSpPr/>
      </xdr:nvSpPr>
      <xdr:spPr>
        <a:xfrm>
          <a:off x="16459200" y="1561719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庁舎</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96" name="正方形/長方形 895">
          <a:extLst>
            <a:ext uri="{FF2B5EF4-FFF2-40B4-BE49-F238E27FC236}">
              <a16:creationId xmlns:a16="http://schemas.microsoft.com/office/drawing/2014/main" id="{E86E3496-36EC-4799-A14B-163BDF6E7CE2}"/>
            </a:ext>
          </a:extLst>
        </xdr:cNvPr>
        <xdr:cNvSpPr/>
      </xdr:nvSpPr>
      <xdr:spPr>
        <a:xfrm>
          <a:off x="16590010" y="16285210"/>
          <a:ext cx="13716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97" name="正方形/長方形 896">
          <a:extLst>
            <a:ext uri="{FF2B5EF4-FFF2-40B4-BE49-F238E27FC236}">
              <a16:creationId xmlns:a16="http://schemas.microsoft.com/office/drawing/2014/main" id="{7B5A7557-882D-4FDB-AE52-7CD5A3511155}"/>
            </a:ext>
          </a:extLst>
        </xdr:cNvPr>
        <xdr:cNvSpPr/>
      </xdr:nvSpPr>
      <xdr:spPr>
        <a:xfrm>
          <a:off x="16590010" y="16480790"/>
          <a:ext cx="13716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114/131</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98" name="正方形/長方形 897">
          <a:extLst>
            <a:ext uri="{FF2B5EF4-FFF2-40B4-BE49-F238E27FC236}">
              <a16:creationId xmlns:a16="http://schemas.microsoft.com/office/drawing/2014/main" id="{FAD97B2D-D728-4B46-933B-67DCCAF071DF}"/>
            </a:ext>
          </a:extLst>
        </xdr:cNvPr>
        <xdr:cNvSpPr/>
      </xdr:nvSpPr>
      <xdr:spPr>
        <a:xfrm>
          <a:off x="17487900" y="16285210"/>
          <a:ext cx="13716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99" name="正方形/長方形 898">
          <a:extLst>
            <a:ext uri="{FF2B5EF4-FFF2-40B4-BE49-F238E27FC236}">
              <a16:creationId xmlns:a16="http://schemas.microsoft.com/office/drawing/2014/main" id="{77258130-F3A1-4A45-A42E-BF5C23770A10}"/>
            </a:ext>
          </a:extLst>
        </xdr:cNvPr>
        <xdr:cNvSpPr/>
      </xdr:nvSpPr>
      <xdr:spPr>
        <a:xfrm>
          <a:off x="17487900" y="16480790"/>
          <a:ext cx="13716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0.198</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900" name="正方形/長方形 899">
          <a:extLst>
            <a:ext uri="{FF2B5EF4-FFF2-40B4-BE49-F238E27FC236}">
              <a16:creationId xmlns:a16="http://schemas.microsoft.com/office/drawing/2014/main" id="{CA42A82D-4C99-4AA8-88BA-DCC5A932E8FC}"/>
            </a:ext>
          </a:extLst>
        </xdr:cNvPr>
        <xdr:cNvSpPr/>
      </xdr:nvSpPr>
      <xdr:spPr>
        <a:xfrm>
          <a:off x="18516600" y="16285210"/>
          <a:ext cx="13716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千葉県平均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901" name="正方形/長方形 900">
          <a:extLst>
            <a:ext uri="{FF2B5EF4-FFF2-40B4-BE49-F238E27FC236}">
              <a16:creationId xmlns:a16="http://schemas.microsoft.com/office/drawing/2014/main" id="{D4B63FF5-E764-4C4E-A333-6AC81DC9C01B}"/>
            </a:ext>
          </a:extLst>
        </xdr:cNvPr>
        <xdr:cNvSpPr/>
      </xdr:nvSpPr>
      <xdr:spPr>
        <a:xfrm>
          <a:off x="18516600" y="16480790"/>
          <a:ext cx="13716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0.150</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902" name="正方形/長方形 901">
          <a:extLst>
            <a:ext uri="{FF2B5EF4-FFF2-40B4-BE49-F238E27FC236}">
              <a16:creationId xmlns:a16="http://schemas.microsoft.com/office/drawing/2014/main" id="{3ADF9918-2B4D-43A2-B9B8-2ECF6AD30D79}"/>
            </a:ext>
          </a:extLst>
        </xdr:cNvPr>
        <xdr:cNvSpPr/>
      </xdr:nvSpPr>
      <xdr:spPr>
        <a:xfrm>
          <a:off x="16459200" y="16760190"/>
          <a:ext cx="42672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6710" cy="225425"/>
    <xdr:sp macro="" textlink="">
      <xdr:nvSpPr>
        <xdr:cNvPr id="903" name="テキスト ボックス 902">
          <a:extLst>
            <a:ext uri="{FF2B5EF4-FFF2-40B4-BE49-F238E27FC236}">
              <a16:creationId xmlns:a16="http://schemas.microsoft.com/office/drawing/2014/main" id="{B703BA4B-1DA3-408C-820F-E724F0786418}"/>
            </a:ext>
          </a:extLst>
        </xdr:cNvPr>
        <xdr:cNvSpPr txBox="1"/>
      </xdr:nvSpPr>
      <xdr:spPr>
        <a:xfrm>
          <a:off x="16440150" y="16573500"/>
          <a:ext cx="34671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904" name="直線コネクタ 903">
          <a:extLst>
            <a:ext uri="{FF2B5EF4-FFF2-40B4-BE49-F238E27FC236}">
              <a16:creationId xmlns:a16="http://schemas.microsoft.com/office/drawing/2014/main" id="{0FD8C4EC-36C3-4CE5-91ED-377E2C58BD85}"/>
            </a:ext>
          </a:extLst>
        </xdr:cNvPr>
        <xdr:cNvCxnSpPr/>
      </xdr:nvCxnSpPr>
      <xdr:spPr>
        <a:xfrm>
          <a:off x="16459200" y="1904619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905" name="直線コネクタ 904">
          <a:extLst>
            <a:ext uri="{FF2B5EF4-FFF2-40B4-BE49-F238E27FC236}">
              <a16:creationId xmlns:a16="http://schemas.microsoft.com/office/drawing/2014/main" id="{EF8E2291-FFFF-4DF2-847C-7A0627B333CF}"/>
            </a:ext>
          </a:extLst>
        </xdr:cNvPr>
        <xdr:cNvCxnSpPr/>
      </xdr:nvCxnSpPr>
      <xdr:spPr>
        <a:xfrm>
          <a:off x="16459200" y="186690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108</xdr:row>
      <xdr:rowOff>10160</xdr:rowOff>
    </xdr:from>
    <xdr:ext cx="464185" cy="259080"/>
    <xdr:sp macro="" textlink="">
      <xdr:nvSpPr>
        <xdr:cNvPr id="906" name="テキスト ボックス 905">
          <a:extLst>
            <a:ext uri="{FF2B5EF4-FFF2-40B4-BE49-F238E27FC236}">
              <a16:creationId xmlns:a16="http://schemas.microsoft.com/office/drawing/2014/main" id="{692442F5-C89D-4421-9FC7-346FE0B70531}"/>
            </a:ext>
          </a:extLst>
        </xdr:cNvPr>
        <xdr:cNvSpPr txBox="1"/>
      </xdr:nvSpPr>
      <xdr:spPr>
        <a:xfrm>
          <a:off x="16047085" y="18528665"/>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907" name="直線コネクタ 906">
          <a:extLst>
            <a:ext uri="{FF2B5EF4-FFF2-40B4-BE49-F238E27FC236}">
              <a16:creationId xmlns:a16="http://schemas.microsoft.com/office/drawing/2014/main" id="{FA25B5EE-66E8-4ADE-9B3D-7EB85B0B0FB3}"/>
            </a:ext>
          </a:extLst>
        </xdr:cNvPr>
        <xdr:cNvCxnSpPr/>
      </xdr:nvCxnSpPr>
      <xdr:spPr>
        <a:xfrm>
          <a:off x="16459200" y="182880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105</xdr:row>
      <xdr:rowOff>143510</xdr:rowOff>
    </xdr:from>
    <xdr:ext cx="464185" cy="255905"/>
    <xdr:sp macro="" textlink="">
      <xdr:nvSpPr>
        <xdr:cNvPr id="908" name="テキスト ボックス 907">
          <a:extLst>
            <a:ext uri="{FF2B5EF4-FFF2-40B4-BE49-F238E27FC236}">
              <a16:creationId xmlns:a16="http://schemas.microsoft.com/office/drawing/2014/main" id="{B08A1FF3-5BAA-47AE-84D4-CE97A60440E2}"/>
            </a:ext>
          </a:extLst>
        </xdr:cNvPr>
        <xdr:cNvSpPr txBox="1"/>
      </xdr:nvSpPr>
      <xdr:spPr>
        <a:xfrm>
          <a:off x="16047085" y="18143855"/>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0.300</a:t>
          </a:r>
          <a:endParaRPr kumimoji="1" lang="ja-JP" altLang="en-US" sz="1000">
            <a:latin typeface="ＭＳ Ｐゴシック"/>
            <a:ea typeface="ＭＳ Ｐゴシック"/>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909" name="直線コネクタ 908">
          <a:extLst>
            <a:ext uri="{FF2B5EF4-FFF2-40B4-BE49-F238E27FC236}">
              <a16:creationId xmlns:a16="http://schemas.microsoft.com/office/drawing/2014/main" id="{CA207C11-DF9B-45DF-8916-9D8C53547B0A}"/>
            </a:ext>
          </a:extLst>
        </xdr:cNvPr>
        <xdr:cNvCxnSpPr/>
      </xdr:nvCxnSpPr>
      <xdr:spPr>
        <a:xfrm>
          <a:off x="16459200" y="179070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103</xdr:row>
      <xdr:rowOff>105410</xdr:rowOff>
    </xdr:from>
    <xdr:ext cx="464185" cy="259080"/>
    <xdr:sp macro="" textlink="">
      <xdr:nvSpPr>
        <xdr:cNvPr id="910" name="テキスト ボックス 909">
          <a:extLst>
            <a:ext uri="{FF2B5EF4-FFF2-40B4-BE49-F238E27FC236}">
              <a16:creationId xmlns:a16="http://schemas.microsoft.com/office/drawing/2014/main" id="{DA0B8ECC-8D8F-4275-B914-4A5149618D82}"/>
            </a:ext>
          </a:extLst>
        </xdr:cNvPr>
        <xdr:cNvSpPr txBox="1"/>
      </xdr:nvSpPr>
      <xdr:spPr>
        <a:xfrm>
          <a:off x="16047085" y="17762855"/>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911" name="直線コネクタ 910">
          <a:extLst>
            <a:ext uri="{FF2B5EF4-FFF2-40B4-BE49-F238E27FC236}">
              <a16:creationId xmlns:a16="http://schemas.microsoft.com/office/drawing/2014/main" id="{29299CB4-2A8E-48C8-AE1D-13790766A377}"/>
            </a:ext>
          </a:extLst>
        </xdr:cNvPr>
        <xdr:cNvCxnSpPr/>
      </xdr:nvCxnSpPr>
      <xdr:spPr>
        <a:xfrm>
          <a:off x="16459200" y="175260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101</xdr:row>
      <xdr:rowOff>67310</xdr:rowOff>
    </xdr:from>
    <xdr:ext cx="464185" cy="259080"/>
    <xdr:sp macro="" textlink="">
      <xdr:nvSpPr>
        <xdr:cNvPr id="912" name="テキスト ボックス 911">
          <a:extLst>
            <a:ext uri="{FF2B5EF4-FFF2-40B4-BE49-F238E27FC236}">
              <a16:creationId xmlns:a16="http://schemas.microsoft.com/office/drawing/2014/main" id="{5173D3B0-5994-4822-899E-6FCFC1547F27}"/>
            </a:ext>
          </a:extLst>
        </xdr:cNvPr>
        <xdr:cNvSpPr txBox="1"/>
      </xdr:nvSpPr>
      <xdr:spPr>
        <a:xfrm>
          <a:off x="16047085" y="17381855"/>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0.900</a:t>
          </a:r>
          <a:endParaRPr kumimoji="1" lang="ja-JP" altLang="en-US" sz="1000">
            <a:latin typeface="ＭＳ Ｐゴシック"/>
            <a:ea typeface="ＭＳ Ｐゴシック"/>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913" name="直線コネクタ 912">
          <a:extLst>
            <a:ext uri="{FF2B5EF4-FFF2-40B4-BE49-F238E27FC236}">
              <a16:creationId xmlns:a16="http://schemas.microsoft.com/office/drawing/2014/main" id="{E4409C90-DD3E-47CC-9DEB-A3561A0FEF57}"/>
            </a:ext>
          </a:extLst>
        </xdr:cNvPr>
        <xdr:cNvCxnSpPr/>
      </xdr:nvCxnSpPr>
      <xdr:spPr>
        <a:xfrm>
          <a:off x="16459200" y="171450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99</xdr:row>
      <xdr:rowOff>29210</xdr:rowOff>
    </xdr:from>
    <xdr:ext cx="464185" cy="255905"/>
    <xdr:sp macro="" textlink="">
      <xdr:nvSpPr>
        <xdr:cNvPr id="914" name="テキスト ボックス 913">
          <a:extLst>
            <a:ext uri="{FF2B5EF4-FFF2-40B4-BE49-F238E27FC236}">
              <a16:creationId xmlns:a16="http://schemas.microsoft.com/office/drawing/2014/main" id="{F021FEA7-8F3A-4AF4-8CCB-06DED0397188}"/>
            </a:ext>
          </a:extLst>
        </xdr:cNvPr>
        <xdr:cNvSpPr txBox="1"/>
      </xdr:nvSpPr>
      <xdr:spPr>
        <a:xfrm>
          <a:off x="16047085" y="17000855"/>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15" name="直線コネクタ 914">
          <a:extLst>
            <a:ext uri="{FF2B5EF4-FFF2-40B4-BE49-F238E27FC236}">
              <a16:creationId xmlns:a16="http://schemas.microsoft.com/office/drawing/2014/main" id="{29488B80-7E16-4E63-87E9-F1EC2FCC0E62}"/>
            </a:ext>
          </a:extLst>
        </xdr:cNvPr>
        <xdr:cNvCxnSpPr/>
      </xdr:nvCxnSpPr>
      <xdr:spPr>
        <a:xfrm>
          <a:off x="16459200" y="1676019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96</xdr:row>
      <xdr:rowOff>162560</xdr:rowOff>
    </xdr:from>
    <xdr:ext cx="464185" cy="259080"/>
    <xdr:sp macro="" textlink="">
      <xdr:nvSpPr>
        <xdr:cNvPr id="916" name="テキスト ボックス 915">
          <a:extLst>
            <a:ext uri="{FF2B5EF4-FFF2-40B4-BE49-F238E27FC236}">
              <a16:creationId xmlns:a16="http://schemas.microsoft.com/office/drawing/2014/main" id="{032D5706-A01F-4F56-ACDA-E52E3B86CDA1}"/>
            </a:ext>
          </a:extLst>
        </xdr:cNvPr>
        <xdr:cNvSpPr txBox="1"/>
      </xdr:nvSpPr>
      <xdr:spPr>
        <a:xfrm>
          <a:off x="16047085" y="16623665"/>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a:t>
          </a:r>
          <a:endParaRPr kumimoji="1" lang="ja-JP" altLang="en-US" sz="1000">
            <a:latin typeface="ＭＳ Ｐゴシック"/>
            <a:ea typeface="ＭＳ Ｐゴシック"/>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17" name="【庁舎】&#10;一人当たり面積グラフ枠">
          <a:extLst>
            <a:ext uri="{FF2B5EF4-FFF2-40B4-BE49-F238E27FC236}">
              <a16:creationId xmlns:a16="http://schemas.microsoft.com/office/drawing/2014/main" id="{FCF50DB1-003C-48CE-9FAD-DBFD9206AD3A}"/>
            </a:ext>
          </a:extLst>
        </xdr:cNvPr>
        <xdr:cNvSpPr/>
      </xdr:nvSpPr>
      <xdr:spPr>
        <a:xfrm>
          <a:off x="16459200" y="16760190"/>
          <a:ext cx="42672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62865</xdr:colOff>
      <xdr:row>100</xdr:row>
      <xdr:rowOff>64770</xdr:rowOff>
    </xdr:from>
    <xdr:to>
      <xdr:col>116</xdr:col>
      <xdr:colOff>62865</xdr:colOff>
      <xdr:row>107</xdr:row>
      <xdr:rowOff>158750</xdr:rowOff>
    </xdr:to>
    <xdr:cxnSp macro="">
      <xdr:nvCxnSpPr>
        <xdr:cNvPr id="918" name="直線コネクタ 917">
          <a:extLst>
            <a:ext uri="{FF2B5EF4-FFF2-40B4-BE49-F238E27FC236}">
              <a16:creationId xmlns:a16="http://schemas.microsoft.com/office/drawing/2014/main" id="{BBC006FA-B939-4807-B9BD-4672AC9CC3FA}"/>
            </a:ext>
          </a:extLst>
        </xdr:cNvPr>
        <xdr:cNvCxnSpPr/>
      </xdr:nvCxnSpPr>
      <xdr:spPr>
        <a:xfrm flipV="1">
          <a:off x="19947255" y="17207865"/>
          <a:ext cx="0" cy="129794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162560</xdr:rowOff>
    </xdr:from>
    <xdr:ext cx="466725" cy="259080"/>
    <xdr:sp macro="" textlink="">
      <xdr:nvSpPr>
        <xdr:cNvPr id="919" name="【庁舎】&#10;一人当たり面積最小値テキスト">
          <a:extLst>
            <a:ext uri="{FF2B5EF4-FFF2-40B4-BE49-F238E27FC236}">
              <a16:creationId xmlns:a16="http://schemas.microsoft.com/office/drawing/2014/main" id="{8AB23AD8-A583-4044-891D-3D06AF39C3E9}"/>
            </a:ext>
          </a:extLst>
        </xdr:cNvPr>
        <xdr:cNvSpPr txBox="1"/>
      </xdr:nvSpPr>
      <xdr:spPr>
        <a:xfrm>
          <a:off x="19985990" y="18509615"/>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0.130</a:t>
          </a:r>
          <a:endParaRPr kumimoji="1" lang="ja-JP" altLang="en-US" sz="1000" b="1">
            <a:latin typeface="ＭＳ Ｐゴシック"/>
            <a:ea typeface="ＭＳ Ｐゴシック"/>
          </a:endParaRPr>
        </a:p>
      </xdr:txBody>
    </xdr:sp>
    <xdr:clientData/>
  </xdr:oneCellAnchor>
  <xdr:twoCellAnchor>
    <xdr:from>
      <xdr:col>115</xdr:col>
      <xdr:colOff>165100</xdr:colOff>
      <xdr:row>107</xdr:row>
      <xdr:rowOff>158750</xdr:rowOff>
    </xdr:from>
    <xdr:to>
      <xdr:col>116</xdr:col>
      <xdr:colOff>152400</xdr:colOff>
      <xdr:row>107</xdr:row>
      <xdr:rowOff>158750</xdr:rowOff>
    </xdr:to>
    <xdr:cxnSp macro="">
      <xdr:nvCxnSpPr>
        <xdr:cNvPr id="920" name="直線コネクタ 919">
          <a:extLst>
            <a:ext uri="{FF2B5EF4-FFF2-40B4-BE49-F238E27FC236}">
              <a16:creationId xmlns:a16="http://schemas.microsoft.com/office/drawing/2014/main" id="{B4F222E5-043A-4485-8F2C-FE8AC8D5A3BA}"/>
            </a:ext>
          </a:extLst>
        </xdr:cNvPr>
        <xdr:cNvCxnSpPr/>
      </xdr:nvCxnSpPr>
      <xdr:spPr>
        <a:xfrm>
          <a:off x="19885660" y="18505805"/>
          <a:ext cx="15494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11430</xdr:rowOff>
    </xdr:from>
    <xdr:ext cx="466725" cy="259080"/>
    <xdr:sp macro="" textlink="">
      <xdr:nvSpPr>
        <xdr:cNvPr id="921" name="【庁舎】&#10;一人当たり面積最大値テキスト">
          <a:extLst>
            <a:ext uri="{FF2B5EF4-FFF2-40B4-BE49-F238E27FC236}">
              <a16:creationId xmlns:a16="http://schemas.microsoft.com/office/drawing/2014/main" id="{4EBCCBFA-DDF8-46FA-A86E-B8531DE33428}"/>
            </a:ext>
          </a:extLst>
        </xdr:cNvPr>
        <xdr:cNvSpPr txBox="1"/>
      </xdr:nvSpPr>
      <xdr:spPr>
        <a:xfrm>
          <a:off x="19985990" y="1698879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1.149</a:t>
          </a:r>
          <a:endParaRPr kumimoji="1" lang="ja-JP" altLang="en-US" sz="1000" b="1">
            <a:latin typeface="ＭＳ Ｐゴシック"/>
            <a:ea typeface="ＭＳ Ｐゴシック"/>
          </a:endParaRPr>
        </a:p>
      </xdr:txBody>
    </xdr:sp>
    <xdr:clientData/>
  </xdr:oneCellAnchor>
  <xdr:twoCellAnchor>
    <xdr:from>
      <xdr:col>115</xdr:col>
      <xdr:colOff>165100</xdr:colOff>
      <xdr:row>100</xdr:row>
      <xdr:rowOff>64770</xdr:rowOff>
    </xdr:from>
    <xdr:to>
      <xdr:col>116</xdr:col>
      <xdr:colOff>152400</xdr:colOff>
      <xdr:row>100</xdr:row>
      <xdr:rowOff>64770</xdr:rowOff>
    </xdr:to>
    <xdr:cxnSp macro="">
      <xdr:nvCxnSpPr>
        <xdr:cNvPr id="922" name="直線コネクタ 921">
          <a:extLst>
            <a:ext uri="{FF2B5EF4-FFF2-40B4-BE49-F238E27FC236}">
              <a16:creationId xmlns:a16="http://schemas.microsoft.com/office/drawing/2014/main" id="{53CDEBF4-08A4-4694-897D-231A6BDFF263}"/>
            </a:ext>
          </a:extLst>
        </xdr:cNvPr>
        <xdr:cNvCxnSpPr/>
      </xdr:nvCxnSpPr>
      <xdr:spPr>
        <a:xfrm>
          <a:off x="19885660" y="17207865"/>
          <a:ext cx="15494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133350</xdr:rowOff>
    </xdr:from>
    <xdr:ext cx="466725" cy="255905"/>
    <xdr:sp macro="" textlink="">
      <xdr:nvSpPr>
        <xdr:cNvPr id="923" name="【庁舎】&#10;一人当たり面積平均値テキスト">
          <a:extLst>
            <a:ext uri="{FF2B5EF4-FFF2-40B4-BE49-F238E27FC236}">
              <a16:creationId xmlns:a16="http://schemas.microsoft.com/office/drawing/2014/main" id="{0978A479-B8F5-4E1E-81F6-12CE400AD57D}"/>
            </a:ext>
          </a:extLst>
        </xdr:cNvPr>
        <xdr:cNvSpPr txBox="1"/>
      </xdr:nvSpPr>
      <xdr:spPr>
        <a:xfrm>
          <a:off x="19985990" y="17960340"/>
          <a:ext cx="466725" cy="25590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0.398</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105</xdr:row>
      <xdr:rowOff>110490</xdr:rowOff>
    </xdr:from>
    <xdr:to>
      <xdr:col>116</xdr:col>
      <xdr:colOff>114300</xdr:colOff>
      <xdr:row>106</xdr:row>
      <xdr:rowOff>40640</xdr:rowOff>
    </xdr:to>
    <xdr:sp macro="" textlink="">
      <xdr:nvSpPr>
        <xdr:cNvPr id="924" name="フローチャート: 判断 923">
          <a:extLst>
            <a:ext uri="{FF2B5EF4-FFF2-40B4-BE49-F238E27FC236}">
              <a16:creationId xmlns:a16="http://schemas.microsoft.com/office/drawing/2014/main" id="{AD802F5B-FCCB-4B5C-A506-DE37933F85EA}"/>
            </a:ext>
          </a:extLst>
        </xdr:cNvPr>
        <xdr:cNvSpPr/>
      </xdr:nvSpPr>
      <xdr:spPr>
        <a:xfrm>
          <a:off x="19904710" y="18112740"/>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118110</xdr:rowOff>
    </xdr:from>
    <xdr:to>
      <xdr:col>112</xdr:col>
      <xdr:colOff>38100</xdr:colOff>
      <xdr:row>106</xdr:row>
      <xdr:rowOff>48260</xdr:rowOff>
    </xdr:to>
    <xdr:sp macro="" textlink="">
      <xdr:nvSpPr>
        <xdr:cNvPr id="925" name="フローチャート: 判断 924">
          <a:extLst>
            <a:ext uri="{FF2B5EF4-FFF2-40B4-BE49-F238E27FC236}">
              <a16:creationId xmlns:a16="http://schemas.microsoft.com/office/drawing/2014/main" id="{C8C6A117-99BA-447B-A614-F55A99128915}"/>
            </a:ext>
          </a:extLst>
        </xdr:cNvPr>
        <xdr:cNvSpPr/>
      </xdr:nvSpPr>
      <xdr:spPr>
        <a:xfrm>
          <a:off x="19161760" y="1812226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134620</xdr:rowOff>
    </xdr:from>
    <xdr:to>
      <xdr:col>107</xdr:col>
      <xdr:colOff>101600</xdr:colOff>
      <xdr:row>106</xdr:row>
      <xdr:rowOff>64770</xdr:rowOff>
    </xdr:to>
    <xdr:sp macro="" textlink="">
      <xdr:nvSpPr>
        <xdr:cNvPr id="926" name="フローチャート: 判断 925">
          <a:extLst>
            <a:ext uri="{FF2B5EF4-FFF2-40B4-BE49-F238E27FC236}">
              <a16:creationId xmlns:a16="http://schemas.microsoft.com/office/drawing/2014/main" id="{ECF241CE-E2BC-42D9-BEE2-C7D01ECC18AD}"/>
            </a:ext>
          </a:extLst>
        </xdr:cNvPr>
        <xdr:cNvSpPr/>
      </xdr:nvSpPr>
      <xdr:spPr>
        <a:xfrm>
          <a:off x="18345150" y="18133060"/>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142240</xdr:rowOff>
    </xdr:from>
    <xdr:to>
      <xdr:col>102</xdr:col>
      <xdr:colOff>165100</xdr:colOff>
      <xdr:row>106</xdr:row>
      <xdr:rowOff>72390</xdr:rowOff>
    </xdr:to>
    <xdr:sp macro="" textlink="">
      <xdr:nvSpPr>
        <xdr:cNvPr id="927" name="フローチャート: 判断 926">
          <a:extLst>
            <a:ext uri="{FF2B5EF4-FFF2-40B4-BE49-F238E27FC236}">
              <a16:creationId xmlns:a16="http://schemas.microsoft.com/office/drawing/2014/main" id="{5049F3AE-E49B-473C-BBC9-F6A3510390B1}"/>
            </a:ext>
          </a:extLst>
        </xdr:cNvPr>
        <xdr:cNvSpPr/>
      </xdr:nvSpPr>
      <xdr:spPr>
        <a:xfrm>
          <a:off x="17547590" y="18142585"/>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135890</xdr:rowOff>
    </xdr:from>
    <xdr:to>
      <xdr:col>98</xdr:col>
      <xdr:colOff>38100</xdr:colOff>
      <xdr:row>106</xdr:row>
      <xdr:rowOff>66040</xdr:rowOff>
    </xdr:to>
    <xdr:sp macro="" textlink="">
      <xdr:nvSpPr>
        <xdr:cNvPr id="928" name="フローチャート: 判断 927">
          <a:extLst>
            <a:ext uri="{FF2B5EF4-FFF2-40B4-BE49-F238E27FC236}">
              <a16:creationId xmlns:a16="http://schemas.microsoft.com/office/drawing/2014/main" id="{72EE4E9A-0E80-49CF-8475-F77198056C5A}"/>
            </a:ext>
          </a:extLst>
        </xdr:cNvPr>
        <xdr:cNvSpPr/>
      </xdr:nvSpPr>
      <xdr:spPr>
        <a:xfrm>
          <a:off x="16761460" y="18134330"/>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16510</xdr:rowOff>
    </xdr:from>
    <xdr:ext cx="762000" cy="259080"/>
    <xdr:sp macro="" textlink="">
      <xdr:nvSpPr>
        <xdr:cNvPr id="929" name="テキスト ボックス 928">
          <a:extLst>
            <a:ext uri="{FF2B5EF4-FFF2-40B4-BE49-F238E27FC236}">
              <a16:creationId xmlns:a16="http://schemas.microsoft.com/office/drawing/2014/main" id="{E7533130-8462-45D8-89C6-B7DCB251BC5C}"/>
            </a:ext>
          </a:extLst>
        </xdr:cNvPr>
        <xdr:cNvSpPr txBox="1"/>
      </xdr:nvSpPr>
      <xdr:spPr>
        <a:xfrm>
          <a:off x="19776440" y="190512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110</xdr:col>
      <xdr:colOff>171450</xdr:colOff>
      <xdr:row>111</xdr:row>
      <xdr:rowOff>16510</xdr:rowOff>
    </xdr:from>
    <xdr:ext cx="762000" cy="259080"/>
    <xdr:sp macro="" textlink="">
      <xdr:nvSpPr>
        <xdr:cNvPr id="930" name="テキスト ボックス 929">
          <a:extLst>
            <a:ext uri="{FF2B5EF4-FFF2-40B4-BE49-F238E27FC236}">
              <a16:creationId xmlns:a16="http://schemas.microsoft.com/office/drawing/2014/main" id="{9AB675A6-77CB-499F-A459-68DB0C3DAA16}"/>
            </a:ext>
          </a:extLst>
        </xdr:cNvPr>
        <xdr:cNvSpPr txBox="1"/>
      </xdr:nvSpPr>
      <xdr:spPr>
        <a:xfrm>
          <a:off x="19027140" y="190512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106</xdr:col>
      <xdr:colOff>50800</xdr:colOff>
      <xdr:row>111</xdr:row>
      <xdr:rowOff>16510</xdr:rowOff>
    </xdr:from>
    <xdr:ext cx="758825" cy="259080"/>
    <xdr:sp macro="" textlink="">
      <xdr:nvSpPr>
        <xdr:cNvPr id="931" name="テキスト ボックス 930">
          <a:extLst>
            <a:ext uri="{FF2B5EF4-FFF2-40B4-BE49-F238E27FC236}">
              <a16:creationId xmlns:a16="http://schemas.microsoft.com/office/drawing/2014/main" id="{CB0180AD-2814-446E-9AFB-05435B2759AB}"/>
            </a:ext>
          </a:extLst>
        </xdr:cNvPr>
        <xdr:cNvSpPr txBox="1"/>
      </xdr:nvSpPr>
      <xdr:spPr>
        <a:xfrm>
          <a:off x="18228310" y="1905127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101</xdr:col>
      <xdr:colOff>114300</xdr:colOff>
      <xdr:row>111</xdr:row>
      <xdr:rowOff>16510</xdr:rowOff>
    </xdr:from>
    <xdr:ext cx="762000" cy="259080"/>
    <xdr:sp macro="" textlink="">
      <xdr:nvSpPr>
        <xdr:cNvPr id="932" name="テキスト ボックス 931">
          <a:extLst>
            <a:ext uri="{FF2B5EF4-FFF2-40B4-BE49-F238E27FC236}">
              <a16:creationId xmlns:a16="http://schemas.microsoft.com/office/drawing/2014/main" id="{B681C8F7-E6AB-4738-89DC-B9E893BB61B3}"/>
            </a:ext>
          </a:extLst>
        </xdr:cNvPr>
        <xdr:cNvSpPr txBox="1"/>
      </xdr:nvSpPr>
      <xdr:spPr>
        <a:xfrm>
          <a:off x="17430750" y="190512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dr:col>96</xdr:col>
      <xdr:colOff>171450</xdr:colOff>
      <xdr:row>111</xdr:row>
      <xdr:rowOff>16510</xdr:rowOff>
    </xdr:from>
    <xdr:ext cx="762000" cy="259080"/>
    <xdr:sp macro="" textlink="">
      <xdr:nvSpPr>
        <xdr:cNvPr id="933" name="テキスト ボックス 932">
          <a:extLst>
            <a:ext uri="{FF2B5EF4-FFF2-40B4-BE49-F238E27FC236}">
              <a16:creationId xmlns:a16="http://schemas.microsoft.com/office/drawing/2014/main" id="{3E1E9A29-DC26-48AA-AC0E-DB559816D031}"/>
            </a:ext>
          </a:extLst>
        </xdr:cNvPr>
        <xdr:cNvSpPr txBox="1"/>
      </xdr:nvSpPr>
      <xdr:spPr>
        <a:xfrm>
          <a:off x="16626840" y="190512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twoCellAnchor>
    <xdr:from>
      <xdr:col>116</xdr:col>
      <xdr:colOff>12700</xdr:colOff>
      <xdr:row>106</xdr:row>
      <xdr:rowOff>120650</xdr:rowOff>
    </xdr:from>
    <xdr:to>
      <xdr:col>116</xdr:col>
      <xdr:colOff>114300</xdr:colOff>
      <xdr:row>107</xdr:row>
      <xdr:rowOff>50800</xdr:rowOff>
    </xdr:to>
    <xdr:sp macro="" textlink="">
      <xdr:nvSpPr>
        <xdr:cNvPr id="934" name="楕円 933">
          <a:extLst>
            <a:ext uri="{FF2B5EF4-FFF2-40B4-BE49-F238E27FC236}">
              <a16:creationId xmlns:a16="http://schemas.microsoft.com/office/drawing/2014/main" id="{3F751FAD-9A4E-45E3-87AE-EE2F203397E3}"/>
            </a:ext>
          </a:extLst>
        </xdr:cNvPr>
        <xdr:cNvSpPr/>
      </xdr:nvSpPr>
      <xdr:spPr>
        <a:xfrm>
          <a:off x="19904710" y="18296255"/>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99060</xdr:rowOff>
    </xdr:from>
    <xdr:ext cx="466725" cy="255905"/>
    <xdr:sp macro="" textlink="">
      <xdr:nvSpPr>
        <xdr:cNvPr id="935" name="【庁舎】&#10;一人当たり面積該当値テキスト">
          <a:extLst>
            <a:ext uri="{FF2B5EF4-FFF2-40B4-BE49-F238E27FC236}">
              <a16:creationId xmlns:a16="http://schemas.microsoft.com/office/drawing/2014/main" id="{6692EE3B-F949-4E8A-9458-36FB78DCC39E}"/>
            </a:ext>
          </a:extLst>
        </xdr:cNvPr>
        <xdr:cNvSpPr txBox="1"/>
      </xdr:nvSpPr>
      <xdr:spPr>
        <a:xfrm>
          <a:off x="19985990" y="18268950"/>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0.255</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106</xdr:row>
      <xdr:rowOff>125730</xdr:rowOff>
    </xdr:from>
    <xdr:to>
      <xdr:col>112</xdr:col>
      <xdr:colOff>38100</xdr:colOff>
      <xdr:row>107</xdr:row>
      <xdr:rowOff>55880</xdr:rowOff>
    </xdr:to>
    <xdr:sp macro="" textlink="">
      <xdr:nvSpPr>
        <xdr:cNvPr id="936" name="楕円 935">
          <a:extLst>
            <a:ext uri="{FF2B5EF4-FFF2-40B4-BE49-F238E27FC236}">
              <a16:creationId xmlns:a16="http://schemas.microsoft.com/office/drawing/2014/main" id="{B4572A20-3E03-4663-82EA-B6F9C772EBDF}"/>
            </a:ext>
          </a:extLst>
        </xdr:cNvPr>
        <xdr:cNvSpPr/>
      </xdr:nvSpPr>
      <xdr:spPr>
        <a:xfrm>
          <a:off x="19161760" y="1830324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171450</xdr:colOff>
      <xdr:row>107</xdr:row>
      <xdr:rowOff>0</xdr:rowOff>
    </xdr:from>
    <xdr:to>
      <xdr:col>116</xdr:col>
      <xdr:colOff>63500</xdr:colOff>
      <xdr:row>107</xdr:row>
      <xdr:rowOff>5080</xdr:rowOff>
    </xdr:to>
    <xdr:cxnSp macro="">
      <xdr:nvCxnSpPr>
        <xdr:cNvPr id="937" name="直線コネクタ 936">
          <a:extLst>
            <a:ext uri="{FF2B5EF4-FFF2-40B4-BE49-F238E27FC236}">
              <a16:creationId xmlns:a16="http://schemas.microsoft.com/office/drawing/2014/main" id="{CC338888-0A19-4FF4-86C3-3E2E14DDE9C1}"/>
            </a:ext>
          </a:extLst>
        </xdr:cNvPr>
        <xdr:cNvCxnSpPr/>
      </xdr:nvCxnSpPr>
      <xdr:spPr>
        <a:xfrm flipV="1">
          <a:off x="19198590" y="18345150"/>
          <a:ext cx="749300" cy="69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106</xdr:row>
      <xdr:rowOff>130810</xdr:rowOff>
    </xdr:from>
    <xdr:to>
      <xdr:col>107</xdr:col>
      <xdr:colOff>101600</xdr:colOff>
      <xdr:row>107</xdr:row>
      <xdr:rowOff>60960</xdr:rowOff>
    </xdr:to>
    <xdr:sp macro="" textlink="">
      <xdr:nvSpPr>
        <xdr:cNvPr id="938" name="楕円 937">
          <a:extLst>
            <a:ext uri="{FF2B5EF4-FFF2-40B4-BE49-F238E27FC236}">
              <a16:creationId xmlns:a16="http://schemas.microsoft.com/office/drawing/2014/main" id="{D195EA46-6B98-4D2A-BFBB-EEB1CAACF15A}"/>
            </a:ext>
          </a:extLst>
        </xdr:cNvPr>
        <xdr:cNvSpPr/>
      </xdr:nvSpPr>
      <xdr:spPr>
        <a:xfrm>
          <a:off x="18345150" y="18308320"/>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5080</xdr:rowOff>
    </xdr:from>
    <xdr:to>
      <xdr:col>111</xdr:col>
      <xdr:colOff>171450</xdr:colOff>
      <xdr:row>107</xdr:row>
      <xdr:rowOff>10160</xdr:rowOff>
    </xdr:to>
    <xdr:cxnSp macro="">
      <xdr:nvCxnSpPr>
        <xdr:cNvPr id="939" name="直線コネクタ 938">
          <a:extLst>
            <a:ext uri="{FF2B5EF4-FFF2-40B4-BE49-F238E27FC236}">
              <a16:creationId xmlns:a16="http://schemas.microsoft.com/office/drawing/2014/main" id="{3AA1D554-8BCB-4986-BD0B-81EAA3FB5ED4}"/>
            </a:ext>
          </a:extLst>
        </xdr:cNvPr>
        <xdr:cNvCxnSpPr/>
      </xdr:nvCxnSpPr>
      <xdr:spPr>
        <a:xfrm flipV="1">
          <a:off x="18399760" y="18352135"/>
          <a:ext cx="798830" cy="50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106</xdr:row>
      <xdr:rowOff>135890</xdr:rowOff>
    </xdr:from>
    <xdr:to>
      <xdr:col>102</xdr:col>
      <xdr:colOff>165100</xdr:colOff>
      <xdr:row>107</xdr:row>
      <xdr:rowOff>66040</xdr:rowOff>
    </xdr:to>
    <xdr:sp macro="" textlink="">
      <xdr:nvSpPr>
        <xdr:cNvPr id="940" name="楕円 939">
          <a:extLst>
            <a:ext uri="{FF2B5EF4-FFF2-40B4-BE49-F238E27FC236}">
              <a16:creationId xmlns:a16="http://schemas.microsoft.com/office/drawing/2014/main" id="{2A6EF400-BB83-48C8-BBE8-CE939C6B413C}"/>
            </a:ext>
          </a:extLst>
        </xdr:cNvPr>
        <xdr:cNvSpPr/>
      </xdr:nvSpPr>
      <xdr:spPr>
        <a:xfrm>
          <a:off x="17547590" y="18305780"/>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10160</xdr:rowOff>
    </xdr:from>
    <xdr:to>
      <xdr:col>107</xdr:col>
      <xdr:colOff>50800</xdr:colOff>
      <xdr:row>107</xdr:row>
      <xdr:rowOff>15240</xdr:rowOff>
    </xdr:to>
    <xdr:cxnSp macro="">
      <xdr:nvCxnSpPr>
        <xdr:cNvPr id="941" name="直線コネクタ 940">
          <a:extLst>
            <a:ext uri="{FF2B5EF4-FFF2-40B4-BE49-F238E27FC236}">
              <a16:creationId xmlns:a16="http://schemas.microsoft.com/office/drawing/2014/main" id="{8E287F77-6B04-4F7F-9D89-4856FD377ED6}"/>
            </a:ext>
          </a:extLst>
        </xdr:cNvPr>
        <xdr:cNvCxnSpPr/>
      </xdr:nvCxnSpPr>
      <xdr:spPr>
        <a:xfrm flipV="1">
          <a:off x="17602200" y="18357215"/>
          <a:ext cx="797560" cy="69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106</xdr:row>
      <xdr:rowOff>140970</xdr:rowOff>
    </xdr:from>
    <xdr:to>
      <xdr:col>98</xdr:col>
      <xdr:colOff>38100</xdr:colOff>
      <xdr:row>107</xdr:row>
      <xdr:rowOff>71120</xdr:rowOff>
    </xdr:to>
    <xdr:sp macro="" textlink="">
      <xdr:nvSpPr>
        <xdr:cNvPr id="942" name="楕円 941">
          <a:extLst>
            <a:ext uri="{FF2B5EF4-FFF2-40B4-BE49-F238E27FC236}">
              <a16:creationId xmlns:a16="http://schemas.microsoft.com/office/drawing/2014/main" id="{307BE178-C90D-4C80-A340-A8F4F826A1AA}"/>
            </a:ext>
          </a:extLst>
        </xdr:cNvPr>
        <xdr:cNvSpPr/>
      </xdr:nvSpPr>
      <xdr:spPr>
        <a:xfrm>
          <a:off x="16761460" y="1831276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171450</xdr:colOff>
      <xdr:row>107</xdr:row>
      <xdr:rowOff>15240</xdr:rowOff>
    </xdr:from>
    <xdr:to>
      <xdr:col>102</xdr:col>
      <xdr:colOff>114300</xdr:colOff>
      <xdr:row>107</xdr:row>
      <xdr:rowOff>20320</xdr:rowOff>
    </xdr:to>
    <xdr:cxnSp macro="">
      <xdr:nvCxnSpPr>
        <xdr:cNvPr id="943" name="直線コネクタ 942">
          <a:extLst>
            <a:ext uri="{FF2B5EF4-FFF2-40B4-BE49-F238E27FC236}">
              <a16:creationId xmlns:a16="http://schemas.microsoft.com/office/drawing/2014/main" id="{5AD59573-CBBF-448C-9551-EDB698198D72}"/>
            </a:ext>
          </a:extLst>
        </xdr:cNvPr>
        <xdr:cNvCxnSpPr/>
      </xdr:nvCxnSpPr>
      <xdr:spPr>
        <a:xfrm flipV="1">
          <a:off x="16798290" y="18364200"/>
          <a:ext cx="80391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120650</xdr:colOff>
      <xdr:row>104</xdr:row>
      <xdr:rowOff>64770</xdr:rowOff>
    </xdr:from>
    <xdr:ext cx="469900" cy="255905"/>
    <xdr:sp macro="" textlink="">
      <xdr:nvSpPr>
        <xdr:cNvPr id="944" name="n_1aveValue【庁舎】&#10;一人当たり面積">
          <a:extLst>
            <a:ext uri="{FF2B5EF4-FFF2-40B4-BE49-F238E27FC236}">
              <a16:creationId xmlns:a16="http://schemas.microsoft.com/office/drawing/2014/main" id="{D8073E01-3849-42CC-B281-617AA293C5C8}"/>
            </a:ext>
          </a:extLst>
        </xdr:cNvPr>
        <xdr:cNvSpPr txBox="1"/>
      </xdr:nvSpPr>
      <xdr:spPr>
        <a:xfrm>
          <a:off x="18982055" y="17893665"/>
          <a:ext cx="4699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0.392</a:t>
          </a:r>
          <a:endParaRPr kumimoji="1" lang="ja-JP" altLang="en-US" sz="1000" b="1">
            <a:solidFill>
              <a:srgbClr val="000080"/>
            </a:solidFill>
            <a:latin typeface="ＭＳ Ｐゴシック"/>
            <a:ea typeface="ＭＳ Ｐゴシック"/>
          </a:endParaRPr>
        </a:p>
      </xdr:txBody>
    </xdr:sp>
    <xdr:clientData/>
  </xdr:oneCellAnchor>
  <xdr:oneCellAnchor>
    <xdr:from>
      <xdr:col>106</xdr:col>
      <xdr:colOff>6350</xdr:colOff>
      <xdr:row>104</xdr:row>
      <xdr:rowOff>81280</xdr:rowOff>
    </xdr:from>
    <xdr:ext cx="469900" cy="259080"/>
    <xdr:sp macro="" textlink="">
      <xdr:nvSpPr>
        <xdr:cNvPr id="945" name="n_2aveValue【庁舎】&#10;一人当たり面積">
          <a:extLst>
            <a:ext uri="{FF2B5EF4-FFF2-40B4-BE49-F238E27FC236}">
              <a16:creationId xmlns:a16="http://schemas.microsoft.com/office/drawing/2014/main" id="{01FE6FF6-6C76-4886-B880-1BC99A1201F8}"/>
            </a:ext>
          </a:extLst>
        </xdr:cNvPr>
        <xdr:cNvSpPr txBox="1"/>
      </xdr:nvSpPr>
      <xdr:spPr>
        <a:xfrm>
          <a:off x="18181955" y="1791398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0.379</a:t>
          </a:r>
          <a:endParaRPr kumimoji="1" lang="ja-JP" altLang="en-US" sz="1000" b="1">
            <a:solidFill>
              <a:srgbClr val="000080"/>
            </a:solidFill>
            <a:latin typeface="ＭＳ Ｐゴシック"/>
            <a:ea typeface="ＭＳ Ｐゴシック"/>
          </a:endParaRPr>
        </a:p>
      </xdr:txBody>
    </xdr:sp>
    <xdr:clientData/>
  </xdr:oneCellAnchor>
  <xdr:oneCellAnchor>
    <xdr:from>
      <xdr:col>101</xdr:col>
      <xdr:colOff>69850</xdr:colOff>
      <xdr:row>104</xdr:row>
      <xdr:rowOff>88900</xdr:rowOff>
    </xdr:from>
    <xdr:ext cx="469900" cy="255905"/>
    <xdr:sp macro="" textlink="">
      <xdr:nvSpPr>
        <xdr:cNvPr id="946" name="n_3aveValue【庁舎】&#10;一人当たり面積">
          <a:extLst>
            <a:ext uri="{FF2B5EF4-FFF2-40B4-BE49-F238E27FC236}">
              <a16:creationId xmlns:a16="http://schemas.microsoft.com/office/drawing/2014/main" id="{2047E76D-99B4-44D0-A672-F587F234726F}"/>
            </a:ext>
          </a:extLst>
        </xdr:cNvPr>
        <xdr:cNvSpPr txBox="1"/>
      </xdr:nvSpPr>
      <xdr:spPr>
        <a:xfrm>
          <a:off x="17384395" y="17923510"/>
          <a:ext cx="4699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0.373</a:t>
          </a:r>
          <a:endParaRPr kumimoji="1" lang="ja-JP" altLang="en-US" sz="1000" b="1">
            <a:solidFill>
              <a:srgbClr val="000080"/>
            </a:solidFill>
            <a:latin typeface="ＭＳ Ｐゴシック"/>
            <a:ea typeface="ＭＳ Ｐゴシック"/>
          </a:endParaRPr>
        </a:p>
      </xdr:txBody>
    </xdr:sp>
    <xdr:clientData/>
  </xdr:oneCellAnchor>
  <xdr:oneCellAnchor>
    <xdr:from>
      <xdr:col>96</xdr:col>
      <xdr:colOff>133350</xdr:colOff>
      <xdr:row>104</xdr:row>
      <xdr:rowOff>82550</xdr:rowOff>
    </xdr:from>
    <xdr:ext cx="469900" cy="259080"/>
    <xdr:sp macro="" textlink="">
      <xdr:nvSpPr>
        <xdr:cNvPr id="947" name="n_4aveValue【庁舎】&#10;一人当たり面積">
          <a:extLst>
            <a:ext uri="{FF2B5EF4-FFF2-40B4-BE49-F238E27FC236}">
              <a16:creationId xmlns:a16="http://schemas.microsoft.com/office/drawing/2014/main" id="{6F1A22D0-2529-4619-85E8-A8AF57837E8D}"/>
            </a:ext>
          </a:extLst>
        </xdr:cNvPr>
        <xdr:cNvSpPr txBox="1"/>
      </xdr:nvSpPr>
      <xdr:spPr>
        <a:xfrm>
          <a:off x="16588740" y="1791525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0.378</a:t>
          </a:r>
          <a:endParaRPr kumimoji="1" lang="ja-JP" altLang="en-US" sz="1000" b="1">
            <a:solidFill>
              <a:srgbClr val="000080"/>
            </a:solidFill>
            <a:latin typeface="ＭＳ Ｐゴシック"/>
            <a:ea typeface="ＭＳ Ｐゴシック"/>
          </a:endParaRPr>
        </a:p>
      </xdr:txBody>
    </xdr:sp>
    <xdr:clientData/>
  </xdr:oneCellAnchor>
  <xdr:oneCellAnchor>
    <xdr:from>
      <xdr:col>110</xdr:col>
      <xdr:colOff>120650</xdr:colOff>
      <xdr:row>107</xdr:row>
      <xdr:rowOff>46990</xdr:rowOff>
    </xdr:from>
    <xdr:ext cx="469900" cy="259080"/>
    <xdr:sp macro="" textlink="">
      <xdr:nvSpPr>
        <xdr:cNvPr id="948" name="n_1mainValue【庁舎】&#10;一人当たり面積">
          <a:extLst>
            <a:ext uri="{FF2B5EF4-FFF2-40B4-BE49-F238E27FC236}">
              <a16:creationId xmlns:a16="http://schemas.microsoft.com/office/drawing/2014/main" id="{633DA23A-ADB3-4BA3-917B-687896EA71DA}"/>
            </a:ext>
          </a:extLst>
        </xdr:cNvPr>
        <xdr:cNvSpPr txBox="1"/>
      </xdr:nvSpPr>
      <xdr:spPr>
        <a:xfrm>
          <a:off x="18982055" y="1839404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0.251</a:t>
          </a:r>
          <a:endParaRPr kumimoji="1" lang="ja-JP" altLang="en-US" sz="1000" b="1">
            <a:solidFill>
              <a:srgbClr val="FF0000"/>
            </a:solidFill>
            <a:latin typeface="ＭＳ Ｐゴシック"/>
            <a:ea typeface="ＭＳ Ｐゴシック"/>
          </a:endParaRPr>
        </a:p>
      </xdr:txBody>
    </xdr:sp>
    <xdr:clientData/>
  </xdr:oneCellAnchor>
  <xdr:oneCellAnchor>
    <xdr:from>
      <xdr:col>106</xdr:col>
      <xdr:colOff>6350</xdr:colOff>
      <xdr:row>107</xdr:row>
      <xdr:rowOff>52070</xdr:rowOff>
    </xdr:from>
    <xdr:ext cx="469900" cy="255905"/>
    <xdr:sp macro="" textlink="">
      <xdr:nvSpPr>
        <xdr:cNvPr id="949" name="n_2mainValue【庁舎】&#10;一人当たり面積">
          <a:extLst>
            <a:ext uri="{FF2B5EF4-FFF2-40B4-BE49-F238E27FC236}">
              <a16:creationId xmlns:a16="http://schemas.microsoft.com/office/drawing/2014/main" id="{78D3397C-C54C-4974-B53B-21258307FF67}"/>
            </a:ext>
          </a:extLst>
        </xdr:cNvPr>
        <xdr:cNvSpPr txBox="1"/>
      </xdr:nvSpPr>
      <xdr:spPr>
        <a:xfrm>
          <a:off x="18181955" y="18401030"/>
          <a:ext cx="4699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0.247</a:t>
          </a:r>
          <a:endParaRPr kumimoji="1" lang="ja-JP" altLang="en-US" sz="1000" b="1">
            <a:solidFill>
              <a:srgbClr val="FF0000"/>
            </a:solidFill>
            <a:latin typeface="ＭＳ Ｐゴシック"/>
            <a:ea typeface="ＭＳ Ｐゴシック"/>
          </a:endParaRPr>
        </a:p>
      </xdr:txBody>
    </xdr:sp>
    <xdr:clientData/>
  </xdr:oneCellAnchor>
  <xdr:oneCellAnchor>
    <xdr:from>
      <xdr:col>101</xdr:col>
      <xdr:colOff>69850</xdr:colOff>
      <xdr:row>107</xdr:row>
      <xdr:rowOff>57150</xdr:rowOff>
    </xdr:from>
    <xdr:ext cx="469900" cy="259080"/>
    <xdr:sp macro="" textlink="">
      <xdr:nvSpPr>
        <xdr:cNvPr id="950" name="n_3mainValue【庁舎】&#10;一人当たり面積">
          <a:extLst>
            <a:ext uri="{FF2B5EF4-FFF2-40B4-BE49-F238E27FC236}">
              <a16:creationId xmlns:a16="http://schemas.microsoft.com/office/drawing/2014/main" id="{4A3C5ED8-D47F-4211-860E-88F1BF717FE8}"/>
            </a:ext>
          </a:extLst>
        </xdr:cNvPr>
        <xdr:cNvSpPr txBox="1"/>
      </xdr:nvSpPr>
      <xdr:spPr>
        <a:xfrm>
          <a:off x="17384395" y="1839849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0.243</a:t>
          </a:r>
          <a:endParaRPr kumimoji="1" lang="ja-JP" altLang="en-US" sz="1000" b="1">
            <a:solidFill>
              <a:srgbClr val="FF0000"/>
            </a:solidFill>
            <a:latin typeface="ＭＳ Ｐゴシック"/>
            <a:ea typeface="ＭＳ Ｐゴシック"/>
          </a:endParaRPr>
        </a:p>
      </xdr:txBody>
    </xdr:sp>
    <xdr:clientData/>
  </xdr:oneCellAnchor>
  <xdr:oneCellAnchor>
    <xdr:from>
      <xdr:col>96</xdr:col>
      <xdr:colOff>133350</xdr:colOff>
      <xdr:row>107</xdr:row>
      <xdr:rowOff>62230</xdr:rowOff>
    </xdr:from>
    <xdr:ext cx="469900" cy="259080"/>
    <xdr:sp macro="" textlink="">
      <xdr:nvSpPr>
        <xdr:cNvPr id="951" name="n_4mainValue【庁舎】&#10;一人当たり面積">
          <a:extLst>
            <a:ext uri="{FF2B5EF4-FFF2-40B4-BE49-F238E27FC236}">
              <a16:creationId xmlns:a16="http://schemas.microsoft.com/office/drawing/2014/main" id="{E88ED937-3C49-4EB4-9F45-F91C12BB00BB}"/>
            </a:ext>
          </a:extLst>
        </xdr:cNvPr>
        <xdr:cNvSpPr txBox="1"/>
      </xdr:nvSpPr>
      <xdr:spPr>
        <a:xfrm>
          <a:off x="16588740" y="1840357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0.239</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52" name="正方形/長方形 951">
          <a:extLst>
            <a:ext uri="{FF2B5EF4-FFF2-40B4-BE49-F238E27FC236}">
              <a16:creationId xmlns:a16="http://schemas.microsoft.com/office/drawing/2014/main" id="{D1F5FC50-32C3-4B75-89C8-11D27D42B59D}"/>
            </a:ext>
          </a:extLst>
        </xdr:cNvPr>
        <xdr:cNvSpPr/>
      </xdr:nvSpPr>
      <xdr:spPr>
        <a:xfrm>
          <a:off x="685800" y="19427190"/>
          <a:ext cx="20040600" cy="190881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53" name="正方形/長方形 952">
          <a:extLst>
            <a:ext uri="{FF2B5EF4-FFF2-40B4-BE49-F238E27FC236}">
              <a16:creationId xmlns:a16="http://schemas.microsoft.com/office/drawing/2014/main" id="{6D559364-DB47-42EB-9EAB-E4370347C640}"/>
            </a:ext>
          </a:extLst>
        </xdr:cNvPr>
        <xdr:cNvSpPr/>
      </xdr:nvSpPr>
      <xdr:spPr>
        <a:xfrm>
          <a:off x="685800" y="19496405"/>
          <a:ext cx="34671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54" name="テキスト ボックス 953">
          <a:extLst>
            <a:ext uri="{FF2B5EF4-FFF2-40B4-BE49-F238E27FC236}">
              <a16:creationId xmlns:a16="http://schemas.microsoft.com/office/drawing/2014/main" id="{0C97C6D7-2F2B-4788-90A8-2CC9593248D4}"/>
            </a:ext>
          </a:extLst>
        </xdr:cNvPr>
        <xdr:cNvSpPr txBox="1"/>
      </xdr:nvSpPr>
      <xdr:spPr>
        <a:xfrm>
          <a:off x="762000" y="19746595"/>
          <a:ext cx="19871690" cy="14859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ja-JP" sz="1100">
              <a:solidFill>
                <a:schemeClr val="dk1"/>
              </a:solidFill>
              <a:effectLst/>
              <a:latin typeface="ＭＳ Ｐゴシック"/>
              <a:ea typeface="ＭＳ Ｐゴシック"/>
              <a:cs typeface="+mn-cs"/>
            </a:rPr>
            <a:t>図書館、保健センター・保健所、福祉施設</a:t>
          </a:r>
          <a:r>
            <a:rPr kumimoji="1" lang="ja-JP" altLang="en-US" sz="1100">
              <a:solidFill>
                <a:schemeClr val="dk1"/>
              </a:solidFill>
              <a:effectLst/>
              <a:latin typeface="ＭＳ Ｐゴシック"/>
              <a:ea typeface="ＭＳ Ｐゴシック"/>
              <a:cs typeface="+mn-cs"/>
            </a:rPr>
            <a:t>、市民</a:t>
          </a:r>
          <a:r>
            <a:rPr kumimoji="1" lang="ja-JP" altLang="ja-JP" sz="1100">
              <a:solidFill>
                <a:schemeClr val="dk1"/>
              </a:solidFill>
              <a:effectLst/>
              <a:latin typeface="ＭＳ Ｐゴシック"/>
              <a:ea typeface="ＭＳ Ｐゴシック"/>
              <a:cs typeface="+mn-cs"/>
            </a:rPr>
            <a:t>会館、庁舎において、有形固定資産減価償却率が類似団体平均、全国平均、県内平均を上回った。特に福祉施設、庁舎の水準が高い。</a:t>
          </a:r>
          <a:endParaRPr lang="ja-JP" altLang="ja-JP" sz="1400">
            <a:effectLst/>
            <a:latin typeface="ＭＳ Ｐゴシック"/>
            <a:ea typeface="ＭＳ Ｐゴシック"/>
          </a:endParaRPr>
        </a:p>
        <a:p>
          <a:r>
            <a:rPr kumimoji="1" lang="ja-JP" altLang="ja-JP" sz="1100">
              <a:solidFill>
                <a:schemeClr val="dk1"/>
              </a:solidFill>
              <a:effectLst/>
              <a:latin typeface="ＭＳ Ｐゴシック"/>
              <a:ea typeface="ＭＳ Ｐゴシック"/>
              <a:cs typeface="+mn-cs"/>
            </a:rPr>
            <a:t>福祉施設は、整備されてから</a:t>
          </a:r>
          <a:r>
            <a:rPr kumimoji="1" lang="en-US" altLang="ja-JP" sz="1100">
              <a:solidFill>
                <a:schemeClr val="dk1"/>
              </a:solidFill>
              <a:effectLst/>
              <a:latin typeface="ＭＳ Ｐゴシック"/>
              <a:ea typeface="ＭＳ Ｐゴシック"/>
              <a:cs typeface="+mn-cs"/>
            </a:rPr>
            <a:t>40</a:t>
          </a:r>
          <a:r>
            <a:rPr kumimoji="1" lang="ja-JP" altLang="ja-JP" sz="1100">
              <a:solidFill>
                <a:schemeClr val="dk1"/>
              </a:solidFill>
              <a:effectLst/>
              <a:latin typeface="ＭＳ Ｐゴシック"/>
              <a:ea typeface="ＭＳ Ｐゴシック"/>
              <a:cs typeface="+mn-cs"/>
            </a:rPr>
            <a:t>年以上経過している施設があることにより、有形固定資産減価償却率が</a:t>
          </a:r>
          <a:r>
            <a:rPr kumimoji="1" lang="en-US" altLang="ja-JP" sz="1100">
              <a:solidFill>
                <a:schemeClr val="dk1"/>
              </a:solidFill>
              <a:effectLst/>
              <a:latin typeface="ＭＳ Ｐゴシック"/>
              <a:ea typeface="ＭＳ Ｐゴシック"/>
              <a:cs typeface="+mn-cs"/>
            </a:rPr>
            <a:t>97.0</a:t>
          </a:r>
          <a:r>
            <a:rPr kumimoji="1" lang="ja-JP" altLang="ja-JP" sz="1100">
              <a:solidFill>
                <a:schemeClr val="dk1"/>
              </a:solidFill>
              <a:effectLst/>
              <a:latin typeface="ＭＳ Ｐゴシック"/>
              <a:ea typeface="ＭＳ Ｐゴシック"/>
              <a:cs typeface="+mn-cs"/>
            </a:rPr>
            <a:t>％となった。類似団体平均を</a:t>
          </a:r>
          <a:r>
            <a:rPr kumimoji="1" lang="en-US" altLang="ja-JP" sz="1100">
              <a:solidFill>
                <a:schemeClr val="dk1"/>
              </a:solidFill>
              <a:effectLst/>
              <a:latin typeface="ＭＳ Ｐゴシック"/>
              <a:ea typeface="ＭＳ Ｐゴシック"/>
              <a:cs typeface="+mn-cs"/>
            </a:rPr>
            <a:t>37.2</a:t>
          </a:r>
          <a:r>
            <a:rPr kumimoji="1" lang="ja-JP" altLang="en-US" sz="1100">
              <a:solidFill>
                <a:schemeClr val="dk1"/>
              </a:solidFill>
              <a:effectLst/>
              <a:latin typeface="ＭＳ Ｐゴシック"/>
              <a:ea typeface="ＭＳ Ｐゴシック"/>
              <a:cs typeface="+mn-cs"/>
            </a:rPr>
            <a:t>ポイント</a:t>
          </a:r>
          <a:r>
            <a:rPr kumimoji="1" lang="ja-JP" altLang="ja-JP" sz="1100">
              <a:solidFill>
                <a:schemeClr val="dk1"/>
              </a:solidFill>
              <a:effectLst/>
              <a:latin typeface="ＭＳ Ｐゴシック"/>
              <a:ea typeface="ＭＳ Ｐゴシック"/>
              <a:cs typeface="+mn-cs"/>
            </a:rPr>
            <a:t>上回り、類似団体内では</a:t>
          </a:r>
          <a:r>
            <a:rPr kumimoji="1" lang="en-US" altLang="ja-JP" sz="1100">
              <a:solidFill>
                <a:schemeClr val="dk1"/>
              </a:solidFill>
              <a:effectLst/>
              <a:latin typeface="ＭＳ Ｐゴシック"/>
              <a:ea typeface="ＭＳ Ｐゴシック"/>
              <a:cs typeface="+mn-cs"/>
            </a:rPr>
            <a:t>4</a:t>
          </a:r>
          <a:r>
            <a:rPr kumimoji="1" lang="ja-JP" altLang="ja-JP" sz="1100">
              <a:solidFill>
                <a:schemeClr val="dk1"/>
              </a:solidFill>
              <a:effectLst/>
              <a:latin typeface="ＭＳ Ｐゴシック"/>
              <a:ea typeface="ＭＳ Ｐゴシック"/>
              <a:cs typeface="+mn-cs"/>
            </a:rPr>
            <a:t>番目に高い水準である。</a:t>
          </a:r>
          <a:endParaRPr lang="ja-JP" altLang="ja-JP" sz="1400">
            <a:effectLst/>
            <a:latin typeface="ＭＳ Ｐゴシック"/>
            <a:ea typeface="ＭＳ Ｐゴシック"/>
          </a:endParaRPr>
        </a:p>
        <a:p>
          <a:r>
            <a:rPr kumimoji="1" lang="ja-JP" altLang="ja-JP" sz="1100">
              <a:solidFill>
                <a:schemeClr val="dk1"/>
              </a:solidFill>
              <a:effectLst/>
              <a:latin typeface="ＭＳ Ｐゴシック"/>
              <a:ea typeface="ＭＳ Ｐゴシック"/>
              <a:cs typeface="+mn-cs"/>
            </a:rPr>
            <a:t>庁舎は、本庁舎が建築されてから</a:t>
          </a:r>
          <a:r>
            <a:rPr kumimoji="1" lang="en-US" altLang="ja-JP" sz="1100">
              <a:solidFill>
                <a:schemeClr val="dk1"/>
              </a:solidFill>
              <a:effectLst/>
              <a:latin typeface="ＭＳ Ｐゴシック"/>
              <a:ea typeface="ＭＳ Ｐゴシック"/>
              <a:cs typeface="+mn-cs"/>
            </a:rPr>
            <a:t>40</a:t>
          </a:r>
          <a:r>
            <a:rPr kumimoji="1" lang="ja-JP" altLang="ja-JP" sz="1100">
              <a:solidFill>
                <a:schemeClr val="dk1"/>
              </a:solidFill>
              <a:effectLst/>
              <a:latin typeface="ＭＳ Ｐゴシック"/>
              <a:ea typeface="ＭＳ Ｐゴシック"/>
              <a:cs typeface="+mn-cs"/>
            </a:rPr>
            <a:t>年以上経過していることから有形固定資産減価償却率が</a:t>
          </a:r>
          <a:r>
            <a:rPr kumimoji="1" lang="en-US" altLang="ja-JP" sz="1100">
              <a:solidFill>
                <a:schemeClr val="dk1"/>
              </a:solidFill>
              <a:effectLst/>
              <a:latin typeface="ＭＳ Ｐゴシック"/>
              <a:ea typeface="ＭＳ Ｐゴシック"/>
              <a:cs typeface="+mn-cs"/>
            </a:rPr>
            <a:t>88.0</a:t>
          </a:r>
          <a:r>
            <a:rPr kumimoji="1" lang="ja-JP" altLang="ja-JP" sz="1100">
              <a:solidFill>
                <a:schemeClr val="dk1"/>
              </a:solidFill>
              <a:effectLst/>
              <a:latin typeface="ＭＳ Ｐゴシック"/>
              <a:ea typeface="ＭＳ Ｐゴシック"/>
              <a:cs typeface="+mn-cs"/>
            </a:rPr>
            <a:t>％で、上昇傾向にある。</a:t>
          </a:r>
          <a:endParaRPr lang="ja-JP" altLang="ja-JP" sz="1400">
            <a:effectLst/>
            <a:latin typeface="ＭＳ Ｐゴシック"/>
            <a:ea typeface="ＭＳ Ｐゴシック"/>
          </a:endParaRPr>
        </a:p>
        <a:p>
          <a:r>
            <a:rPr kumimoji="1" lang="ja-JP" altLang="ja-JP" sz="1100">
              <a:solidFill>
                <a:schemeClr val="dk1"/>
              </a:solidFill>
              <a:effectLst/>
              <a:latin typeface="ＭＳ Ｐゴシック"/>
              <a:ea typeface="ＭＳ Ｐゴシック"/>
              <a:cs typeface="+mn-cs"/>
            </a:rPr>
            <a:t>体育館・プールは、平成</a:t>
          </a:r>
          <a:r>
            <a:rPr kumimoji="1" lang="en-US" altLang="ja-JP" sz="1100">
              <a:solidFill>
                <a:schemeClr val="dk1"/>
              </a:solidFill>
              <a:effectLst/>
              <a:latin typeface="ＭＳ Ｐゴシック"/>
              <a:ea typeface="ＭＳ Ｐゴシック"/>
              <a:cs typeface="+mn-cs"/>
            </a:rPr>
            <a:t>28</a:t>
          </a:r>
          <a:r>
            <a:rPr kumimoji="1" lang="ja-JP" altLang="ja-JP" sz="1100">
              <a:solidFill>
                <a:schemeClr val="dk1"/>
              </a:solidFill>
              <a:effectLst/>
              <a:latin typeface="ＭＳ Ｐゴシック"/>
              <a:ea typeface="ＭＳ Ｐゴシック"/>
              <a:cs typeface="+mn-cs"/>
            </a:rPr>
            <a:t>年度から平成</a:t>
          </a:r>
          <a:r>
            <a:rPr kumimoji="1" lang="en-US" altLang="ja-JP" sz="1100">
              <a:solidFill>
                <a:schemeClr val="dk1"/>
              </a:solidFill>
              <a:effectLst/>
              <a:latin typeface="ＭＳ Ｐゴシック"/>
              <a:ea typeface="ＭＳ Ｐゴシック"/>
              <a:cs typeface="+mn-cs"/>
            </a:rPr>
            <a:t>29</a:t>
          </a:r>
          <a:r>
            <a:rPr kumimoji="1" lang="ja-JP" altLang="ja-JP" sz="1100">
              <a:solidFill>
                <a:schemeClr val="dk1"/>
              </a:solidFill>
              <a:effectLst/>
              <a:latin typeface="ＭＳ Ｐゴシック"/>
              <a:ea typeface="ＭＳ Ｐゴシック"/>
              <a:cs typeface="+mn-cs"/>
            </a:rPr>
            <a:t>年度にのさかアリーナ及び八日市場ドームの非構造部材耐震改修を完了したことにより、有形固定資産減価償却率が類似団体平均を下回っている。八日市場ドームは令和4年度</a:t>
          </a:r>
          <a:r>
            <a:rPr kumimoji="1" lang="ja-JP" altLang="en-US" sz="1100">
              <a:solidFill>
                <a:schemeClr val="dk1"/>
              </a:solidFill>
              <a:effectLst/>
              <a:latin typeface="ＭＳ Ｐゴシック"/>
              <a:ea typeface="ＭＳ Ｐゴシック"/>
              <a:cs typeface="+mn-cs"/>
            </a:rPr>
            <a:t>に男子トイレの</a:t>
          </a:r>
          <a:r>
            <a:rPr kumimoji="1" lang="ja-JP" altLang="ja-JP" sz="1100">
              <a:solidFill>
                <a:schemeClr val="dk1"/>
              </a:solidFill>
              <a:effectLst/>
              <a:latin typeface="ＭＳ Ｐゴシック"/>
              <a:ea typeface="ＭＳ Ｐゴシック"/>
              <a:cs typeface="+mn-cs"/>
            </a:rPr>
            <a:t>改修工事を行っている。</a:t>
          </a:r>
          <a:endParaRPr lang="ja-JP" altLang="ja-JP" sz="1400">
            <a:effectLst/>
            <a:latin typeface="ＭＳ Ｐゴシック"/>
            <a:ea typeface="ＭＳ Ｐゴシック"/>
          </a:endParaRPr>
        </a:p>
        <a:p>
          <a:r>
            <a:rPr kumimoji="1" lang="ja-JP" altLang="ja-JP" sz="1100">
              <a:solidFill>
                <a:schemeClr val="dk1"/>
              </a:solidFill>
              <a:effectLst/>
              <a:latin typeface="ＭＳ Ｐゴシック"/>
              <a:ea typeface="ＭＳ Ｐゴシック"/>
              <a:cs typeface="+mn-cs"/>
            </a:rPr>
            <a:t>一般廃棄物施設は</a:t>
          </a:r>
          <a:r>
            <a:rPr kumimoji="1" lang="ja-JP" altLang="en-US" sz="1100">
              <a:solidFill>
                <a:schemeClr val="dk1"/>
              </a:solidFill>
              <a:effectLst/>
              <a:latin typeface="ＭＳ Ｐゴシック"/>
              <a:ea typeface="ＭＳ Ｐゴシック"/>
              <a:cs typeface="+mn-cs"/>
            </a:rPr>
            <a:t>、</a:t>
          </a:r>
          <a:r>
            <a:rPr kumimoji="1" lang="ja-JP" altLang="ja-JP" sz="1100">
              <a:solidFill>
                <a:schemeClr val="dk1"/>
              </a:solidFill>
              <a:effectLst/>
              <a:latin typeface="ＭＳ Ｐゴシック"/>
              <a:ea typeface="ＭＳ Ｐゴシック"/>
              <a:cs typeface="+mn-cs"/>
            </a:rPr>
            <a:t>令和3年度に広域ごみ処理施設が整備され市単独のごみ処理施設が廃止されたことにより、有形固定資産減価償却率は</a:t>
          </a:r>
          <a:r>
            <a:rPr kumimoji="1" lang="ja-JP" altLang="en-US" sz="1100">
              <a:solidFill>
                <a:schemeClr val="dk1"/>
              </a:solidFill>
              <a:effectLst/>
              <a:latin typeface="ＭＳ Ｐゴシック"/>
              <a:ea typeface="ＭＳ Ｐゴシック"/>
              <a:cs typeface="+mn-cs"/>
            </a:rPr>
            <a:t>類似団体平均に比べ低い水準となっている。</a:t>
          </a:r>
          <a:endParaRPr kumimoji="1" lang="ja-JP" altLang="en-US" sz="1300">
            <a:latin typeface="ＭＳ Ｐゴシック"/>
            <a:ea typeface="ＭＳ Ｐゴシック"/>
          </a:endParaRPr>
        </a:p>
        <a:p>
          <a:r>
            <a:rPr kumimoji="1" lang="ja-JP" altLang="en-US" sz="1100">
              <a:latin typeface="ＭＳ Ｐゴシック"/>
              <a:ea typeface="ＭＳ Ｐゴシック"/>
            </a:rPr>
            <a:t>消防施設は令和5年度に匝瑳市横芝光町消防組合が横芝光消防署庁舎を建替えたことにより、</a:t>
          </a:r>
          <a:r>
            <a:rPr kumimoji="1" lang="ja-JP" altLang="ja-JP" sz="1100">
              <a:solidFill>
                <a:schemeClr val="dk1"/>
              </a:solidFill>
              <a:effectLst/>
              <a:latin typeface="ＭＳ Ｐゴシック"/>
              <a:ea typeface="ＭＳ Ｐゴシック"/>
              <a:cs typeface="+mn-cs"/>
            </a:rPr>
            <a:t>有形固定資産減価償却率は</a:t>
          </a:r>
          <a:r>
            <a:rPr kumimoji="1" lang="ja-JP" altLang="en-US" sz="1100">
              <a:solidFill>
                <a:schemeClr val="dk1"/>
              </a:solidFill>
              <a:effectLst/>
              <a:latin typeface="ＭＳ Ｐゴシック"/>
              <a:ea typeface="ＭＳ Ｐゴシック"/>
              <a:cs typeface="+mn-cs"/>
            </a:rPr>
            <a:t>類似団体平均に比べ低い水準となっている。</a:t>
          </a:r>
          <a:endParaRPr kumimoji="1" lang="ja-JP" altLang="en-US" sz="1100">
            <a:latin typeface="ＭＳ Ｐゴシック"/>
            <a:ea typeface="ＭＳ Ｐゴシック"/>
          </a:endParaRPr>
        </a:p>
      </xdr:txBody>
    </xdr:sp>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Dstfs02\01170_&#24066;&#30010;&#26449;&#35506;$\01_&#25152;&#23646;&#20840;&#20307;&#12501;&#12457;&#12523;&#12480;\5&#36001;&#25919;&#29677;\07fy\050_&#22320;&#26041;&#20844;&#20250;&#35336;\07_&#20196;&#21644;5&#24180;&#24230;&#36001;&#25919;&#29366;&#27841;&#36039;&#26009;&#38598;&#12398;&#20316;&#25104;&#12395;&#12388;&#12356;&#12390;(&#12473;&#12488;&#12483;&#12463;&#24773;&#22577;&#65289;\4_HP&#20844;&#38283;&#21069;&#12398;&#30906;&#35469;\122351_&#21277;&#29811;&#24066;&#12295;.xlsx" TargetMode="External"/><Relationship Id="rId1" Type="http://schemas.openxmlformats.org/officeDocument/2006/relationships/externalLinkPath" Target="/01_&#25152;&#23646;&#20840;&#20307;&#12501;&#12457;&#12523;&#12480;/5&#36001;&#25919;&#29677;/07fy/050_&#22320;&#26041;&#20844;&#20250;&#35336;/07_&#20196;&#21644;5&#24180;&#24230;&#36001;&#25919;&#29366;&#27841;&#36039;&#26009;&#38598;&#12398;&#20316;&#25104;&#12395;&#12388;&#12356;&#12390;(&#12473;&#12488;&#12483;&#12463;&#24773;&#22577;&#65289;/4_HP&#20844;&#38283;&#21069;&#12398;&#30906;&#35469;/122351_&#21277;&#29811;&#24066;&#12295;.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公会計指標分析・財政指標組合せ分析表"/>
      <sheetName val="施設類型別ストック情報分析表①"/>
      <sheetName val="施設類型別ストック情報分析表②"/>
    </sheetNames>
    <sheetDataSet>
      <sheetData sheetId="0">
        <row r="51">
          <cell r="AN51" t="str">
            <v>当該団体値</v>
          </cell>
          <cell r="BP51">
            <v>21.2</v>
          </cell>
          <cell r="BX51">
            <v>24.4</v>
          </cell>
          <cell r="CF51">
            <v>15.5</v>
          </cell>
          <cell r="CN51">
            <v>9.6999999999999993</v>
          </cell>
          <cell r="CV51">
            <v>5.7</v>
          </cell>
        </row>
        <row r="53">
          <cell r="BP53">
            <v>61.4</v>
          </cell>
          <cell r="BX53">
            <v>63.2</v>
          </cell>
          <cell r="CF53">
            <v>65</v>
          </cell>
          <cell r="CN53">
            <v>67</v>
          </cell>
          <cell r="CV53">
            <v>69</v>
          </cell>
        </row>
        <row r="55">
          <cell r="AN55" t="str">
            <v>類似団体内平均値</v>
          </cell>
          <cell r="BP55">
            <v>49.1</v>
          </cell>
          <cell r="BX55">
            <v>41.5</v>
          </cell>
          <cell r="CF55">
            <v>25.2</v>
          </cell>
          <cell r="CN55">
            <v>15.7</v>
          </cell>
          <cell r="CV55">
            <v>10.199999999999999</v>
          </cell>
        </row>
        <row r="57">
          <cell r="BP57">
            <v>61</v>
          </cell>
          <cell r="BX57">
            <v>61.7</v>
          </cell>
          <cell r="CF57">
            <v>62.5</v>
          </cell>
          <cell r="CN57">
            <v>64.3</v>
          </cell>
          <cell r="CV57">
            <v>64.7</v>
          </cell>
        </row>
        <row r="73">
          <cell r="AN73" t="str">
            <v>当該団体値</v>
          </cell>
          <cell r="BP73">
            <v>21.2</v>
          </cell>
          <cell r="BX73">
            <v>24.4</v>
          </cell>
          <cell r="CF73">
            <v>15.5</v>
          </cell>
          <cell r="CN73">
            <v>9.6999999999999993</v>
          </cell>
          <cell r="CV73">
            <v>5.7</v>
          </cell>
        </row>
        <row r="75">
          <cell r="BP75">
            <v>5.7</v>
          </cell>
          <cell r="BX75">
            <v>5.8</v>
          </cell>
          <cell r="CF75">
            <v>6.4</v>
          </cell>
          <cell r="CN75">
            <v>6.8</v>
          </cell>
          <cell r="CV75">
            <v>7.3</v>
          </cell>
        </row>
        <row r="77">
          <cell r="AN77" t="str">
            <v>類似団体内平均値</v>
          </cell>
          <cell r="BP77">
            <v>49.1</v>
          </cell>
          <cell r="BX77">
            <v>41.5</v>
          </cell>
          <cell r="CF77">
            <v>25.2</v>
          </cell>
          <cell r="CN77">
            <v>15.7</v>
          </cell>
          <cell r="CV77">
            <v>10.199999999999999</v>
          </cell>
        </row>
        <row r="79">
          <cell r="BP79">
            <v>9.5</v>
          </cell>
          <cell r="BX79">
            <v>9.1999999999999993</v>
          </cell>
          <cell r="CF79">
            <v>8.9</v>
          </cell>
          <cell r="CN79">
            <v>8.9</v>
          </cell>
          <cell r="CV79">
            <v>9</v>
          </cell>
        </row>
      </sheetData>
      <sheetData sheetId="1"/>
      <sheetData sheetId="2"/>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workbookViewId="0">
      <selection activeCell="AH13" sqref="AH13:AL13"/>
    </sheetView>
  </sheetViews>
  <sheetFormatPr defaultColWidth="0" defaultRowHeight="10.8" zeroHeight="1" x14ac:dyDescent="0.2"/>
  <cols>
    <col min="1" max="11" width="2.109375" style="174" customWidth="1"/>
    <col min="12" max="12" width="2.21875" style="174" customWidth="1"/>
    <col min="13" max="17" width="2.33203125" style="174" customWidth="1"/>
    <col min="18" max="119" width="2.109375" style="174" customWidth="1"/>
    <col min="120" max="16384" width="0" style="174" hidden="1"/>
  </cols>
  <sheetData>
    <row r="1" spans="1:119" ht="33" customHeight="1" x14ac:dyDescent="0.2">
      <c r="B1" s="578" t="s">
        <v>76</v>
      </c>
      <c r="C1" s="578"/>
      <c r="D1" s="578"/>
      <c r="E1" s="578"/>
      <c r="F1" s="578"/>
      <c r="G1" s="578"/>
      <c r="H1" s="578"/>
      <c r="I1" s="578"/>
      <c r="J1" s="578"/>
      <c r="K1" s="578"/>
      <c r="L1" s="578"/>
      <c r="M1" s="578"/>
      <c r="N1" s="578"/>
      <c r="O1" s="578"/>
      <c r="P1" s="578"/>
      <c r="Q1" s="578"/>
      <c r="R1" s="578"/>
      <c r="S1" s="578"/>
      <c r="T1" s="578"/>
      <c r="U1" s="578"/>
      <c r="V1" s="578"/>
      <c r="W1" s="578"/>
      <c r="X1" s="578"/>
      <c r="Y1" s="578"/>
      <c r="Z1" s="578"/>
      <c r="AA1" s="578"/>
      <c r="AB1" s="578"/>
      <c r="AC1" s="578"/>
      <c r="AD1" s="578"/>
      <c r="AE1" s="578"/>
      <c r="AF1" s="578"/>
      <c r="AG1" s="578"/>
      <c r="AH1" s="578"/>
      <c r="AI1" s="578"/>
      <c r="AJ1" s="578"/>
      <c r="AK1" s="578"/>
      <c r="AL1" s="578"/>
      <c r="AM1" s="578"/>
      <c r="AN1" s="578"/>
      <c r="AO1" s="578"/>
      <c r="AP1" s="578"/>
      <c r="AQ1" s="578"/>
      <c r="AR1" s="578"/>
      <c r="AS1" s="578"/>
      <c r="AT1" s="578"/>
      <c r="AU1" s="578"/>
      <c r="AV1" s="578"/>
      <c r="AW1" s="578"/>
      <c r="AX1" s="578"/>
      <c r="AY1" s="578"/>
      <c r="AZ1" s="578"/>
      <c r="BA1" s="578"/>
      <c r="BB1" s="578"/>
      <c r="BC1" s="578"/>
      <c r="BD1" s="578"/>
      <c r="BE1" s="578"/>
      <c r="BF1" s="578"/>
      <c r="BG1" s="578"/>
      <c r="BH1" s="578"/>
      <c r="BI1" s="578"/>
      <c r="BJ1" s="578"/>
      <c r="BK1" s="578"/>
      <c r="BL1" s="578"/>
      <c r="BM1" s="578"/>
      <c r="BN1" s="578"/>
      <c r="BO1" s="578"/>
      <c r="BP1" s="578"/>
      <c r="BQ1" s="578"/>
      <c r="BR1" s="578"/>
      <c r="BS1" s="578"/>
      <c r="BT1" s="578"/>
      <c r="BU1" s="578"/>
      <c r="BV1" s="578"/>
      <c r="BW1" s="578"/>
      <c r="BX1" s="578"/>
      <c r="BY1" s="578"/>
      <c r="BZ1" s="578"/>
      <c r="CA1" s="578"/>
      <c r="CB1" s="578"/>
      <c r="CC1" s="578"/>
      <c r="CD1" s="578"/>
      <c r="CE1" s="578"/>
      <c r="CF1" s="578"/>
      <c r="CG1" s="578"/>
      <c r="CH1" s="578"/>
      <c r="CI1" s="578"/>
      <c r="CJ1" s="578"/>
      <c r="CK1" s="578"/>
      <c r="CL1" s="578"/>
      <c r="CM1" s="578"/>
      <c r="CN1" s="578"/>
      <c r="CO1" s="578"/>
      <c r="CP1" s="578"/>
      <c r="CQ1" s="578"/>
      <c r="CR1" s="578"/>
      <c r="CS1" s="578"/>
      <c r="CT1" s="578"/>
      <c r="CU1" s="578"/>
      <c r="CV1" s="578"/>
      <c r="CW1" s="578"/>
      <c r="CX1" s="578"/>
      <c r="CY1" s="578"/>
      <c r="CZ1" s="578"/>
      <c r="DA1" s="578"/>
      <c r="DB1" s="578"/>
      <c r="DC1" s="578"/>
      <c r="DD1" s="578"/>
      <c r="DE1" s="578"/>
      <c r="DF1" s="578"/>
      <c r="DG1" s="578"/>
      <c r="DH1" s="578"/>
      <c r="DI1" s="578"/>
      <c r="DJ1" s="175"/>
      <c r="DK1" s="175"/>
      <c r="DL1" s="175"/>
      <c r="DM1" s="175"/>
      <c r="DN1" s="175"/>
      <c r="DO1" s="175"/>
    </row>
    <row r="2" spans="1:119" ht="24" thickBot="1" x14ac:dyDescent="0.25">
      <c r="B2" s="176" t="s">
        <v>77</v>
      </c>
      <c r="C2" s="176"/>
      <c r="D2" s="177"/>
    </row>
    <row r="3" spans="1:119" ht="18.75" customHeight="1" thickBot="1" x14ac:dyDescent="0.25">
      <c r="A3" s="175"/>
      <c r="B3" s="579" t="s">
        <v>78</v>
      </c>
      <c r="C3" s="580"/>
      <c r="D3" s="580"/>
      <c r="E3" s="581"/>
      <c r="F3" s="581"/>
      <c r="G3" s="581"/>
      <c r="H3" s="581"/>
      <c r="I3" s="581"/>
      <c r="J3" s="581"/>
      <c r="K3" s="581"/>
      <c r="L3" s="581" t="s">
        <v>79</v>
      </c>
      <c r="M3" s="581"/>
      <c r="N3" s="581"/>
      <c r="O3" s="581"/>
      <c r="P3" s="581"/>
      <c r="Q3" s="581"/>
      <c r="R3" s="584"/>
      <c r="S3" s="584"/>
      <c r="T3" s="584"/>
      <c r="U3" s="584"/>
      <c r="V3" s="585"/>
      <c r="W3" s="475" t="s">
        <v>80</v>
      </c>
      <c r="X3" s="476"/>
      <c r="Y3" s="476"/>
      <c r="Z3" s="476"/>
      <c r="AA3" s="476"/>
      <c r="AB3" s="580"/>
      <c r="AC3" s="584" t="s">
        <v>81</v>
      </c>
      <c r="AD3" s="476"/>
      <c r="AE3" s="476"/>
      <c r="AF3" s="476"/>
      <c r="AG3" s="476"/>
      <c r="AH3" s="476"/>
      <c r="AI3" s="476"/>
      <c r="AJ3" s="476"/>
      <c r="AK3" s="476"/>
      <c r="AL3" s="546"/>
      <c r="AM3" s="475" t="s">
        <v>82</v>
      </c>
      <c r="AN3" s="476"/>
      <c r="AO3" s="476"/>
      <c r="AP3" s="476"/>
      <c r="AQ3" s="476"/>
      <c r="AR3" s="476"/>
      <c r="AS3" s="476"/>
      <c r="AT3" s="476"/>
      <c r="AU3" s="476"/>
      <c r="AV3" s="476"/>
      <c r="AW3" s="476"/>
      <c r="AX3" s="546"/>
      <c r="AY3" s="538" t="s">
        <v>1</v>
      </c>
      <c r="AZ3" s="539"/>
      <c r="BA3" s="539"/>
      <c r="BB3" s="539"/>
      <c r="BC3" s="539"/>
      <c r="BD3" s="539"/>
      <c r="BE3" s="539"/>
      <c r="BF3" s="539"/>
      <c r="BG3" s="539"/>
      <c r="BH3" s="539"/>
      <c r="BI3" s="539"/>
      <c r="BJ3" s="539"/>
      <c r="BK3" s="539"/>
      <c r="BL3" s="539"/>
      <c r="BM3" s="588"/>
      <c r="BN3" s="475" t="s">
        <v>83</v>
      </c>
      <c r="BO3" s="476"/>
      <c r="BP3" s="476"/>
      <c r="BQ3" s="476"/>
      <c r="BR3" s="476"/>
      <c r="BS3" s="476"/>
      <c r="BT3" s="476"/>
      <c r="BU3" s="546"/>
      <c r="BV3" s="475" t="s">
        <v>84</v>
      </c>
      <c r="BW3" s="476"/>
      <c r="BX3" s="476"/>
      <c r="BY3" s="476"/>
      <c r="BZ3" s="476"/>
      <c r="CA3" s="476"/>
      <c r="CB3" s="476"/>
      <c r="CC3" s="546"/>
      <c r="CD3" s="538" t="s">
        <v>1</v>
      </c>
      <c r="CE3" s="539"/>
      <c r="CF3" s="539"/>
      <c r="CG3" s="539"/>
      <c r="CH3" s="539"/>
      <c r="CI3" s="539"/>
      <c r="CJ3" s="539"/>
      <c r="CK3" s="539"/>
      <c r="CL3" s="539"/>
      <c r="CM3" s="539"/>
      <c r="CN3" s="539"/>
      <c r="CO3" s="539"/>
      <c r="CP3" s="539"/>
      <c r="CQ3" s="539"/>
      <c r="CR3" s="539"/>
      <c r="CS3" s="588"/>
      <c r="CT3" s="475" t="s">
        <v>85</v>
      </c>
      <c r="CU3" s="476"/>
      <c r="CV3" s="476"/>
      <c r="CW3" s="476"/>
      <c r="CX3" s="476"/>
      <c r="CY3" s="476"/>
      <c r="CZ3" s="476"/>
      <c r="DA3" s="546"/>
      <c r="DB3" s="475" t="s">
        <v>86</v>
      </c>
      <c r="DC3" s="476"/>
      <c r="DD3" s="476"/>
      <c r="DE3" s="476"/>
      <c r="DF3" s="476"/>
      <c r="DG3" s="476"/>
      <c r="DH3" s="476"/>
      <c r="DI3" s="546"/>
    </row>
    <row r="4" spans="1:119" ht="18.75" customHeight="1" x14ac:dyDescent="0.2">
      <c r="A4" s="175"/>
      <c r="B4" s="554"/>
      <c r="C4" s="555"/>
      <c r="D4" s="555"/>
      <c r="E4" s="556"/>
      <c r="F4" s="556"/>
      <c r="G4" s="556"/>
      <c r="H4" s="556"/>
      <c r="I4" s="556"/>
      <c r="J4" s="556"/>
      <c r="K4" s="556"/>
      <c r="L4" s="556"/>
      <c r="M4" s="556"/>
      <c r="N4" s="556"/>
      <c r="O4" s="556"/>
      <c r="P4" s="556"/>
      <c r="Q4" s="556"/>
      <c r="R4" s="560"/>
      <c r="S4" s="560"/>
      <c r="T4" s="560"/>
      <c r="U4" s="560"/>
      <c r="V4" s="561"/>
      <c r="W4" s="547"/>
      <c r="X4" s="357"/>
      <c r="Y4" s="357"/>
      <c r="Z4" s="357"/>
      <c r="AA4" s="357"/>
      <c r="AB4" s="555"/>
      <c r="AC4" s="560"/>
      <c r="AD4" s="357"/>
      <c r="AE4" s="357"/>
      <c r="AF4" s="357"/>
      <c r="AG4" s="357"/>
      <c r="AH4" s="357"/>
      <c r="AI4" s="357"/>
      <c r="AJ4" s="357"/>
      <c r="AK4" s="357"/>
      <c r="AL4" s="548"/>
      <c r="AM4" s="497"/>
      <c r="AN4" s="395"/>
      <c r="AO4" s="395"/>
      <c r="AP4" s="395"/>
      <c r="AQ4" s="395"/>
      <c r="AR4" s="395"/>
      <c r="AS4" s="395"/>
      <c r="AT4" s="395"/>
      <c r="AU4" s="395"/>
      <c r="AV4" s="395"/>
      <c r="AW4" s="395"/>
      <c r="AX4" s="587"/>
      <c r="AY4" s="432" t="s">
        <v>87</v>
      </c>
      <c r="AZ4" s="433"/>
      <c r="BA4" s="433"/>
      <c r="BB4" s="433"/>
      <c r="BC4" s="433"/>
      <c r="BD4" s="433"/>
      <c r="BE4" s="433"/>
      <c r="BF4" s="433"/>
      <c r="BG4" s="433"/>
      <c r="BH4" s="433"/>
      <c r="BI4" s="433"/>
      <c r="BJ4" s="433"/>
      <c r="BK4" s="433"/>
      <c r="BL4" s="433"/>
      <c r="BM4" s="434"/>
      <c r="BN4" s="435">
        <v>16744893</v>
      </c>
      <c r="BO4" s="436"/>
      <c r="BP4" s="436"/>
      <c r="BQ4" s="436"/>
      <c r="BR4" s="436"/>
      <c r="BS4" s="436"/>
      <c r="BT4" s="436"/>
      <c r="BU4" s="437"/>
      <c r="BV4" s="435">
        <v>16208942</v>
      </c>
      <c r="BW4" s="436"/>
      <c r="BX4" s="436"/>
      <c r="BY4" s="436"/>
      <c r="BZ4" s="436"/>
      <c r="CA4" s="436"/>
      <c r="CB4" s="436"/>
      <c r="CC4" s="437"/>
      <c r="CD4" s="572" t="s">
        <v>88</v>
      </c>
      <c r="CE4" s="573"/>
      <c r="CF4" s="573"/>
      <c r="CG4" s="573"/>
      <c r="CH4" s="573"/>
      <c r="CI4" s="573"/>
      <c r="CJ4" s="573"/>
      <c r="CK4" s="573"/>
      <c r="CL4" s="573"/>
      <c r="CM4" s="573"/>
      <c r="CN4" s="573"/>
      <c r="CO4" s="573"/>
      <c r="CP4" s="573"/>
      <c r="CQ4" s="573"/>
      <c r="CR4" s="573"/>
      <c r="CS4" s="574"/>
      <c r="CT4" s="575">
        <v>10.6</v>
      </c>
      <c r="CU4" s="576"/>
      <c r="CV4" s="576"/>
      <c r="CW4" s="576"/>
      <c r="CX4" s="576"/>
      <c r="CY4" s="576"/>
      <c r="CZ4" s="576"/>
      <c r="DA4" s="577"/>
      <c r="DB4" s="575">
        <v>10.5</v>
      </c>
      <c r="DC4" s="576"/>
      <c r="DD4" s="576"/>
      <c r="DE4" s="576"/>
      <c r="DF4" s="576"/>
      <c r="DG4" s="576"/>
      <c r="DH4" s="576"/>
      <c r="DI4" s="577"/>
    </row>
    <row r="5" spans="1:119" ht="18.75" customHeight="1" x14ac:dyDescent="0.2">
      <c r="A5" s="175"/>
      <c r="B5" s="582"/>
      <c r="C5" s="396"/>
      <c r="D5" s="396"/>
      <c r="E5" s="583"/>
      <c r="F5" s="583"/>
      <c r="G5" s="583"/>
      <c r="H5" s="583"/>
      <c r="I5" s="583"/>
      <c r="J5" s="583"/>
      <c r="K5" s="583"/>
      <c r="L5" s="583"/>
      <c r="M5" s="583"/>
      <c r="N5" s="583"/>
      <c r="O5" s="583"/>
      <c r="P5" s="583"/>
      <c r="Q5" s="583"/>
      <c r="R5" s="394"/>
      <c r="S5" s="394"/>
      <c r="T5" s="394"/>
      <c r="U5" s="394"/>
      <c r="V5" s="586"/>
      <c r="W5" s="497"/>
      <c r="X5" s="395"/>
      <c r="Y5" s="395"/>
      <c r="Z5" s="395"/>
      <c r="AA5" s="395"/>
      <c r="AB5" s="396"/>
      <c r="AC5" s="394"/>
      <c r="AD5" s="395"/>
      <c r="AE5" s="395"/>
      <c r="AF5" s="395"/>
      <c r="AG5" s="395"/>
      <c r="AH5" s="395"/>
      <c r="AI5" s="395"/>
      <c r="AJ5" s="395"/>
      <c r="AK5" s="395"/>
      <c r="AL5" s="587"/>
      <c r="AM5" s="463" t="s">
        <v>89</v>
      </c>
      <c r="AN5" s="363"/>
      <c r="AO5" s="363"/>
      <c r="AP5" s="363"/>
      <c r="AQ5" s="363"/>
      <c r="AR5" s="363"/>
      <c r="AS5" s="363"/>
      <c r="AT5" s="364"/>
      <c r="AU5" s="464" t="s">
        <v>90</v>
      </c>
      <c r="AV5" s="465"/>
      <c r="AW5" s="465"/>
      <c r="AX5" s="465"/>
      <c r="AY5" s="420" t="s">
        <v>91</v>
      </c>
      <c r="AZ5" s="421"/>
      <c r="BA5" s="421"/>
      <c r="BB5" s="421"/>
      <c r="BC5" s="421"/>
      <c r="BD5" s="421"/>
      <c r="BE5" s="421"/>
      <c r="BF5" s="421"/>
      <c r="BG5" s="421"/>
      <c r="BH5" s="421"/>
      <c r="BI5" s="421"/>
      <c r="BJ5" s="421"/>
      <c r="BK5" s="421"/>
      <c r="BL5" s="421"/>
      <c r="BM5" s="422"/>
      <c r="BN5" s="406">
        <v>15685856</v>
      </c>
      <c r="BO5" s="407"/>
      <c r="BP5" s="407"/>
      <c r="BQ5" s="407"/>
      <c r="BR5" s="407"/>
      <c r="BS5" s="407"/>
      <c r="BT5" s="407"/>
      <c r="BU5" s="408"/>
      <c r="BV5" s="406">
        <v>15148395</v>
      </c>
      <c r="BW5" s="407"/>
      <c r="BX5" s="407"/>
      <c r="BY5" s="407"/>
      <c r="BZ5" s="407"/>
      <c r="CA5" s="407"/>
      <c r="CB5" s="407"/>
      <c r="CC5" s="408"/>
      <c r="CD5" s="446" t="s">
        <v>92</v>
      </c>
      <c r="CE5" s="366"/>
      <c r="CF5" s="366"/>
      <c r="CG5" s="366"/>
      <c r="CH5" s="366"/>
      <c r="CI5" s="366"/>
      <c r="CJ5" s="366"/>
      <c r="CK5" s="366"/>
      <c r="CL5" s="366"/>
      <c r="CM5" s="366"/>
      <c r="CN5" s="366"/>
      <c r="CO5" s="366"/>
      <c r="CP5" s="366"/>
      <c r="CQ5" s="366"/>
      <c r="CR5" s="366"/>
      <c r="CS5" s="447"/>
      <c r="CT5" s="403">
        <v>97.1</v>
      </c>
      <c r="CU5" s="404"/>
      <c r="CV5" s="404"/>
      <c r="CW5" s="404"/>
      <c r="CX5" s="404"/>
      <c r="CY5" s="404"/>
      <c r="CZ5" s="404"/>
      <c r="DA5" s="405"/>
      <c r="DB5" s="403">
        <v>93.7</v>
      </c>
      <c r="DC5" s="404"/>
      <c r="DD5" s="404"/>
      <c r="DE5" s="404"/>
      <c r="DF5" s="404"/>
      <c r="DG5" s="404"/>
      <c r="DH5" s="404"/>
      <c r="DI5" s="405"/>
    </row>
    <row r="6" spans="1:119" ht="18.75" customHeight="1" x14ac:dyDescent="0.2">
      <c r="A6" s="175"/>
      <c r="B6" s="552" t="s">
        <v>93</v>
      </c>
      <c r="C6" s="393"/>
      <c r="D6" s="393"/>
      <c r="E6" s="553"/>
      <c r="F6" s="553"/>
      <c r="G6" s="553"/>
      <c r="H6" s="553"/>
      <c r="I6" s="553"/>
      <c r="J6" s="553"/>
      <c r="K6" s="553"/>
      <c r="L6" s="553" t="s">
        <v>94</v>
      </c>
      <c r="M6" s="553"/>
      <c r="N6" s="553"/>
      <c r="O6" s="553"/>
      <c r="P6" s="553"/>
      <c r="Q6" s="553"/>
      <c r="R6" s="391"/>
      <c r="S6" s="391"/>
      <c r="T6" s="391"/>
      <c r="U6" s="391"/>
      <c r="V6" s="559"/>
      <c r="W6" s="496" t="s">
        <v>95</v>
      </c>
      <c r="X6" s="392"/>
      <c r="Y6" s="392"/>
      <c r="Z6" s="392"/>
      <c r="AA6" s="392"/>
      <c r="AB6" s="393"/>
      <c r="AC6" s="564" t="s">
        <v>96</v>
      </c>
      <c r="AD6" s="565"/>
      <c r="AE6" s="565"/>
      <c r="AF6" s="565"/>
      <c r="AG6" s="565"/>
      <c r="AH6" s="565"/>
      <c r="AI6" s="565"/>
      <c r="AJ6" s="565"/>
      <c r="AK6" s="565"/>
      <c r="AL6" s="566"/>
      <c r="AM6" s="463" t="s">
        <v>97</v>
      </c>
      <c r="AN6" s="363"/>
      <c r="AO6" s="363"/>
      <c r="AP6" s="363"/>
      <c r="AQ6" s="363"/>
      <c r="AR6" s="363"/>
      <c r="AS6" s="363"/>
      <c r="AT6" s="364"/>
      <c r="AU6" s="464" t="s">
        <v>90</v>
      </c>
      <c r="AV6" s="465"/>
      <c r="AW6" s="465"/>
      <c r="AX6" s="465"/>
      <c r="AY6" s="420" t="s">
        <v>98</v>
      </c>
      <c r="AZ6" s="421"/>
      <c r="BA6" s="421"/>
      <c r="BB6" s="421"/>
      <c r="BC6" s="421"/>
      <c r="BD6" s="421"/>
      <c r="BE6" s="421"/>
      <c r="BF6" s="421"/>
      <c r="BG6" s="421"/>
      <c r="BH6" s="421"/>
      <c r="BI6" s="421"/>
      <c r="BJ6" s="421"/>
      <c r="BK6" s="421"/>
      <c r="BL6" s="421"/>
      <c r="BM6" s="422"/>
      <c r="BN6" s="406">
        <v>1059037</v>
      </c>
      <c r="BO6" s="407"/>
      <c r="BP6" s="407"/>
      <c r="BQ6" s="407"/>
      <c r="BR6" s="407"/>
      <c r="BS6" s="407"/>
      <c r="BT6" s="407"/>
      <c r="BU6" s="408"/>
      <c r="BV6" s="406">
        <v>1060547</v>
      </c>
      <c r="BW6" s="407"/>
      <c r="BX6" s="407"/>
      <c r="BY6" s="407"/>
      <c r="BZ6" s="407"/>
      <c r="CA6" s="407"/>
      <c r="CB6" s="407"/>
      <c r="CC6" s="408"/>
      <c r="CD6" s="446" t="s">
        <v>99</v>
      </c>
      <c r="CE6" s="366"/>
      <c r="CF6" s="366"/>
      <c r="CG6" s="366"/>
      <c r="CH6" s="366"/>
      <c r="CI6" s="366"/>
      <c r="CJ6" s="366"/>
      <c r="CK6" s="366"/>
      <c r="CL6" s="366"/>
      <c r="CM6" s="366"/>
      <c r="CN6" s="366"/>
      <c r="CO6" s="366"/>
      <c r="CP6" s="366"/>
      <c r="CQ6" s="366"/>
      <c r="CR6" s="366"/>
      <c r="CS6" s="447"/>
      <c r="CT6" s="549">
        <v>97.7</v>
      </c>
      <c r="CU6" s="550"/>
      <c r="CV6" s="550"/>
      <c r="CW6" s="550"/>
      <c r="CX6" s="550"/>
      <c r="CY6" s="550"/>
      <c r="CZ6" s="550"/>
      <c r="DA6" s="551"/>
      <c r="DB6" s="549">
        <v>95.2</v>
      </c>
      <c r="DC6" s="550"/>
      <c r="DD6" s="550"/>
      <c r="DE6" s="550"/>
      <c r="DF6" s="550"/>
      <c r="DG6" s="550"/>
      <c r="DH6" s="550"/>
      <c r="DI6" s="551"/>
    </row>
    <row r="7" spans="1:119" ht="18.75" customHeight="1" x14ac:dyDescent="0.2">
      <c r="A7" s="175"/>
      <c r="B7" s="554"/>
      <c r="C7" s="555"/>
      <c r="D7" s="555"/>
      <c r="E7" s="556"/>
      <c r="F7" s="556"/>
      <c r="G7" s="556"/>
      <c r="H7" s="556"/>
      <c r="I7" s="556"/>
      <c r="J7" s="556"/>
      <c r="K7" s="556"/>
      <c r="L7" s="556"/>
      <c r="M7" s="556"/>
      <c r="N7" s="556"/>
      <c r="O7" s="556"/>
      <c r="P7" s="556"/>
      <c r="Q7" s="556"/>
      <c r="R7" s="560"/>
      <c r="S7" s="560"/>
      <c r="T7" s="560"/>
      <c r="U7" s="560"/>
      <c r="V7" s="561"/>
      <c r="W7" s="547"/>
      <c r="X7" s="357"/>
      <c r="Y7" s="357"/>
      <c r="Z7" s="357"/>
      <c r="AA7" s="357"/>
      <c r="AB7" s="555"/>
      <c r="AC7" s="567"/>
      <c r="AD7" s="358"/>
      <c r="AE7" s="358"/>
      <c r="AF7" s="358"/>
      <c r="AG7" s="358"/>
      <c r="AH7" s="358"/>
      <c r="AI7" s="358"/>
      <c r="AJ7" s="358"/>
      <c r="AK7" s="358"/>
      <c r="AL7" s="568"/>
      <c r="AM7" s="463" t="s">
        <v>100</v>
      </c>
      <c r="AN7" s="363"/>
      <c r="AO7" s="363"/>
      <c r="AP7" s="363"/>
      <c r="AQ7" s="363"/>
      <c r="AR7" s="363"/>
      <c r="AS7" s="363"/>
      <c r="AT7" s="364"/>
      <c r="AU7" s="464" t="s">
        <v>90</v>
      </c>
      <c r="AV7" s="465"/>
      <c r="AW7" s="465"/>
      <c r="AX7" s="465"/>
      <c r="AY7" s="420" t="s">
        <v>101</v>
      </c>
      <c r="AZ7" s="421"/>
      <c r="BA7" s="421"/>
      <c r="BB7" s="421"/>
      <c r="BC7" s="421"/>
      <c r="BD7" s="421"/>
      <c r="BE7" s="421"/>
      <c r="BF7" s="421"/>
      <c r="BG7" s="421"/>
      <c r="BH7" s="421"/>
      <c r="BI7" s="421"/>
      <c r="BJ7" s="421"/>
      <c r="BK7" s="421"/>
      <c r="BL7" s="421"/>
      <c r="BM7" s="422"/>
      <c r="BN7" s="406">
        <v>8231</v>
      </c>
      <c r="BO7" s="407"/>
      <c r="BP7" s="407"/>
      <c r="BQ7" s="407"/>
      <c r="BR7" s="407"/>
      <c r="BS7" s="407"/>
      <c r="BT7" s="407"/>
      <c r="BU7" s="408"/>
      <c r="BV7" s="406">
        <v>14549</v>
      </c>
      <c r="BW7" s="407"/>
      <c r="BX7" s="407"/>
      <c r="BY7" s="407"/>
      <c r="BZ7" s="407"/>
      <c r="CA7" s="407"/>
      <c r="CB7" s="407"/>
      <c r="CC7" s="408"/>
      <c r="CD7" s="446" t="s">
        <v>102</v>
      </c>
      <c r="CE7" s="366"/>
      <c r="CF7" s="366"/>
      <c r="CG7" s="366"/>
      <c r="CH7" s="366"/>
      <c r="CI7" s="366"/>
      <c r="CJ7" s="366"/>
      <c r="CK7" s="366"/>
      <c r="CL7" s="366"/>
      <c r="CM7" s="366"/>
      <c r="CN7" s="366"/>
      <c r="CO7" s="366"/>
      <c r="CP7" s="366"/>
      <c r="CQ7" s="366"/>
      <c r="CR7" s="366"/>
      <c r="CS7" s="447"/>
      <c r="CT7" s="406">
        <v>9888213</v>
      </c>
      <c r="CU7" s="407"/>
      <c r="CV7" s="407"/>
      <c r="CW7" s="407"/>
      <c r="CX7" s="407"/>
      <c r="CY7" s="407"/>
      <c r="CZ7" s="407"/>
      <c r="DA7" s="408"/>
      <c r="DB7" s="406">
        <v>9945356</v>
      </c>
      <c r="DC7" s="407"/>
      <c r="DD7" s="407"/>
      <c r="DE7" s="407"/>
      <c r="DF7" s="407"/>
      <c r="DG7" s="407"/>
      <c r="DH7" s="407"/>
      <c r="DI7" s="408"/>
    </row>
    <row r="8" spans="1:119" ht="18.75" customHeight="1" thickBot="1" x14ac:dyDescent="0.25">
      <c r="A8" s="175"/>
      <c r="B8" s="557"/>
      <c r="C8" s="502"/>
      <c r="D8" s="502"/>
      <c r="E8" s="558"/>
      <c r="F8" s="558"/>
      <c r="G8" s="558"/>
      <c r="H8" s="558"/>
      <c r="I8" s="558"/>
      <c r="J8" s="558"/>
      <c r="K8" s="558"/>
      <c r="L8" s="558"/>
      <c r="M8" s="558"/>
      <c r="N8" s="558"/>
      <c r="O8" s="558"/>
      <c r="P8" s="558"/>
      <c r="Q8" s="558"/>
      <c r="R8" s="562"/>
      <c r="S8" s="562"/>
      <c r="T8" s="562"/>
      <c r="U8" s="562"/>
      <c r="V8" s="563"/>
      <c r="W8" s="477"/>
      <c r="X8" s="478"/>
      <c r="Y8" s="478"/>
      <c r="Z8" s="478"/>
      <c r="AA8" s="478"/>
      <c r="AB8" s="502"/>
      <c r="AC8" s="569"/>
      <c r="AD8" s="570"/>
      <c r="AE8" s="570"/>
      <c r="AF8" s="570"/>
      <c r="AG8" s="570"/>
      <c r="AH8" s="570"/>
      <c r="AI8" s="570"/>
      <c r="AJ8" s="570"/>
      <c r="AK8" s="570"/>
      <c r="AL8" s="571"/>
      <c r="AM8" s="463" t="s">
        <v>103</v>
      </c>
      <c r="AN8" s="363"/>
      <c r="AO8" s="363"/>
      <c r="AP8" s="363"/>
      <c r="AQ8" s="363"/>
      <c r="AR8" s="363"/>
      <c r="AS8" s="363"/>
      <c r="AT8" s="364"/>
      <c r="AU8" s="464" t="s">
        <v>90</v>
      </c>
      <c r="AV8" s="465"/>
      <c r="AW8" s="465"/>
      <c r="AX8" s="465"/>
      <c r="AY8" s="420" t="s">
        <v>104</v>
      </c>
      <c r="AZ8" s="421"/>
      <c r="BA8" s="421"/>
      <c r="BB8" s="421"/>
      <c r="BC8" s="421"/>
      <c r="BD8" s="421"/>
      <c r="BE8" s="421"/>
      <c r="BF8" s="421"/>
      <c r="BG8" s="421"/>
      <c r="BH8" s="421"/>
      <c r="BI8" s="421"/>
      <c r="BJ8" s="421"/>
      <c r="BK8" s="421"/>
      <c r="BL8" s="421"/>
      <c r="BM8" s="422"/>
      <c r="BN8" s="406">
        <v>1050806</v>
      </c>
      <c r="BO8" s="407"/>
      <c r="BP8" s="407"/>
      <c r="BQ8" s="407"/>
      <c r="BR8" s="407"/>
      <c r="BS8" s="407"/>
      <c r="BT8" s="407"/>
      <c r="BU8" s="408"/>
      <c r="BV8" s="406">
        <v>1045998</v>
      </c>
      <c r="BW8" s="407"/>
      <c r="BX8" s="407"/>
      <c r="BY8" s="407"/>
      <c r="BZ8" s="407"/>
      <c r="CA8" s="407"/>
      <c r="CB8" s="407"/>
      <c r="CC8" s="408"/>
      <c r="CD8" s="446" t="s">
        <v>105</v>
      </c>
      <c r="CE8" s="366"/>
      <c r="CF8" s="366"/>
      <c r="CG8" s="366"/>
      <c r="CH8" s="366"/>
      <c r="CI8" s="366"/>
      <c r="CJ8" s="366"/>
      <c r="CK8" s="366"/>
      <c r="CL8" s="366"/>
      <c r="CM8" s="366"/>
      <c r="CN8" s="366"/>
      <c r="CO8" s="366"/>
      <c r="CP8" s="366"/>
      <c r="CQ8" s="366"/>
      <c r="CR8" s="366"/>
      <c r="CS8" s="447"/>
      <c r="CT8" s="509">
        <v>0.46</v>
      </c>
      <c r="CU8" s="510"/>
      <c r="CV8" s="510"/>
      <c r="CW8" s="510"/>
      <c r="CX8" s="510"/>
      <c r="CY8" s="510"/>
      <c r="CZ8" s="510"/>
      <c r="DA8" s="511"/>
      <c r="DB8" s="509">
        <v>0.47</v>
      </c>
      <c r="DC8" s="510"/>
      <c r="DD8" s="510"/>
      <c r="DE8" s="510"/>
      <c r="DF8" s="510"/>
      <c r="DG8" s="510"/>
      <c r="DH8" s="510"/>
      <c r="DI8" s="511"/>
    </row>
    <row r="9" spans="1:119" ht="18.75" customHeight="1" thickBot="1" x14ac:dyDescent="0.25">
      <c r="A9" s="175"/>
      <c r="B9" s="538" t="s">
        <v>106</v>
      </c>
      <c r="C9" s="539"/>
      <c r="D9" s="539"/>
      <c r="E9" s="539"/>
      <c r="F9" s="539"/>
      <c r="G9" s="539"/>
      <c r="H9" s="539"/>
      <c r="I9" s="539"/>
      <c r="J9" s="539"/>
      <c r="K9" s="457"/>
      <c r="L9" s="540" t="s">
        <v>107</v>
      </c>
      <c r="M9" s="541"/>
      <c r="N9" s="541"/>
      <c r="O9" s="541"/>
      <c r="P9" s="541"/>
      <c r="Q9" s="542"/>
      <c r="R9" s="543">
        <v>35040</v>
      </c>
      <c r="S9" s="544"/>
      <c r="T9" s="544"/>
      <c r="U9" s="544"/>
      <c r="V9" s="545"/>
      <c r="W9" s="475" t="s">
        <v>108</v>
      </c>
      <c r="X9" s="476"/>
      <c r="Y9" s="476"/>
      <c r="Z9" s="476"/>
      <c r="AA9" s="476"/>
      <c r="AB9" s="476"/>
      <c r="AC9" s="476"/>
      <c r="AD9" s="476"/>
      <c r="AE9" s="476"/>
      <c r="AF9" s="476"/>
      <c r="AG9" s="476"/>
      <c r="AH9" s="476"/>
      <c r="AI9" s="476"/>
      <c r="AJ9" s="476"/>
      <c r="AK9" s="476"/>
      <c r="AL9" s="546"/>
      <c r="AM9" s="463" t="s">
        <v>109</v>
      </c>
      <c r="AN9" s="363"/>
      <c r="AO9" s="363"/>
      <c r="AP9" s="363"/>
      <c r="AQ9" s="363"/>
      <c r="AR9" s="363"/>
      <c r="AS9" s="363"/>
      <c r="AT9" s="364"/>
      <c r="AU9" s="464" t="s">
        <v>90</v>
      </c>
      <c r="AV9" s="465"/>
      <c r="AW9" s="465"/>
      <c r="AX9" s="465"/>
      <c r="AY9" s="420" t="s">
        <v>110</v>
      </c>
      <c r="AZ9" s="421"/>
      <c r="BA9" s="421"/>
      <c r="BB9" s="421"/>
      <c r="BC9" s="421"/>
      <c r="BD9" s="421"/>
      <c r="BE9" s="421"/>
      <c r="BF9" s="421"/>
      <c r="BG9" s="421"/>
      <c r="BH9" s="421"/>
      <c r="BI9" s="421"/>
      <c r="BJ9" s="421"/>
      <c r="BK9" s="421"/>
      <c r="BL9" s="421"/>
      <c r="BM9" s="422"/>
      <c r="BN9" s="406">
        <v>4808</v>
      </c>
      <c r="BO9" s="407"/>
      <c r="BP9" s="407"/>
      <c r="BQ9" s="407"/>
      <c r="BR9" s="407"/>
      <c r="BS9" s="407"/>
      <c r="BT9" s="407"/>
      <c r="BU9" s="408"/>
      <c r="BV9" s="406">
        <v>7163</v>
      </c>
      <c r="BW9" s="407"/>
      <c r="BX9" s="407"/>
      <c r="BY9" s="407"/>
      <c r="BZ9" s="407"/>
      <c r="CA9" s="407"/>
      <c r="CB9" s="407"/>
      <c r="CC9" s="408"/>
      <c r="CD9" s="446" t="s">
        <v>111</v>
      </c>
      <c r="CE9" s="366"/>
      <c r="CF9" s="366"/>
      <c r="CG9" s="366"/>
      <c r="CH9" s="366"/>
      <c r="CI9" s="366"/>
      <c r="CJ9" s="366"/>
      <c r="CK9" s="366"/>
      <c r="CL9" s="366"/>
      <c r="CM9" s="366"/>
      <c r="CN9" s="366"/>
      <c r="CO9" s="366"/>
      <c r="CP9" s="366"/>
      <c r="CQ9" s="366"/>
      <c r="CR9" s="366"/>
      <c r="CS9" s="447"/>
      <c r="CT9" s="403">
        <v>13.3</v>
      </c>
      <c r="CU9" s="404"/>
      <c r="CV9" s="404"/>
      <c r="CW9" s="404"/>
      <c r="CX9" s="404"/>
      <c r="CY9" s="404"/>
      <c r="CZ9" s="404"/>
      <c r="DA9" s="405"/>
      <c r="DB9" s="403">
        <v>14.6</v>
      </c>
      <c r="DC9" s="404"/>
      <c r="DD9" s="404"/>
      <c r="DE9" s="404"/>
      <c r="DF9" s="404"/>
      <c r="DG9" s="404"/>
      <c r="DH9" s="404"/>
      <c r="DI9" s="405"/>
    </row>
    <row r="10" spans="1:119" ht="18.75" customHeight="1" thickBot="1" x14ac:dyDescent="0.25">
      <c r="A10" s="175"/>
      <c r="B10" s="538"/>
      <c r="C10" s="539"/>
      <c r="D10" s="539"/>
      <c r="E10" s="539"/>
      <c r="F10" s="539"/>
      <c r="G10" s="539"/>
      <c r="H10" s="539"/>
      <c r="I10" s="539"/>
      <c r="J10" s="539"/>
      <c r="K10" s="457"/>
      <c r="L10" s="362" t="s">
        <v>112</v>
      </c>
      <c r="M10" s="363"/>
      <c r="N10" s="363"/>
      <c r="O10" s="363"/>
      <c r="P10" s="363"/>
      <c r="Q10" s="364"/>
      <c r="R10" s="359">
        <v>37261</v>
      </c>
      <c r="S10" s="360"/>
      <c r="T10" s="360"/>
      <c r="U10" s="360"/>
      <c r="V10" s="419"/>
      <c r="W10" s="547"/>
      <c r="X10" s="357"/>
      <c r="Y10" s="357"/>
      <c r="Z10" s="357"/>
      <c r="AA10" s="357"/>
      <c r="AB10" s="357"/>
      <c r="AC10" s="357"/>
      <c r="AD10" s="357"/>
      <c r="AE10" s="357"/>
      <c r="AF10" s="357"/>
      <c r="AG10" s="357"/>
      <c r="AH10" s="357"/>
      <c r="AI10" s="357"/>
      <c r="AJ10" s="357"/>
      <c r="AK10" s="357"/>
      <c r="AL10" s="548"/>
      <c r="AM10" s="463" t="s">
        <v>113</v>
      </c>
      <c r="AN10" s="363"/>
      <c r="AO10" s="363"/>
      <c r="AP10" s="363"/>
      <c r="AQ10" s="363"/>
      <c r="AR10" s="363"/>
      <c r="AS10" s="363"/>
      <c r="AT10" s="364"/>
      <c r="AU10" s="464" t="s">
        <v>114</v>
      </c>
      <c r="AV10" s="465"/>
      <c r="AW10" s="465"/>
      <c r="AX10" s="465"/>
      <c r="AY10" s="420" t="s">
        <v>115</v>
      </c>
      <c r="AZ10" s="421"/>
      <c r="BA10" s="421"/>
      <c r="BB10" s="421"/>
      <c r="BC10" s="421"/>
      <c r="BD10" s="421"/>
      <c r="BE10" s="421"/>
      <c r="BF10" s="421"/>
      <c r="BG10" s="421"/>
      <c r="BH10" s="421"/>
      <c r="BI10" s="421"/>
      <c r="BJ10" s="421"/>
      <c r="BK10" s="421"/>
      <c r="BL10" s="421"/>
      <c r="BM10" s="422"/>
      <c r="BN10" s="406">
        <v>3728</v>
      </c>
      <c r="BO10" s="407"/>
      <c r="BP10" s="407"/>
      <c r="BQ10" s="407"/>
      <c r="BR10" s="407"/>
      <c r="BS10" s="407"/>
      <c r="BT10" s="407"/>
      <c r="BU10" s="408"/>
      <c r="BV10" s="406">
        <v>2475</v>
      </c>
      <c r="BW10" s="407"/>
      <c r="BX10" s="407"/>
      <c r="BY10" s="407"/>
      <c r="BZ10" s="407"/>
      <c r="CA10" s="407"/>
      <c r="CB10" s="407"/>
      <c r="CC10" s="408"/>
      <c r="CD10" s="178" t="s">
        <v>116</v>
      </c>
      <c r="CE10" s="179"/>
      <c r="CF10" s="179"/>
      <c r="CG10" s="179"/>
      <c r="CH10" s="179"/>
      <c r="CI10" s="179"/>
      <c r="CJ10" s="179"/>
      <c r="CK10" s="179"/>
      <c r="CL10" s="179"/>
      <c r="CM10" s="179"/>
      <c r="CN10" s="179"/>
      <c r="CO10" s="179"/>
      <c r="CP10" s="179"/>
      <c r="CQ10" s="179"/>
      <c r="CR10" s="179"/>
      <c r="CS10" s="180"/>
      <c r="CT10" s="181"/>
      <c r="CU10" s="182"/>
      <c r="CV10" s="182"/>
      <c r="CW10" s="182"/>
      <c r="CX10" s="182"/>
      <c r="CY10" s="182"/>
      <c r="CZ10" s="182"/>
      <c r="DA10" s="183"/>
      <c r="DB10" s="181"/>
      <c r="DC10" s="182"/>
      <c r="DD10" s="182"/>
      <c r="DE10" s="182"/>
      <c r="DF10" s="182"/>
      <c r="DG10" s="182"/>
      <c r="DH10" s="182"/>
      <c r="DI10" s="183"/>
    </row>
    <row r="11" spans="1:119" ht="18.75" customHeight="1" thickBot="1" x14ac:dyDescent="0.25">
      <c r="A11" s="175"/>
      <c r="B11" s="538"/>
      <c r="C11" s="539"/>
      <c r="D11" s="539"/>
      <c r="E11" s="539"/>
      <c r="F11" s="539"/>
      <c r="G11" s="539"/>
      <c r="H11" s="539"/>
      <c r="I11" s="539"/>
      <c r="J11" s="539"/>
      <c r="K11" s="457"/>
      <c r="L11" s="367" t="s">
        <v>117</v>
      </c>
      <c r="M11" s="368"/>
      <c r="N11" s="368"/>
      <c r="O11" s="368"/>
      <c r="P11" s="368"/>
      <c r="Q11" s="369"/>
      <c r="R11" s="535" t="s">
        <v>118</v>
      </c>
      <c r="S11" s="536"/>
      <c r="T11" s="536"/>
      <c r="U11" s="536"/>
      <c r="V11" s="537"/>
      <c r="W11" s="547"/>
      <c r="X11" s="357"/>
      <c r="Y11" s="357"/>
      <c r="Z11" s="357"/>
      <c r="AA11" s="357"/>
      <c r="AB11" s="357"/>
      <c r="AC11" s="357"/>
      <c r="AD11" s="357"/>
      <c r="AE11" s="357"/>
      <c r="AF11" s="357"/>
      <c r="AG11" s="357"/>
      <c r="AH11" s="357"/>
      <c r="AI11" s="357"/>
      <c r="AJ11" s="357"/>
      <c r="AK11" s="357"/>
      <c r="AL11" s="548"/>
      <c r="AM11" s="463" t="s">
        <v>119</v>
      </c>
      <c r="AN11" s="363"/>
      <c r="AO11" s="363"/>
      <c r="AP11" s="363"/>
      <c r="AQ11" s="363"/>
      <c r="AR11" s="363"/>
      <c r="AS11" s="363"/>
      <c r="AT11" s="364"/>
      <c r="AU11" s="464" t="s">
        <v>90</v>
      </c>
      <c r="AV11" s="465"/>
      <c r="AW11" s="465"/>
      <c r="AX11" s="465"/>
      <c r="AY11" s="420" t="s">
        <v>120</v>
      </c>
      <c r="AZ11" s="421"/>
      <c r="BA11" s="421"/>
      <c r="BB11" s="421"/>
      <c r="BC11" s="421"/>
      <c r="BD11" s="421"/>
      <c r="BE11" s="421"/>
      <c r="BF11" s="421"/>
      <c r="BG11" s="421"/>
      <c r="BH11" s="421"/>
      <c r="BI11" s="421"/>
      <c r="BJ11" s="421"/>
      <c r="BK11" s="421"/>
      <c r="BL11" s="421"/>
      <c r="BM11" s="422"/>
      <c r="BN11" s="406">
        <v>0</v>
      </c>
      <c r="BO11" s="407"/>
      <c r="BP11" s="407"/>
      <c r="BQ11" s="407"/>
      <c r="BR11" s="407"/>
      <c r="BS11" s="407"/>
      <c r="BT11" s="407"/>
      <c r="BU11" s="408"/>
      <c r="BV11" s="406">
        <v>0</v>
      </c>
      <c r="BW11" s="407"/>
      <c r="BX11" s="407"/>
      <c r="BY11" s="407"/>
      <c r="BZ11" s="407"/>
      <c r="CA11" s="407"/>
      <c r="CB11" s="407"/>
      <c r="CC11" s="408"/>
      <c r="CD11" s="446" t="s">
        <v>121</v>
      </c>
      <c r="CE11" s="366"/>
      <c r="CF11" s="366"/>
      <c r="CG11" s="366"/>
      <c r="CH11" s="366"/>
      <c r="CI11" s="366"/>
      <c r="CJ11" s="366"/>
      <c r="CK11" s="366"/>
      <c r="CL11" s="366"/>
      <c r="CM11" s="366"/>
      <c r="CN11" s="366"/>
      <c r="CO11" s="366"/>
      <c r="CP11" s="366"/>
      <c r="CQ11" s="366"/>
      <c r="CR11" s="366"/>
      <c r="CS11" s="447"/>
      <c r="CT11" s="509" t="s">
        <v>122</v>
      </c>
      <c r="CU11" s="510"/>
      <c r="CV11" s="510"/>
      <c r="CW11" s="510"/>
      <c r="CX11" s="510"/>
      <c r="CY11" s="510"/>
      <c r="CZ11" s="510"/>
      <c r="DA11" s="511"/>
      <c r="DB11" s="509" t="s">
        <v>122</v>
      </c>
      <c r="DC11" s="510"/>
      <c r="DD11" s="510"/>
      <c r="DE11" s="510"/>
      <c r="DF11" s="510"/>
      <c r="DG11" s="510"/>
      <c r="DH11" s="510"/>
      <c r="DI11" s="511"/>
    </row>
    <row r="12" spans="1:119" ht="18.75" customHeight="1" x14ac:dyDescent="0.2">
      <c r="A12" s="175"/>
      <c r="B12" s="512" t="s">
        <v>123</v>
      </c>
      <c r="C12" s="513"/>
      <c r="D12" s="513"/>
      <c r="E12" s="513"/>
      <c r="F12" s="513"/>
      <c r="G12" s="513"/>
      <c r="H12" s="513"/>
      <c r="I12" s="513"/>
      <c r="J12" s="513"/>
      <c r="K12" s="514"/>
      <c r="L12" s="521" t="s">
        <v>124</v>
      </c>
      <c r="M12" s="522"/>
      <c r="N12" s="522"/>
      <c r="O12" s="522"/>
      <c r="P12" s="522"/>
      <c r="Q12" s="523"/>
      <c r="R12" s="524">
        <v>33797</v>
      </c>
      <c r="S12" s="525"/>
      <c r="T12" s="525"/>
      <c r="U12" s="525"/>
      <c r="V12" s="526"/>
      <c r="W12" s="527" t="s">
        <v>1</v>
      </c>
      <c r="X12" s="465"/>
      <c r="Y12" s="465"/>
      <c r="Z12" s="465"/>
      <c r="AA12" s="465"/>
      <c r="AB12" s="528"/>
      <c r="AC12" s="529" t="s">
        <v>125</v>
      </c>
      <c r="AD12" s="530"/>
      <c r="AE12" s="530"/>
      <c r="AF12" s="530"/>
      <c r="AG12" s="531"/>
      <c r="AH12" s="529" t="s">
        <v>126</v>
      </c>
      <c r="AI12" s="530"/>
      <c r="AJ12" s="530"/>
      <c r="AK12" s="530"/>
      <c r="AL12" s="532"/>
      <c r="AM12" s="463" t="s">
        <v>127</v>
      </c>
      <c r="AN12" s="363"/>
      <c r="AO12" s="363"/>
      <c r="AP12" s="363"/>
      <c r="AQ12" s="363"/>
      <c r="AR12" s="363"/>
      <c r="AS12" s="363"/>
      <c r="AT12" s="364"/>
      <c r="AU12" s="464" t="s">
        <v>114</v>
      </c>
      <c r="AV12" s="465"/>
      <c r="AW12" s="465"/>
      <c r="AX12" s="465"/>
      <c r="AY12" s="420" t="s">
        <v>128</v>
      </c>
      <c r="AZ12" s="421"/>
      <c r="BA12" s="421"/>
      <c r="BB12" s="421"/>
      <c r="BC12" s="421"/>
      <c r="BD12" s="421"/>
      <c r="BE12" s="421"/>
      <c r="BF12" s="421"/>
      <c r="BG12" s="421"/>
      <c r="BH12" s="421"/>
      <c r="BI12" s="421"/>
      <c r="BJ12" s="421"/>
      <c r="BK12" s="421"/>
      <c r="BL12" s="421"/>
      <c r="BM12" s="422"/>
      <c r="BN12" s="406">
        <v>758712</v>
      </c>
      <c r="BO12" s="407"/>
      <c r="BP12" s="407"/>
      <c r="BQ12" s="407"/>
      <c r="BR12" s="407"/>
      <c r="BS12" s="407"/>
      <c r="BT12" s="407"/>
      <c r="BU12" s="408"/>
      <c r="BV12" s="406">
        <v>238000</v>
      </c>
      <c r="BW12" s="407"/>
      <c r="BX12" s="407"/>
      <c r="BY12" s="407"/>
      <c r="BZ12" s="407"/>
      <c r="CA12" s="407"/>
      <c r="CB12" s="407"/>
      <c r="CC12" s="408"/>
      <c r="CD12" s="446" t="s">
        <v>129</v>
      </c>
      <c r="CE12" s="366"/>
      <c r="CF12" s="366"/>
      <c r="CG12" s="366"/>
      <c r="CH12" s="366"/>
      <c r="CI12" s="366"/>
      <c r="CJ12" s="366"/>
      <c r="CK12" s="366"/>
      <c r="CL12" s="366"/>
      <c r="CM12" s="366"/>
      <c r="CN12" s="366"/>
      <c r="CO12" s="366"/>
      <c r="CP12" s="366"/>
      <c r="CQ12" s="366"/>
      <c r="CR12" s="366"/>
      <c r="CS12" s="447"/>
      <c r="CT12" s="509" t="s">
        <v>122</v>
      </c>
      <c r="CU12" s="510"/>
      <c r="CV12" s="510"/>
      <c r="CW12" s="510"/>
      <c r="CX12" s="510"/>
      <c r="CY12" s="510"/>
      <c r="CZ12" s="510"/>
      <c r="DA12" s="511"/>
      <c r="DB12" s="509" t="s">
        <v>122</v>
      </c>
      <c r="DC12" s="510"/>
      <c r="DD12" s="510"/>
      <c r="DE12" s="510"/>
      <c r="DF12" s="510"/>
      <c r="DG12" s="510"/>
      <c r="DH12" s="510"/>
      <c r="DI12" s="511"/>
    </row>
    <row r="13" spans="1:119" ht="18.75" customHeight="1" x14ac:dyDescent="0.2">
      <c r="A13" s="175"/>
      <c r="B13" s="515"/>
      <c r="C13" s="516"/>
      <c r="D13" s="516"/>
      <c r="E13" s="516"/>
      <c r="F13" s="516"/>
      <c r="G13" s="516"/>
      <c r="H13" s="516"/>
      <c r="I13" s="516"/>
      <c r="J13" s="516"/>
      <c r="K13" s="517"/>
      <c r="L13" s="184"/>
      <c r="M13" s="490" t="s">
        <v>130</v>
      </c>
      <c r="N13" s="491"/>
      <c r="O13" s="491"/>
      <c r="P13" s="491"/>
      <c r="Q13" s="492"/>
      <c r="R13" s="493">
        <v>33083</v>
      </c>
      <c r="S13" s="494"/>
      <c r="T13" s="494"/>
      <c r="U13" s="494"/>
      <c r="V13" s="495"/>
      <c r="W13" s="496" t="s">
        <v>131</v>
      </c>
      <c r="X13" s="392"/>
      <c r="Y13" s="392"/>
      <c r="Z13" s="392"/>
      <c r="AA13" s="392"/>
      <c r="AB13" s="393"/>
      <c r="AC13" s="359">
        <v>2176</v>
      </c>
      <c r="AD13" s="360"/>
      <c r="AE13" s="360"/>
      <c r="AF13" s="360"/>
      <c r="AG13" s="361"/>
      <c r="AH13" s="359">
        <v>2782</v>
      </c>
      <c r="AI13" s="360"/>
      <c r="AJ13" s="360"/>
      <c r="AK13" s="360"/>
      <c r="AL13" s="419"/>
      <c r="AM13" s="463" t="s">
        <v>132</v>
      </c>
      <c r="AN13" s="363"/>
      <c r="AO13" s="363"/>
      <c r="AP13" s="363"/>
      <c r="AQ13" s="363"/>
      <c r="AR13" s="363"/>
      <c r="AS13" s="363"/>
      <c r="AT13" s="364"/>
      <c r="AU13" s="464" t="s">
        <v>114</v>
      </c>
      <c r="AV13" s="465"/>
      <c r="AW13" s="465"/>
      <c r="AX13" s="465"/>
      <c r="AY13" s="420" t="s">
        <v>133</v>
      </c>
      <c r="AZ13" s="421"/>
      <c r="BA13" s="421"/>
      <c r="BB13" s="421"/>
      <c r="BC13" s="421"/>
      <c r="BD13" s="421"/>
      <c r="BE13" s="421"/>
      <c r="BF13" s="421"/>
      <c r="BG13" s="421"/>
      <c r="BH13" s="421"/>
      <c r="BI13" s="421"/>
      <c r="BJ13" s="421"/>
      <c r="BK13" s="421"/>
      <c r="BL13" s="421"/>
      <c r="BM13" s="422"/>
      <c r="BN13" s="406">
        <v>-750176</v>
      </c>
      <c r="BO13" s="407"/>
      <c r="BP13" s="407"/>
      <c r="BQ13" s="407"/>
      <c r="BR13" s="407"/>
      <c r="BS13" s="407"/>
      <c r="BT13" s="407"/>
      <c r="BU13" s="408"/>
      <c r="BV13" s="406">
        <v>-228362</v>
      </c>
      <c r="BW13" s="407"/>
      <c r="BX13" s="407"/>
      <c r="BY13" s="407"/>
      <c r="BZ13" s="407"/>
      <c r="CA13" s="407"/>
      <c r="CB13" s="407"/>
      <c r="CC13" s="408"/>
      <c r="CD13" s="446" t="s">
        <v>134</v>
      </c>
      <c r="CE13" s="366"/>
      <c r="CF13" s="366"/>
      <c r="CG13" s="366"/>
      <c r="CH13" s="366"/>
      <c r="CI13" s="366"/>
      <c r="CJ13" s="366"/>
      <c r="CK13" s="366"/>
      <c r="CL13" s="366"/>
      <c r="CM13" s="366"/>
      <c r="CN13" s="366"/>
      <c r="CO13" s="366"/>
      <c r="CP13" s="366"/>
      <c r="CQ13" s="366"/>
      <c r="CR13" s="366"/>
      <c r="CS13" s="447"/>
      <c r="CT13" s="403">
        <v>7.3</v>
      </c>
      <c r="CU13" s="404"/>
      <c r="CV13" s="404"/>
      <c r="CW13" s="404"/>
      <c r="CX13" s="404"/>
      <c r="CY13" s="404"/>
      <c r="CZ13" s="404"/>
      <c r="DA13" s="405"/>
      <c r="DB13" s="403">
        <v>6.8</v>
      </c>
      <c r="DC13" s="404"/>
      <c r="DD13" s="404"/>
      <c r="DE13" s="404"/>
      <c r="DF13" s="404"/>
      <c r="DG13" s="404"/>
      <c r="DH13" s="404"/>
      <c r="DI13" s="405"/>
    </row>
    <row r="14" spans="1:119" ht="18.75" customHeight="1" thickBot="1" x14ac:dyDescent="0.25">
      <c r="A14" s="175"/>
      <c r="B14" s="515"/>
      <c r="C14" s="516"/>
      <c r="D14" s="516"/>
      <c r="E14" s="516"/>
      <c r="F14" s="516"/>
      <c r="G14" s="516"/>
      <c r="H14" s="516"/>
      <c r="I14" s="516"/>
      <c r="J14" s="516"/>
      <c r="K14" s="517"/>
      <c r="L14" s="480" t="s">
        <v>135</v>
      </c>
      <c r="M14" s="533"/>
      <c r="N14" s="533"/>
      <c r="O14" s="533"/>
      <c r="P14" s="533"/>
      <c r="Q14" s="534"/>
      <c r="R14" s="493">
        <v>34338</v>
      </c>
      <c r="S14" s="494"/>
      <c r="T14" s="494"/>
      <c r="U14" s="494"/>
      <c r="V14" s="495"/>
      <c r="W14" s="497"/>
      <c r="X14" s="395"/>
      <c r="Y14" s="395"/>
      <c r="Z14" s="395"/>
      <c r="AA14" s="395"/>
      <c r="AB14" s="396"/>
      <c r="AC14" s="486">
        <v>14.2</v>
      </c>
      <c r="AD14" s="487"/>
      <c r="AE14" s="487"/>
      <c r="AF14" s="487"/>
      <c r="AG14" s="488"/>
      <c r="AH14" s="486">
        <v>15.5</v>
      </c>
      <c r="AI14" s="487"/>
      <c r="AJ14" s="487"/>
      <c r="AK14" s="487"/>
      <c r="AL14" s="489"/>
      <c r="AM14" s="463"/>
      <c r="AN14" s="363"/>
      <c r="AO14" s="363"/>
      <c r="AP14" s="363"/>
      <c r="AQ14" s="363"/>
      <c r="AR14" s="363"/>
      <c r="AS14" s="363"/>
      <c r="AT14" s="364"/>
      <c r="AU14" s="464"/>
      <c r="AV14" s="465"/>
      <c r="AW14" s="465"/>
      <c r="AX14" s="465"/>
      <c r="AY14" s="420"/>
      <c r="AZ14" s="421"/>
      <c r="BA14" s="421"/>
      <c r="BB14" s="421"/>
      <c r="BC14" s="421"/>
      <c r="BD14" s="421"/>
      <c r="BE14" s="421"/>
      <c r="BF14" s="421"/>
      <c r="BG14" s="421"/>
      <c r="BH14" s="421"/>
      <c r="BI14" s="421"/>
      <c r="BJ14" s="421"/>
      <c r="BK14" s="421"/>
      <c r="BL14" s="421"/>
      <c r="BM14" s="422"/>
      <c r="BN14" s="406"/>
      <c r="BO14" s="407"/>
      <c r="BP14" s="407"/>
      <c r="BQ14" s="407"/>
      <c r="BR14" s="407"/>
      <c r="BS14" s="407"/>
      <c r="BT14" s="407"/>
      <c r="BU14" s="408"/>
      <c r="BV14" s="406"/>
      <c r="BW14" s="407"/>
      <c r="BX14" s="407"/>
      <c r="BY14" s="407"/>
      <c r="BZ14" s="407"/>
      <c r="CA14" s="407"/>
      <c r="CB14" s="407"/>
      <c r="CC14" s="408"/>
      <c r="CD14" s="443" t="s">
        <v>136</v>
      </c>
      <c r="CE14" s="444"/>
      <c r="CF14" s="444"/>
      <c r="CG14" s="444"/>
      <c r="CH14" s="444"/>
      <c r="CI14" s="444"/>
      <c r="CJ14" s="444"/>
      <c r="CK14" s="444"/>
      <c r="CL14" s="444"/>
      <c r="CM14" s="444"/>
      <c r="CN14" s="444"/>
      <c r="CO14" s="444"/>
      <c r="CP14" s="444"/>
      <c r="CQ14" s="444"/>
      <c r="CR14" s="444"/>
      <c r="CS14" s="445"/>
      <c r="CT14" s="503">
        <v>5.7</v>
      </c>
      <c r="CU14" s="504"/>
      <c r="CV14" s="504"/>
      <c r="CW14" s="504"/>
      <c r="CX14" s="504"/>
      <c r="CY14" s="504"/>
      <c r="CZ14" s="504"/>
      <c r="DA14" s="505"/>
      <c r="DB14" s="503">
        <v>9.6999999999999993</v>
      </c>
      <c r="DC14" s="504"/>
      <c r="DD14" s="504"/>
      <c r="DE14" s="504"/>
      <c r="DF14" s="504"/>
      <c r="DG14" s="504"/>
      <c r="DH14" s="504"/>
      <c r="DI14" s="505"/>
    </row>
    <row r="15" spans="1:119" ht="18.75" customHeight="1" x14ac:dyDescent="0.2">
      <c r="A15" s="175"/>
      <c r="B15" s="515"/>
      <c r="C15" s="516"/>
      <c r="D15" s="516"/>
      <c r="E15" s="516"/>
      <c r="F15" s="516"/>
      <c r="G15" s="516"/>
      <c r="H15" s="516"/>
      <c r="I15" s="516"/>
      <c r="J15" s="516"/>
      <c r="K15" s="517"/>
      <c r="L15" s="184"/>
      <c r="M15" s="490" t="s">
        <v>130</v>
      </c>
      <c r="N15" s="491"/>
      <c r="O15" s="491"/>
      <c r="P15" s="491"/>
      <c r="Q15" s="492"/>
      <c r="R15" s="493">
        <v>33724</v>
      </c>
      <c r="S15" s="494"/>
      <c r="T15" s="494"/>
      <c r="U15" s="494"/>
      <c r="V15" s="495"/>
      <c r="W15" s="496" t="s">
        <v>137</v>
      </c>
      <c r="X15" s="392"/>
      <c r="Y15" s="392"/>
      <c r="Z15" s="392"/>
      <c r="AA15" s="392"/>
      <c r="AB15" s="393"/>
      <c r="AC15" s="359">
        <v>3868</v>
      </c>
      <c r="AD15" s="360"/>
      <c r="AE15" s="360"/>
      <c r="AF15" s="360"/>
      <c r="AG15" s="361"/>
      <c r="AH15" s="359">
        <v>4446</v>
      </c>
      <c r="AI15" s="360"/>
      <c r="AJ15" s="360"/>
      <c r="AK15" s="360"/>
      <c r="AL15" s="419"/>
      <c r="AM15" s="463"/>
      <c r="AN15" s="363"/>
      <c r="AO15" s="363"/>
      <c r="AP15" s="363"/>
      <c r="AQ15" s="363"/>
      <c r="AR15" s="363"/>
      <c r="AS15" s="363"/>
      <c r="AT15" s="364"/>
      <c r="AU15" s="464"/>
      <c r="AV15" s="465"/>
      <c r="AW15" s="465"/>
      <c r="AX15" s="465"/>
      <c r="AY15" s="432" t="s">
        <v>138</v>
      </c>
      <c r="AZ15" s="433"/>
      <c r="BA15" s="433"/>
      <c r="BB15" s="433"/>
      <c r="BC15" s="433"/>
      <c r="BD15" s="433"/>
      <c r="BE15" s="433"/>
      <c r="BF15" s="433"/>
      <c r="BG15" s="433"/>
      <c r="BH15" s="433"/>
      <c r="BI15" s="433"/>
      <c r="BJ15" s="433"/>
      <c r="BK15" s="433"/>
      <c r="BL15" s="433"/>
      <c r="BM15" s="434"/>
      <c r="BN15" s="435">
        <v>4152387</v>
      </c>
      <c r="BO15" s="436"/>
      <c r="BP15" s="436"/>
      <c r="BQ15" s="436"/>
      <c r="BR15" s="436"/>
      <c r="BS15" s="436"/>
      <c r="BT15" s="436"/>
      <c r="BU15" s="437"/>
      <c r="BV15" s="435">
        <v>4053852</v>
      </c>
      <c r="BW15" s="436"/>
      <c r="BX15" s="436"/>
      <c r="BY15" s="436"/>
      <c r="BZ15" s="436"/>
      <c r="CA15" s="436"/>
      <c r="CB15" s="436"/>
      <c r="CC15" s="437"/>
      <c r="CD15" s="506" t="s">
        <v>139</v>
      </c>
      <c r="CE15" s="507"/>
      <c r="CF15" s="507"/>
      <c r="CG15" s="507"/>
      <c r="CH15" s="507"/>
      <c r="CI15" s="507"/>
      <c r="CJ15" s="507"/>
      <c r="CK15" s="507"/>
      <c r="CL15" s="507"/>
      <c r="CM15" s="507"/>
      <c r="CN15" s="507"/>
      <c r="CO15" s="507"/>
      <c r="CP15" s="507"/>
      <c r="CQ15" s="507"/>
      <c r="CR15" s="507"/>
      <c r="CS15" s="508"/>
      <c r="CT15" s="185"/>
      <c r="CU15" s="186"/>
      <c r="CV15" s="186"/>
      <c r="CW15" s="186"/>
      <c r="CX15" s="186"/>
      <c r="CY15" s="186"/>
      <c r="CZ15" s="186"/>
      <c r="DA15" s="187"/>
      <c r="DB15" s="185"/>
      <c r="DC15" s="186"/>
      <c r="DD15" s="186"/>
      <c r="DE15" s="186"/>
      <c r="DF15" s="186"/>
      <c r="DG15" s="186"/>
      <c r="DH15" s="186"/>
      <c r="DI15" s="187"/>
    </row>
    <row r="16" spans="1:119" ht="18.75" customHeight="1" x14ac:dyDescent="0.2">
      <c r="A16" s="175"/>
      <c r="B16" s="515"/>
      <c r="C16" s="516"/>
      <c r="D16" s="516"/>
      <c r="E16" s="516"/>
      <c r="F16" s="516"/>
      <c r="G16" s="516"/>
      <c r="H16" s="516"/>
      <c r="I16" s="516"/>
      <c r="J16" s="516"/>
      <c r="K16" s="517"/>
      <c r="L16" s="480" t="s">
        <v>140</v>
      </c>
      <c r="M16" s="481"/>
      <c r="N16" s="481"/>
      <c r="O16" s="481"/>
      <c r="P16" s="481"/>
      <c r="Q16" s="482"/>
      <c r="R16" s="483" t="s">
        <v>141</v>
      </c>
      <c r="S16" s="484"/>
      <c r="T16" s="484"/>
      <c r="U16" s="484"/>
      <c r="V16" s="485"/>
      <c r="W16" s="497"/>
      <c r="X16" s="395"/>
      <c r="Y16" s="395"/>
      <c r="Z16" s="395"/>
      <c r="AA16" s="395"/>
      <c r="AB16" s="396"/>
      <c r="AC16" s="486">
        <v>25.2</v>
      </c>
      <c r="AD16" s="487"/>
      <c r="AE16" s="487"/>
      <c r="AF16" s="487"/>
      <c r="AG16" s="488"/>
      <c r="AH16" s="486">
        <v>24.7</v>
      </c>
      <c r="AI16" s="487"/>
      <c r="AJ16" s="487"/>
      <c r="AK16" s="487"/>
      <c r="AL16" s="489"/>
      <c r="AM16" s="463"/>
      <c r="AN16" s="363"/>
      <c r="AO16" s="363"/>
      <c r="AP16" s="363"/>
      <c r="AQ16" s="363"/>
      <c r="AR16" s="363"/>
      <c r="AS16" s="363"/>
      <c r="AT16" s="364"/>
      <c r="AU16" s="464"/>
      <c r="AV16" s="465"/>
      <c r="AW16" s="465"/>
      <c r="AX16" s="465"/>
      <c r="AY16" s="420" t="s">
        <v>142</v>
      </c>
      <c r="AZ16" s="421"/>
      <c r="BA16" s="421"/>
      <c r="BB16" s="421"/>
      <c r="BC16" s="421"/>
      <c r="BD16" s="421"/>
      <c r="BE16" s="421"/>
      <c r="BF16" s="421"/>
      <c r="BG16" s="421"/>
      <c r="BH16" s="421"/>
      <c r="BI16" s="421"/>
      <c r="BJ16" s="421"/>
      <c r="BK16" s="421"/>
      <c r="BL16" s="421"/>
      <c r="BM16" s="422"/>
      <c r="BN16" s="406">
        <v>8772956</v>
      </c>
      <c r="BO16" s="407"/>
      <c r="BP16" s="407"/>
      <c r="BQ16" s="407"/>
      <c r="BR16" s="407"/>
      <c r="BS16" s="407"/>
      <c r="BT16" s="407"/>
      <c r="BU16" s="408"/>
      <c r="BV16" s="406">
        <v>8745049</v>
      </c>
      <c r="BW16" s="407"/>
      <c r="BX16" s="407"/>
      <c r="BY16" s="407"/>
      <c r="BZ16" s="407"/>
      <c r="CA16" s="407"/>
      <c r="CB16" s="407"/>
      <c r="CC16" s="408"/>
      <c r="CD16" s="188"/>
      <c r="CE16" s="438"/>
      <c r="CF16" s="438"/>
      <c r="CG16" s="438"/>
      <c r="CH16" s="438"/>
      <c r="CI16" s="438"/>
      <c r="CJ16" s="438"/>
      <c r="CK16" s="438"/>
      <c r="CL16" s="438"/>
      <c r="CM16" s="438"/>
      <c r="CN16" s="438"/>
      <c r="CO16" s="438"/>
      <c r="CP16" s="438"/>
      <c r="CQ16" s="438"/>
      <c r="CR16" s="438"/>
      <c r="CS16" s="439"/>
      <c r="CT16" s="403"/>
      <c r="CU16" s="404"/>
      <c r="CV16" s="404"/>
      <c r="CW16" s="404"/>
      <c r="CX16" s="404"/>
      <c r="CY16" s="404"/>
      <c r="CZ16" s="404"/>
      <c r="DA16" s="405"/>
      <c r="DB16" s="403"/>
      <c r="DC16" s="404"/>
      <c r="DD16" s="404"/>
      <c r="DE16" s="404"/>
      <c r="DF16" s="404"/>
      <c r="DG16" s="404"/>
      <c r="DH16" s="404"/>
      <c r="DI16" s="405"/>
    </row>
    <row r="17" spans="1:113" ht="18.75" customHeight="1" thickBot="1" x14ac:dyDescent="0.25">
      <c r="A17" s="175"/>
      <c r="B17" s="518"/>
      <c r="C17" s="519"/>
      <c r="D17" s="519"/>
      <c r="E17" s="519"/>
      <c r="F17" s="519"/>
      <c r="G17" s="519"/>
      <c r="H17" s="519"/>
      <c r="I17" s="519"/>
      <c r="J17" s="519"/>
      <c r="K17" s="520"/>
      <c r="L17" s="189"/>
      <c r="M17" s="499" t="s">
        <v>143</v>
      </c>
      <c r="N17" s="500"/>
      <c r="O17" s="500"/>
      <c r="P17" s="500"/>
      <c r="Q17" s="501"/>
      <c r="R17" s="483" t="s">
        <v>144</v>
      </c>
      <c r="S17" s="484"/>
      <c r="T17" s="484"/>
      <c r="U17" s="484"/>
      <c r="V17" s="485"/>
      <c r="W17" s="496" t="s">
        <v>145</v>
      </c>
      <c r="X17" s="392"/>
      <c r="Y17" s="392"/>
      <c r="Z17" s="392"/>
      <c r="AA17" s="392"/>
      <c r="AB17" s="393"/>
      <c r="AC17" s="359">
        <v>9310</v>
      </c>
      <c r="AD17" s="360"/>
      <c r="AE17" s="360"/>
      <c r="AF17" s="360"/>
      <c r="AG17" s="361"/>
      <c r="AH17" s="359">
        <v>10740</v>
      </c>
      <c r="AI17" s="360"/>
      <c r="AJ17" s="360"/>
      <c r="AK17" s="360"/>
      <c r="AL17" s="419"/>
      <c r="AM17" s="463"/>
      <c r="AN17" s="363"/>
      <c r="AO17" s="363"/>
      <c r="AP17" s="363"/>
      <c r="AQ17" s="363"/>
      <c r="AR17" s="363"/>
      <c r="AS17" s="363"/>
      <c r="AT17" s="364"/>
      <c r="AU17" s="464"/>
      <c r="AV17" s="465"/>
      <c r="AW17" s="465"/>
      <c r="AX17" s="465"/>
      <c r="AY17" s="420" t="s">
        <v>146</v>
      </c>
      <c r="AZ17" s="421"/>
      <c r="BA17" s="421"/>
      <c r="BB17" s="421"/>
      <c r="BC17" s="421"/>
      <c r="BD17" s="421"/>
      <c r="BE17" s="421"/>
      <c r="BF17" s="421"/>
      <c r="BG17" s="421"/>
      <c r="BH17" s="421"/>
      <c r="BI17" s="421"/>
      <c r="BJ17" s="421"/>
      <c r="BK17" s="421"/>
      <c r="BL17" s="421"/>
      <c r="BM17" s="422"/>
      <c r="BN17" s="406">
        <v>5198747</v>
      </c>
      <c r="BO17" s="407"/>
      <c r="BP17" s="407"/>
      <c r="BQ17" s="407"/>
      <c r="BR17" s="407"/>
      <c r="BS17" s="407"/>
      <c r="BT17" s="407"/>
      <c r="BU17" s="408"/>
      <c r="BV17" s="406">
        <v>5083643</v>
      </c>
      <c r="BW17" s="407"/>
      <c r="BX17" s="407"/>
      <c r="BY17" s="407"/>
      <c r="BZ17" s="407"/>
      <c r="CA17" s="407"/>
      <c r="CB17" s="407"/>
      <c r="CC17" s="408"/>
      <c r="CD17" s="188"/>
      <c r="CE17" s="438"/>
      <c r="CF17" s="438"/>
      <c r="CG17" s="438"/>
      <c r="CH17" s="438"/>
      <c r="CI17" s="438"/>
      <c r="CJ17" s="438"/>
      <c r="CK17" s="438"/>
      <c r="CL17" s="438"/>
      <c r="CM17" s="438"/>
      <c r="CN17" s="438"/>
      <c r="CO17" s="438"/>
      <c r="CP17" s="438"/>
      <c r="CQ17" s="438"/>
      <c r="CR17" s="438"/>
      <c r="CS17" s="439"/>
      <c r="CT17" s="403"/>
      <c r="CU17" s="404"/>
      <c r="CV17" s="404"/>
      <c r="CW17" s="404"/>
      <c r="CX17" s="404"/>
      <c r="CY17" s="404"/>
      <c r="CZ17" s="404"/>
      <c r="DA17" s="405"/>
      <c r="DB17" s="403"/>
      <c r="DC17" s="404"/>
      <c r="DD17" s="404"/>
      <c r="DE17" s="404"/>
      <c r="DF17" s="404"/>
      <c r="DG17" s="404"/>
      <c r="DH17" s="404"/>
      <c r="DI17" s="405"/>
    </row>
    <row r="18" spans="1:113" ht="18.75" customHeight="1" thickBot="1" x14ac:dyDescent="0.25">
      <c r="A18" s="175"/>
      <c r="B18" s="456" t="s">
        <v>147</v>
      </c>
      <c r="C18" s="457"/>
      <c r="D18" s="457"/>
      <c r="E18" s="458"/>
      <c r="F18" s="458"/>
      <c r="G18" s="458"/>
      <c r="H18" s="458"/>
      <c r="I18" s="458"/>
      <c r="J18" s="458"/>
      <c r="K18" s="458"/>
      <c r="L18" s="459">
        <v>101.48</v>
      </c>
      <c r="M18" s="459"/>
      <c r="N18" s="459"/>
      <c r="O18" s="459"/>
      <c r="P18" s="459"/>
      <c r="Q18" s="459"/>
      <c r="R18" s="460"/>
      <c r="S18" s="460"/>
      <c r="T18" s="460"/>
      <c r="U18" s="460"/>
      <c r="V18" s="461"/>
      <c r="W18" s="477"/>
      <c r="X18" s="478"/>
      <c r="Y18" s="478"/>
      <c r="Z18" s="478"/>
      <c r="AA18" s="478"/>
      <c r="AB18" s="502"/>
      <c r="AC18" s="376">
        <v>60.6</v>
      </c>
      <c r="AD18" s="377"/>
      <c r="AE18" s="377"/>
      <c r="AF18" s="377"/>
      <c r="AG18" s="462"/>
      <c r="AH18" s="376">
        <v>59.8</v>
      </c>
      <c r="AI18" s="377"/>
      <c r="AJ18" s="377"/>
      <c r="AK18" s="377"/>
      <c r="AL18" s="378"/>
      <c r="AM18" s="463"/>
      <c r="AN18" s="363"/>
      <c r="AO18" s="363"/>
      <c r="AP18" s="363"/>
      <c r="AQ18" s="363"/>
      <c r="AR18" s="363"/>
      <c r="AS18" s="363"/>
      <c r="AT18" s="364"/>
      <c r="AU18" s="464"/>
      <c r="AV18" s="465"/>
      <c r="AW18" s="465"/>
      <c r="AX18" s="465"/>
      <c r="AY18" s="420" t="s">
        <v>148</v>
      </c>
      <c r="AZ18" s="421"/>
      <c r="BA18" s="421"/>
      <c r="BB18" s="421"/>
      <c r="BC18" s="421"/>
      <c r="BD18" s="421"/>
      <c r="BE18" s="421"/>
      <c r="BF18" s="421"/>
      <c r="BG18" s="421"/>
      <c r="BH18" s="421"/>
      <c r="BI18" s="421"/>
      <c r="BJ18" s="421"/>
      <c r="BK18" s="421"/>
      <c r="BL18" s="421"/>
      <c r="BM18" s="422"/>
      <c r="BN18" s="406">
        <v>9652492</v>
      </c>
      <c r="BO18" s="407"/>
      <c r="BP18" s="407"/>
      <c r="BQ18" s="407"/>
      <c r="BR18" s="407"/>
      <c r="BS18" s="407"/>
      <c r="BT18" s="407"/>
      <c r="BU18" s="408"/>
      <c r="BV18" s="406">
        <v>9487887</v>
      </c>
      <c r="BW18" s="407"/>
      <c r="BX18" s="407"/>
      <c r="BY18" s="407"/>
      <c r="BZ18" s="407"/>
      <c r="CA18" s="407"/>
      <c r="CB18" s="407"/>
      <c r="CC18" s="408"/>
      <c r="CD18" s="188"/>
      <c r="CE18" s="438"/>
      <c r="CF18" s="438"/>
      <c r="CG18" s="438"/>
      <c r="CH18" s="438"/>
      <c r="CI18" s="438"/>
      <c r="CJ18" s="438"/>
      <c r="CK18" s="438"/>
      <c r="CL18" s="438"/>
      <c r="CM18" s="438"/>
      <c r="CN18" s="438"/>
      <c r="CO18" s="438"/>
      <c r="CP18" s="438"/>
      <c r="CQ18" s="438"/>
      <c r="CR18" s="438"/>
      <c r="CS18" s="439"/>
      <c r="CT18" s="403"/>
      <c r="CU18" s="404"/>
      <c r="CV18" s="404"/>
      <c r="CW18" s="404"/>
      <c r="CX18" s="404"/>
      <c r="CY18" s="404"/>
      <c r="CZ18" s="404"/>
      <c r="DA18" s="405"/>
      <c r="DB18" s="403"/>
      <c r="DC18" s="404"/>
      <c r="DD18" s="404"/>
      <c r="DE18" s="404"/>
      <c r="DF18" s="404"/>
      <c r="DG18" s="404"/>
      <c r="DH18" s="404"/>
      <c r="DI18" s="405"/>
    </row>
    <row r="19" spans="1:113" ht="18.75" customHeight="1" thickBot="1" x14ac:dyDescent="0.25">
      <c r="A19" s="175"/>
      <c r="B19" s="456" t="s">
        <v>149</v>
      </c>
      <c r="C19" s="457"/>
      <c r="D19" s="457"/>
      <c r="E19" s="458"/>
      <c r="F19" s="458"/>
      <c r="G19" s="458"/>
      <c r="H19" s="458"/>
      <c r="I19" s="458"/>
      <c r="J19" s="458"/>
      <c r="K19" s="458"/>
      <c r="L19" s="466">
        <v>345</v>
      </c>
      <c r="M19" s="466"/>
      <c r="N19" s="466"/>
      <c r="O19" s="466"/>
      <c r="P19" s="466"/>
      <c r="Q19" s="466"/>
      <c r="R19" s="467"/>
      <c r="S19" s="467"/>
      <c r="T19" s="467"/>
      <c r="U19" s="467"/>
      <c r="V19" s="468"/>
      <c r="W19" s="475"/>
      <c r="X19" s="476"/>
      <c r="Y19" s="476"/>
      <c r="Z19" s="476"/>
      <c r="AA19" s="476"/>
      <c r="AB19" s="476"/>
      <c r="AC19" s="479"/>
      <c r="AD19" s="479"/>
      <c r="AE19" s="479"/>
      <c r="AF19" s="479"/>
      <c r="AG19" s="479"/>
      <c r="AH19" s="479"/>
      <c r="AI19" s="479"/>
      <c r="AJ19" s="479"/>
      <c r="AK19" s="479"/>
      <c r="AL19" s="498"/>
      <c r="AM19" s="463"/>
      <c r="AN19" s="363"/>
      <c r="AO19" s="363"/>
      <c r="AP19" s="363"/>
      <c r="AQ19" s="363"/>
      <c r="AR19" s="363"/>
      <c r="AS19" s="363"/>
      <c r="AT19" s="364"/>
      <c r="AU19" s="464"/>
      <c r="AV19" s="465"/>
      <c r="AW19" s="465"/>
      <c r="AX19" s="465"/>
      <c r="AY19" s="420" t="s">
        <v>150</v>
      </c>
      <c r="AZ19" s="421"/>
      <c r="BA19" s="421"/>
      <c r="BB19" s="421"/>
      <c r="BC19" s="421"/>
      <c r="BD19" s="421"/>
      <c r="BE19" s="421"/>
      <c r="BF19" s="421"/>
      <c r="BG19" s="421"/>
      <c r="BH19" s="421"/>
      <c r="BI19" s="421"/>
      <c r="BJ19" s="421"/>
      <c r="BK19" s="421"/>
      <c r="BL19" s="421"/>
      <c r="BM19" s="422"/>
      <c r="BN19" s="406">
        <v>12681226</v>
      </c>
      <c r="BO19" s="407"/>
      <c r="BP19" s="407"/>
      <c r="BQ19" s="407"/>
      <c r="BR19" s="407"/>
      <c r="BS19" s="407"/>
      <c r="BT19" s="407"/>
      <c r="BU19" s="408"/>
      <c r="BV19" s="406">
        <v>11995377</v>
      </c>
      <c r="BW19" s="407"/>
      <c r="BX19" s="407"/>
      <c r="BY19" s="407"/>
      <c r="BZ19" s="407"/>
      <c r="CA19" s="407"/>
      <c r="CB19" s="407"/>
      <c r="CC19" s="408"/>
      <c r="CD19" s="188"/>
      <c r="CE19" s="438"/>
      <c r="CF19" s="438"/>
      <c r="CG19" s="438"/>
      <c r="CH19" s="438"/>
      <c r="CI19" s="438"/>
      <c r="CJ19" s="438"/>
      <c r="CK19" s="438"/>
      <c r="CL19" s="438"/>
      <c r="CM19" s="438"/>
      <c r="CN19" s="438"/>
      <c r="CO19" s="438"/>
      <c r="CP19" s="438"/>
      <c r="CQ19" s="438"/>
      <c r="CR19" s="438"/>
      <c r="CS19" s="439"/>
      <c r="CT19" s="403"/>
      <c r="CU19" s="404"/>
      <c r="CV19" s="404"/>
      <c r="CW19" s="404"/>
      <c r="CX19" s="404"/>
      <c r="CY19" s="404"/>
      <c r="CZ19" s="404"/>
      <c r="DA19" s="405"/>
      <c r="DB19" s="403"/>
      <c r="DC19" s="404"/>
      <c r="DD19" s="404"/>
      <c r="DE19" s="404"/>
      <c r="DF19" s="404"/>
      <c r="DG19" s="404"/>
      <c r="DH19" s="404"/>
      <c r="DI19" s="405"/>
    </row>
    <row r="20" spans="1:113" ht="18.75" customHeight="1" thickBot="1" x14ac:dyDescent="0.25">
      <c r="A20" s="175"/>
      <c r="B20" s="456" t="s">
        <v>151</v>
      </c>
      <c r="C20" s="457"/>
      <c r="D20" s="457"/>
      <c r="E20" s="458"/>
      <c r="F20" s="458"/>
      <c r="G20" s="458"/>
      <c r="H20" s="458"/>
      <c r="I20" s="458"/>
      <c r="J20" s="458"/>
      <c r="K20" s="458"/>
      <c r="L20" s="466">
        <v>12883</v>
      </c>
      <c r="M20" s="466"/>
      <c r="N20" s="466"/>
      <c r="O20" s="466"/>
      <c r="P20" s="466"/>
      <c r="Q20" s="466"/>
      <c r="R20" s="467"/>
      <c r="S20" s="467"/>
      <c r="T20" s="467"/>
      <c r="U20" s="467"/>
      <c r="V20" s="468"/>
      <c r="W20" s="477"/>
      <c r="X20" s="478"/>
      <c r="Y20" s="478"/>
      <c r="Z20" s="478"/>
      <c r="AA20" s="478"/>
      <c r="AB20" s="478"/>
      <c r="AC20" s="469"/>
      <c r="AD20" s="469"/>
      <c r="AE20" s="469"/>
      <c r="AF20" s="469"/>
      <c r="AG20" s="469"/>
      <c r="AH20" s="469"/>
      <c r="AI20" s="469"/>
      <c r="AJ20" s="469"/>
      <c r="AK20" s="469"/>
      <c r="AL20" s="470"/>
      <c r="AM20" s="471"/>
      <c r="AN20" s="368"/>
      <c r="AO20" s="368"/>
      <c r="AP20" s="368"/>
      <c r="AQ20" s="368"/>
      <c r="AR20" s="368"/>
      <c r="AS20" s="368"/>
      <c r="AT20" s="369"/>
      <c r="AU20" s="472"/>
      <c r="AV20" s="473"/>
      <c r="AW20" s="473"/>
      <c r="AX20" s="474"/>
      <c r="AY20" s="420"/>
      <c r="AZ20" s="421"/>
      <c r="BA20" s="421"/>
      <c r="BB20" s="421"/>
      <c r="BC20" s="421"/>
      <c r="BD20" s="421"/>
      <c r="BE20" s="421"/>
      <c r="BF20" s="421"/>
      <c r="BG20" s="421"/>
      <c r="BH20" s="421"/>
      <c r="BI20" s="421"/>
      <c r="BJ20" s="421"/>
      <c r="BK20" s="421"/>
      <c r="BL20" s="421"/>
      <c r="BM20" s="422"/>
      <c r="BN20" s="406"/>
      <c r="BO20" s="407"/>
      <c r="BP20" s="407"/>
      <c r="BQ20" s="407"/>
      <c r="BR20" s="407"/>
      <c r="BS20" s="407"/>
      <c r="BT20" s="407"/>
      <c r="BU20" s="408"/>
      <c r="BV20" s="406"/>
      <c r="BW20" s="407"/>
      <c r="BX20" s="407"/>
      <c r="BY20" s="407"/>
      <c r="BZ20" s="407"/>
      <c r="CA20" s="407"/>
      <c r="CB20" s="407"/>
      <c r="CC20" s="408"/>
      <c r="CD20" s="188"/>
      <c r="CE20" s="438"/>
      <c r="CF20" s="438"/>
      <c r="CG20" s="438"/>
      <c r="CH20" s="438"/>
      <c r="CI20" s="438"/>
      <c r="CJ20" s="438"/>
      <c r="CK20" s="438"/>
      <c r="CL20" s="438"/>
      <c r="CM20" s="438"/>
      <c r="CN20" s="438"/>
      <c r="CO20" s="438"/>
      <c r="CP20" s="438"/>
      <c r="CQ20" s="438"/>
      <c r="CR20" s="438"/>
      <c r="CS20" s="439"/>
      <c r="CT20" s="403"/>
      <c r="CU20" s="404"/>
      <c r="CV20" s="404"/>
      <c r="CW20" s="404"/>
      <c r="CX20" s="404"/>
      <c r="CY20" s="404"/>
      <c r="CZ20" s="404"/>
      <c r="DA20" s="405"/>
      <c r="DB20" s="403"/>
      <c r="DC20" s="404"/>
      <c r="DD20" s="404"/>
      <c r="DE20" s="404"/>
      <c r="DF20" s="404"/>
      <c r="DG20" s="404"/>
      <c r="DH20" s="404"/>
      <c r="DI20" s="405"/>
    </row>
    <row r="21" spans="1:113" ht="18.75" customHeight="1" thickBot="1" x14ac:dyDescent="0.25">
      <c r="A21" s="175"/>
      <c r="B21" s="453" t="s">
        <v>152</v>
      </c>
      <c r="C21" s="454"/>
      <c r="D21" s="454"/>
      <c r="E21" s="454"/>
      <c r="F21" s="454"/>
      <c r="G21" s="454"/>
      <c r="H21" s="454"/>
      <c r="I21" s="454"/>
      <c r="J21" s="454"/>
      <c r="K21" s="454"/>
      <c r="L21" s="454"/>
      <c r="M21" s="454"/>
      <c r="N21" s="454"/>
      <c r="O21" s="454"/>
      <c r="P21" s="454"/>
      <c r="Q21" s="454"/>
      <c r="R21" s="454"/>
      <c r="S21" s="454"/>
      <c r="T21" s="454"/>
      <c r="U21" s="454"/>
      <c r="V21" s="454"/>
      <c r="W21" s="454"/>
      <c r="X21" s="454"/>
      <c r="Y21" s="454"/>
      <c r="Z21" s="454"/>
      <c r="AA21" s="454"/>
      <c r="AB21" s="454"/>
      <c r="AC21" s="454"/>
      <c r="AD21" s="454"/>
      <c r="AE21" s="454"/>
      <c r="AF21" s="454"/>
      <c r="AG21" s="454"/>
      <c r="AH21" s="454"/>
      <c r="AI21" s="454"/>
      <c r="AJ21" s="454"/>
      <c r="AK21" s="454"/>
      <c r="AL21" s="454"/>
      <c r="AM21" s="454"/>
      <c r="AN21" s="454"/>
      <c r="AO21" s="454"/>
      <c r="AP21" s="454"/>
      <c r="AQ21" s="454"/>
      <c r="AR21" s="454"/>
      <c r="AS21" s="454"/>
      <c r="AT21" s="454"/>
      <c r="AU21" s="454"/>
      <c r="AV21" s="454"/>
      <c r="AW21" s="454"/>
      <c r="AX21" s="455"/>
      <c r="AY21" s="379"/>
      <c r="AZ21" s="380"/>
      <c r="BA21" s="380"/>
      <c r="BB21" s="380"/>
      <c r="BC21" s="380"/>
      <c r="BD21" s="380"/>
      <c r="BE21" s="380"/>
      <c r="BF21" s="380"/>
      <c r="BG21" s="380"/>
      <c r="BH21" s="380"/>
      <c r="BI21" s="380"/>
      <c r="BJ21" s="380"/>
      <c r="BK21" s="380"/>
      <c r="BL21" s="380"/>
      <c r="BM21" s="381"/>
      <c r="BN21" s="440"/>
      <c r="BO21" s="441"/>
      <c r="BP21" s="441"/>
      <c r="BQ21" s="441"/>
      <c r="BR21" s="441"/>
      <c r="BS21" s="441"/>
      <c r="BT21" s="441"/>
      <c r="BU21" s="442"/>
      <c r="BV21" s="440"/>
      <c r="BW21" s="441"/>
      <c r="BX21" s="441"/>
      <c r="BY21" s="441"/>
      <c r="BZ21" s="441"/>
      <c r="CA21" s="441"/>
      <c r="CB21" s="441"/>
      <c r="CC21" s="442"/>
      <c r="CD21" s="188"/>
      <c r="CE21" s="438"/>
      <c r="CF21" s="438"/>
      <c r="CG21" s="438"/>
      <c r="CH21" s="438"/>
      <c r="CI21" s="438"/>
      <c r="CJ21" s="438"/>
      <c r="CK21" s="438"/>
      <c r="CL21" s="438"/>
      <c r="CM21" s="438"/>
      <c r="CN21" s="438"/>
      <c r="CO21" s="438"/>
      <c r="CP21" s="438"/>
      <c r="CQ21" s="438"/>
      <c r="CR21" s="438"/>
      <c r="CS21" s="439"/>
      <c r="CT21" s="403"/>
      <c r="CU21" s="404"/>
      <c r="CV21" s="404"/>
      <c r="CW21" s="404"/>
      <c r="CX21" s="404"/>
      <c r="CY21" s="404"/>
      <c r="CZ21" s="404"/>
      <c r="DA21" s="405"/>
      <c r="DB21" s="403"/>
      <c r="DC21" s="404"/>
      <c r="DD21" s="404"/>
      <c r="DE21" s="404"/>
      <c r="DF21" s="404"/>
      <c r="DG21" s="404"/>
      <c r="DH21" s="404"/>
      <c r="DI21" s="405"/>
    </row>
    <row r="22" spans="1:113" ht="18.75" customHeight="1" x14ac:dyDescent="0.2">
      <c r="A22" s="175"/>
      <c r="B22" s="382" t="s">
        <v>153</v>
      </c>
      <c r="C22" s="383"/>
      <c r="D22" s="384"/>
      <c r="E22" s="391" t="s">
        <v>1</v>
      </c>
      <c r="F22" s="392"/>
      <c r="G22" s="392"/>
      <c r="H22" s="392"/>
      <c r="I22" s="392"/>
      <c r="J22" s="392"/>
      <c r="K22" s="393"/>
      <c r="L22" s="391" t="s">
        <v>154</v>
      </c>
      <c r="M22" s="392"/>
      <c r="N22" s="392"/>
      <c r="O22" s="392"/>
      <c r="P22" s="393"/>
      <c r="Q22" s="397" t="s">
        <v>155</v>
      </c>
      <c r="R22" s="398"/>
      <c r="S22" s="398"/>
      <c r="T22" s="398"/>
      <c r="U22" s="398"/>
      <c r="V22" s="399"/>
      <c r="W22" s="448" t="s">
        <v>156</v>
      </c>
      <c r="X22" s="383"/>
      <c r="Y22" s="384"/>
      <c r="Z22" s="391" t="s">
        <v>1</v>
      </c>
      <c r="AA22" s="392"/>
      <c r="AB22" s="392"/>
      <c r="AC22" s="392"/>
      <c r="AD22" s="392"/>
      <c r="AE22" s="392"/>
      <c r="AF22" s="392"/>
      <c r="AG22" s="393"/>
      <c r="AH22" s="409" t="s">
        <v>157</v>
      </c>
      <c r="AI22" s="392"/>
      <c r="AJ22" s="392"/>
      <c r="AK22" s="392"/>
      <c r="AL22" s="393"/>
      <c r="AM22" s="409" t="s">
        <v>158</v>
      </c>
      <c r="AN22" s="410"/>
      <c r="AO22" s="410"/>
      <c r="AP22" s="410"/>
      <c r="AQ22" s="410"/>
      <c r="AR22" s="411"/>
      <c r="AS22" s="397" t="s">
        <v>155</v>
      </c>
      <c r="AT22" s="398"/>
      <c r="AU22" s="398"/>
      <c r="AV22" s="398"/>
      <c r="AW22" s="398"/>
      <c r="AX22" s="415"/>
      <c r="AY22" s="432" t="s">
        <v>159</v>
      </c>
      <c r="AZ22" s="433"/>
      <c r="BA22" s="433"/>
      <c r="BB22" s="433"/>
      <c r="BC22" s="433"/>
      <c r="BD22" s="433"/>
      <c r="BE22" s="433"/>
      <c r="BF22" s="433"/>
      <c r="BG22" s="433"/>
      <c r="BH22" s="433"/>
      <c r="BI22" s="433"/>
      <c r="BJ22" s="433"/>
      <c r="BK22" s="433"/>
      <c r="BL22" s="433"/>
      <c r="BM22" s="434"/>
      <c r="BN22" s="435">
        <v>12705086</v>
      </c>
      <c r="BO22" s="436"/>
      <c r="BP22" s="436"/>
      <c r="BQ22" s="436"/>
      <c r="BR22" s="436"/>
      <c r="BS22" s="436"/>
      <c r="BT22" s="436"/>
      <c r="BU22" s="437"/>
      <c r="BV22" s="435">
        <v>14023228</v>
      </c>
      <c r="BW22" s="436"/>
      <c r="BX22" s="436"/>
      <c r="BY22" s="436"/>
      <c r="BZ22" s="436"/>
      <c r="CA22" s="436"/>
      <c r="CB22" s="436"/>
      <c r="CC22" s="437"/>
      <c r="CD22" s="188"/>
      <c r="CE22" s="438"/>
      <c r="CF22" s="438"/>
      <c r="CG22" s="438"/>
      <c r="CH22" s="438"/>
      <c r="CI22" s="438"/>
      <c r="CJ22" s="438"/>
      <c r="CK22" s="438"/>
      <c r="CL22" s="438"/>
      <c r="CM22" s="438"/>
      <c r="CN22" s="438"/>
      <c r="CO22" s="438"/>
      <c r="CP22" s="438"/>
      <c r="CQ22" s="438"/>
      <c r="CR22" s="438"/>
      <c r="CS22" s="439"/>
      <c r="CT22" s="403"/>
      <c r="CU22" s="404"/>
      <c r="CV22" s="404"/>
      <c r="CW22" s="404"/>
      <c r="CX22" s="404"/>
      <c r="CY22" s="404"/>
      <c r="CZ22" s="404"/>
      <c r="DA22" s="405"/>
      <c r="DB22" s="403"/>
      <c r="DC22" s="404"/>
      <c r="DD22" s="404"/>
      <c r="DE22" s="404"/>
      <c r="DF22" s="404"/>
      <c r="DG22" s="404"/>
      <c r="DH22" s="404"/>
      <c r="DI22" s="405"/>
    </row>
    <row r="23" spans="1:113" ht="18.75" customHeight="1" x14ac:dyDescent="0.2">
      <c r="A23" s="175"/>
      <c r="B23" s="385"/>
      <c r="C23" s="386"/>
      <c r="D23" s="387"/>
      <c r="E23" s="394"/>
      <c r="F23" s="395"/>
      <c r="G23" s="395"/>
      <c r="H23" s="395"/>
      <c r="I23" s="395"/>
      <c r="J23" s="395"/>
      <c r="K23" s="396"/>
      <c r="L23" s="394"/>
      <c r="M23" s="395"/>
      <c r="N23" s="395"/>
      <c r="O23" s="395"/>
      <c r="P23" s="396"/>
      <c r="Q23" s="400"/>
      <c r="R23" s="401"/>
      <c r="S23" s="401"/>
      <c r="T23" s="401"/>
      <c r="U23" s="401"/>
      <c r="V23" s="402"/>
      <c r="W23" s="449"/>
      <c r="X23" s="386"/>
      <c r="Y23" s="387"/>
      <c r="Z23" s="394"/>
      <c r="AA23" s="395"/>
      <c r="AB23" s="395"/>
      <c r="AC23" s="395"/>
      <c r="AD23" s="395"/>
      <c r="AE23" s="395"/>
      <c r="AF23" s="395"/>
      <c r="AG23" s="396"/>
      <c r="AH23" s="394"/>
      <c r="AI23" s="395"/>
      <c r="AJ23" s="395"/>
      <c r="AK23" s="395"/>
      <c r="AL23" s="396"/>
      <c r="AM23" s="412"/>
      <c r="AN23" s="413"/>
      <c r="AO23" s="413"/>
      <c r="AP23" s="413"/>
      <c r="AQ23" s="413"/>
      <c r="AR23" s="414"/>
      <c r="AS23" s="400"/>
      <c r="AT23" s="401"/>
      <c r="AU23" s="401"/>
      <c r="AV23" s="401"/>
      <c r="AW23" s="401"/>
      <c r="AX23" s="416"/>
      <c r="AY23" s="420" t="s">
        <v>160</v>
      </c>
      <c r="AZ23" s="421"/>
      <c r="BA23" s="421"/>
      <c r="BB23" s="421"/>
      <c r="BC23" s="421"/>
      <c r="BD23" s="421"/>
      <c r="BE23" s="421"/>
      <c r="BF23" s="421"/>
      <c r="BG23" s="421"/>
      <c r="BH23" s="421"/>
      <c r="BI23" s="421"/>
      <c r="BJ23" s="421"/>
      <c r="BK23" s="421"/>
      <c r="BL23" s="421"/>
      <c r="BM23" s="422"/>
      <c r="BN23" s="406">
        <v>10801091</v>
      </c>
      <c r="BO23" s="407"/>
      <c r="BP23" s="407"/>
      <c r="BQ23" s="407"/>
      <c r="BR23" s="407"/>
      <c r="BS23" s="407"/>
      <c r="BT23" s="407"/>
      <c r="BU23" s="408"/>
      <c r="BV23" s="406">
        <v>11912049</v>
      </c>
      <c r="BW23" s="407"/>
      <c r="BX23" s="407"/>
      <c r="BY23" s="407"/>
      <c r="BZ23" s="407"/>
      <c r="CA23" s="407"/>
      <c r="CB23" s="407"/>
      <c r="CC23" s="408"/>
      <c r="CD23" s="188"/>
      <c r="CE23" s="438"/>
      <c r="CF23" s="438"/>
      <c r="CG23" s="438"/>
      <c r="CH23" s="438"/>
      <c r="CI23" s="438"/>
      <c r="CJ23" s="438"/>
      <c r="CK23" s="438"/>
      <c r="CL23" s="438"/>
      <c r="CM23" s="438"/>
      <c r="CN23" s="438"/>
      <c r="CO23" s="438"/>
      <c r="CP23" s="438"/>
      <c r="CQ23" s="438"/>
      <c r="CR23" s="438"/>
      <c r="CS23" s="439"/>
      <c r="CT23" s="403"/>
      <c r="CU23" s="404"/>
      <c r="CV23" s="404"/>
      <c r="CW23" s="404"/>
      <c r="CX23" s="404"/>
      <c r="CY23" s="404"/>
      <c r="CZ23" s="404"/>
      <c r="DA23" s="405"/>
      <c r="DB23" s="403"/>
      <c r="DC23" s="404"/>
      <c r="DD23" s="404"/>
      <c r="DE23" s="404"/>
      <c r="DF23" s="404"/>
      <c r="DG23" s="404"/>
      <c r="DH23" s="404"/>
      <c r="DI23" s="405"/>
    </row>
    <row r="24" spans="1:113" ht="18.75" customHeight="1" thickBot="1" x14ac:dyDescent="0.25">
      <c r="A24" s="175"/>
      <c r="B24" s="385"/>
      <c r="C24" s="386"/>
      <c r="D24" s="387"/>
      <c r="E24" s="362" t="s">
        <v>161</v>
      </c>
      <c r="F24" s="363"/>
      <c r="G24" s="363"/>
      <c r="H24" s="363"/>
      <c r="I24" s="363"/>
      <c r="J24" s="363"/>
      <c r="K24" s="364"/>
      <c r="L24" s="359">
        <v>1</v>
      </c>
      <c r="M24" s="360"/>
      <c r="N24" s="360"/>
      <c r="O24" s="360"/>
      <c r="P24" s="361"/>
      <c r="Q24" s="359">
        <v>7020</v>
      </c>
      <c r="R24" s="360"/>
      <c r="S24" s="360"/>
      <c r="T24" s="360"/>
      <c r="U24" s="360"/>
      <c r="V24" s="361"/>
      <c r="W24" s="449"/>
      <c r="X24" s="386"/>
      <c r="Y24" s="387"/>
      <c r="Z24" s="362" t="s">
        <v>162</v>
      </c>
      <c r="AA24" s="363"/>
      <c r="AB24" s="363"/>
      <c r="AC24" s="363"/>
      <c r="AD24" s="363"/>
      <c r="AE24" s="363"/>
      <c r="AF24" s="363"/>
      <c r="AG24" s="364"/>
      <c r="AH24" s="359">
        <v>243</v>
      </c>
      <c r="AI24" s="360"/>
      <c r="AJ24" s="360"/>
      <c r="AK24" s="360"/>
      <c r="AL24" s="361"/>
      <c r="AM24" s="359">
        <v>762777</v>
      </c>
      <c r="AN24" s="360"/>
      <c r="AO24" s="360"/>
      <c r="AP24" s="360"/>
      <c r="AQ24" s="360"/>
      <c r="AR24" s="361"/>
      <c r="AS24" s="359">
        <v>3139</v>
      </c>
      <c r="AT24" s="360"/>
      <c r="AU24" s="360"/>
      <c r="AV24" s="360"/>
      <c r="AW24" s="360"/>
      <c r="AX24" s="419"/>
      <c r="AY24" s="379" t="s">
        <v>163</v>
      </c>
      <c r="AZ24" s="380"/>
      <c r="BA24" s="380"/>
      <c r="BB24" s="380"/>
      <c r="BC24" s="380"/>
      <c r="BD24" s="380"/>
      <c r="BE24" s="380"/>
      <c r="BF24" s="380"/>
      <c r="BG24" s="380"/>
      <c r="BH24" s="380"/>
      <c r="BI24" s="380"/>
      <c r="BJ24" s="380"/>
      <c r="BK24" s="380"/>
      <c r="BL24" s="380"/>
      <c r="BM24" s="381"/>
      <c r="BN24" s="406">
        <v>6804743</v>
      </c>
      <c r="BO24" s="407"/>
      <c r="BP24" s="407"/>
      <c r="BQ24" s="407"/>
      <c r="BR24" s="407"/>
      <c r="BS24" s="407"/>
      <c r="BT24" s="407"/>
      <c r="BU24" s="408"/>
      <c r="BV24" s="406">
        <v>7566010</v>
      </c>
      <c r="BW24" s="407"/>
      <c r="BX24" s="407"/>
      <c r="BY24" s="407"/>
      <c r="BZ24" s="407"/>
      <c r="CA24" s="407"/>
      <c r="CB24" s="407"/>
      <c r="CC24" s="408"/>
      <c r="CD24" s="188"/>
      <c r="CE24" s="438"/>
      <c r="CF24" s="438"/>
      <c r="CG24" s="438"/>
      <c r="CH24" s="438"/>
      <c r="CI24" s="438"/>
      <c r="CJ24" s="438"/>
      <c r="CK24" s="438"/>
      <c r="CL24" s="438"/>
      <c r="CM24" s="438"/>
      <c r="CN24" s="438"/>
      <c r="CO24" s="438"/>
      <c r="CP24" s="438"/>
      <c r="CQ24" s="438"/>
      <c r="CR24" s="438"/>
      <c r="CS24" s="439"/>
      <c r="CT24" s="403"/>
      <c r="CU24" s="404"/>
      <c r="CV24" s="404"/>
      <c r="CW24" s="404"/>
      <c r="CX24" s="404"/>
      <c r="CY24" s="404"/>
      <c r="CZ24" s="404"/>
      <c r="DA24" s="405"/>
      <c r="DB24" s="403"/>
      <c r="DC24" s="404"/>
      <c r="DD24" s="404"/>
      <c r="DE24" s="404"/>
      <c r="DF24" s="404"/>
      <c r="DG24" s="404"/>
      <c r="DH24" s="404"/>
      <c r="DI24" s="405"/>
    </row>
    <row r="25" spans="1:113" ht="18.75" customHeight="1" x14ac:dyDescent="0.2">
      <c r="A25" s="175"/>
      <c r="B25" s="385"/>
      <c r="C25" s="386"/>
      <c r="D25" s="387"/>
      <c r="E25" s="362" t="s">
        <v>164</v>
      </c>
      <c r="F25" s="363"/>
      <c r="G25" s="363"/>
      <c r="H25" s="363"/>
      <c r="I25" s="363"/>
      <c r="J25" s="363"/>
      <c r="K25" s="364"/>
      <c r="L25" s="359">
        <v>1</v>
      </c>
      <c r="M25" s="360"/>
      <c r="N25" s="360"/>
      <c r="O25" s="360"/>
      <c r="P25" s="361"/>
      <c r="Q25" s="359">
        <v>6318</v>
      </c>
      <c r="R25" s="360"/>
      <c r="S25" s="360"/>
      <c r="T25" s="360"/>
      <c r="U25" s="360"/>
      <c r="V25" s="361"/>
      <c r="W25" s="449"/>
      <c r="X25" s="386"/>
      <c r="Y25" s="387"/>
      <c r="Z25" s="362" t="s">
        <v>165</v>
      </c>
      <c r="AA25" s="363"/>
      <c r="AB25" s="363"/>
      <c r="AC25" s="363"/>
      <c r="AD25" s="363"/>
      <c r="AE25" s="363"/>
      <c r="AF25" s="363"/>
      <c r="AG25" s="364"/>
      <c r="AH25" s="359" t="s">
        <v>122</v>
      </c>
      <c r="AI25" s="360"/>
      <c r="AJ25" s="360"/>
      <c r="AK25" s="360"/>
      <c r="AL25" s="361"/>
      <c r="AM25" s="359" t="s">
        <v>122</v>
      </c>
      <c r="AN25" s="360"/>
      <c r="AO25" s="360"/>
      <c r="AP25" s="360"/>
      <c r="AQ25" s="360"/>
      <c r="AR25" s="361"/>
      <c r="AS25" s="359" t="s">
        <v>122</v>
      </c>
      <c r="AT25" s="360"/>
      <c r="AU25" s="360"/>
      <c r="AV25" s="360"/>
      <c r="AW25" s="360"/>
      <c r="AX25" s="419"/>
      <c r="AY25" s="432" t="s">
        <v>166</v>
      </c>
      <c r="AZ25" s="433"/>
      <c r="BA25" s="433"/>
      <c r="BB25" s="433"/>
      <c r="BC25" s="433"/>
      <c r="BD25" s="433"/>
      <c r="BE25" s="433"/>
      <c r="BF25" s="433"/>
      <c r="BG25" s="433"/>
      <c r="BH25" s="433"/>
      <c r="BI25" s="433"/>
      <c r="BJ25" s="433"/>
      <c r="BK25" s="433"/>
      <c r="BL25" s="433"/>
      <c r="BM25" s="434"/>
      <c r="BN25" s="435">
        <v>553946</v>
      </c>
      <c r="BO25" s="436"/>
      <c r="BP25" s="436"/>
      <c r="BQ25" s="436"/>
      <c r="BR25" s="436"/>
      <c r="BS25" s="436"/>
      <c r="BT25" s="436"/>
      <c r="BU25" s="437"/>
      <c r="BV25" s="435">
        <v>583247</v>
      </c>
      <c r="BW25" s="436"/>
      <c r="BX25" s="436"/>
      <c r="BY25" s="436"/>
      <c r="BZ25" s="436"/>
      <c r="CA25" s="436"/>
      <c r="CB25" s="436"/>
      <c r="CC25" s="437"/>
      <c r="CD25" s="188"/>
      <c r="CE25" s="438"/>
      <c r="CF25" s="438"/>
      <c r="CG25" s="438"/>
      <c r="CH25" s="438"/>
      <c r="CI25" s="438"/>
      <c r="CJ25" s="438"/>
      <c r="CK25" s="438"/>
      <c r="CL25" s="438"/>
      <c r="CM25" s="438"/>
      <c r="CN25" s="438"/>
      <c r="CO25" s="438"/>
      <c r="CP25" s="438"/>
      <c r="CQ25" s="438"/>
      <c r="CR25" s="438"/>
      <c r="CS25" s="439"/>
      <c r="CT25" s="403"/>
      <c r="CU25" s="404"/>
      <c r="CV25" s="404"/>
      <c r="CW25" s="404"/>
      <c r="CX25" s="404"/>
      <c r="CY25" s="404"/>
      <c r="CZ25" s="404"/>
      <c r="DA25" s="405"/>
      <c r="DB25" s="403"/>
      <c r="DC25" s="404"/>
      <c r="DD25" s="404"/>
      <c r="DE25" s="404"/>
      <c r="DF25" s="404"/>
      <c r="DG25" s="404"/>
      <c r="DH25" s="404"/>
      <c r="DI25" s="405"/>
    </row>
    <row r="26" spans="1:113" ht="18.75" customHeight="1" x14ac:dyDescent="0.2">
      <c r="A26" s="175"/>
      <c r="B26" s="385"/>
      <c r="C26" s="386"/>
      <c r="D26" s="387"/>
      <c r="E26" s="362" t="s">
        <v>167</v>
      </c>
      <c r="F26" s="363"/>
      <c r="G26" s="363"/>
      <c r="H26" s="363"/>
      <c r="I26" s="363"/>
      <c r="J26" s="363"/>
      <c r="K26" s="364"/>
      <c r="L26" s="359">
        <v>1</v>
      </c>
      <c r="M26" s="360"/>
      <c r="N26" s="360"/>
      <c r="O26" s="360"/>
      <c r="P26" s="361"/>
      <c r="Q26" s="359">
        <v>5748</v>
      </c>
      <c r="R26" s="360"/>
      <c r="S26" s="360"/>
      <c r="T26" s="360"/>
      <c r="U26" s="360"/>
      <c r="V26" s="361"/>
      <c r="W26" s="449"/>
      <c r="X26" s="386"/>
      <c r="Y26" s="387"/>
      <c r="Z26" s="362" t="s">
        <v>168</v>
      </c>
      <c r="AA26" s="417"/>
      <c r="AB26" s="417"/>
      <c r="AC26" s="417"/>
      <c r="AD26" s="417"/>
      <c r="AE26" s="417"/>
      <c r="AF26" s="417"/>
      <c r="AG26" s="418"/>
      <c r="AH26" s="359">
        <v>5</v>
      </c>
      <c r="AI26" s="360"/>
      <c r="AJ26" s="360"/>
      <c r="AK26" s="360"/>
      <c r="AL26" s="361"/>
      <c r="AM26" s="359">
        <v>15690</v>
      </c>
      <c r="AN26" s="360"/>
      <c r="AO26" s="360"/>
      <c r="AP26" s="360"/>
      <c r="AQ26" s="360"/>
      <c r="AR26" s="361"/>
      <c r="AS26" s="359">
        <v>3138</v>
      </c>
      <c r="AT26" s="360"/>
      <c r="AU26" s="360"/>
      <c r="AV26" s="360"/>
      <c r="AW26" s="360"/>
      <c r="AX26" s="419"/>
      <c r="AY26" s="446" t="s">
        <v>169</v>
      </c>
      <c r="AZ26" s="366"/>
      <c r="BA26" s="366"/>
      <c r="BB26" s="366"/>
      <c r="BC26" s="366"/>
      <c r="BD26" s="366"/>
      <c r="BE26" s="366"/>
      <c r="BF26" s="366"/>
      <c r="BG26" s="366"/>
      <c r="BH26" s="366"/>
      <c r="BI26" s="366"/>
      <c r="BJ26" s="366"/>
      <c r="BK26" s="366"/>
      <c r="BL26" s="366"/>
      <c r="BM26" s="447"/>
      <c r="BN26" s="406" t="s">
        <v>122</v>
      </c>
      <c r="BO26" s="407"/>
      <c r="BP26" s="407"/>
      <c r="BQ26" s="407"/>
      <c r="BR26" s="407"/>
      <c r="BS26" s="407"/>
      <c r="BT26" s="407"/>
      <c r="BU26" s="408"/>
      <c r="BV26" s="406" t="s">
        <v>122</v>
      </c>
      <c r="BW26" s="407"/>
      <c r="BX26" s="407"/>
      <c r="BY26" s="407"/>
      <c r="BZ26" s="407"/>
      <c r="CA26" s="407"/>
      <c r="CB26" s="407"/>
      <c r="CC26" s="408"/>
      <c r="CD26" s="188"/>
      <c r="CE26" s="438"/>
      <c r="CF26" s="438"/>
      <c r="CG26" s="438"/>
      <c r="CH26" s="438"/>
      <c r="CI26" s="438"/>
      <c r="CJ26" s="438"/>
      <c r="CK26" s="438"/>
      <c r="CL26" s="438"/>
      <c r="CM26" s="438"/>
      <c r="CN26" s="438"/>
      <c r="CO26" s="438"/>
      <c r="CP26" s="438"/>
      <c r="CQ26" s="438"/>
      <c r="CR26" s="438"/>
      <c r="CS26" s="439"/>
      <c r="CT26" s="403"/>
      <c r="CU26" s="404"/>
      <c r="CV26" s="404"/>
      <c r="CW26" s="404"/>
      <c r="CX26" s="404"/>
      <c r="CY26" s="404"/>
      <c r="CZ26" s="404"/>
      <c r="DA26" s="405"/>
      <c r="DB26" s="403"/>
      <c r="DC26" s="404"/>
      <c r="DD26" s="404"/>
      <c r="DE26" s="404"/>
      <c r="DF26" s="404"/>
      <c r="DG26" s="404"/>
      <c r="DH26" s="404"/>
      <c r="DI26" s="405"/>
    </row>
    <row r="27" spans="1:113" ht="18.75" customHeight="1" thickBot="1" x14ac:dyDescent="0.25">
      <c r="A27" s="175"/>
      <c r="B27" s="385"/>
      <c r="C27" s="386"/>
      <c r="D27" s="387"/>
      <c r="E27" s="362" t="s">
        <v>170</v>
      </c>
      <c r="F27" s="363"/>
      <c r="G27" s="363"/>
      <c r="H27" s="363"/>
      <c r="I27" s="363"/>
      <c r="J27" s="363"/>
      <c r="K27" s="364"/>
      <c r="L27" s="359">
        <v>1</v>
      </c>
      <c r="M27" s="360"/>
      <c r="N27" s="360"/>
      <c r="O27" s="360"/>
      <c r="P27" s="361"/>
      <c r="Q27" s="359">
        <v>3900</v>
      </c>
      <c r="R27" s="360"/>
      <c r="S27" s="360"/>
      <c r="T27" s="360"/>
      <c r="U27" s="360"/>
      <c r="V27" s="361"/>
      <c r="W27" s="449"/>
      <c r="X27" s="386"/>
      <c r="Y27" s="387"/>
      <c r="Z27" s="362" t="s">
        <v>171</v>
      </c>
      <c r="AA27" s="363"/>
      <c r="AB27" s="363"/>
      <c r="AC27" s="363"/>
      <c r="AD27" s="363"/>
      <c r="AE27" s="363"/>
      <c r="AF27" s="363"/>
      <c r="AG27" s="364"/>
      <c r="AH27" s="359">
        <v>16</v>
      </c>
      <c r="AI27" s="360"/>
      <c r="AJ27" s="360"/>
      <c r="AK27" s="360"/>
      <c r="AL27" s="361"/>
      <c r="AM27" s="359">
        <v>57176</v>
      </c>
      <c r="AN27" s="360"/>
      <c r="AO27" s="360"/>
      <c r="AP27" s="360"/>
      <c r="AQ27" s="360"/>
      <c r="AR27" s="361"/>
      <c r="AS27" s="359">
        <v>3574</v>
      </c>
      <c r="AT27" s="360"/>
      <c r="AU27" s="360"/>
      <c r="AV27" s="360"/>
      <c r="AW27" s="360"/>
      <c r="AX27" s="419"/>
      <c r="AY27" s="443" t="s">
        <v>172</v>
      </c>
      <c r="AZ27" s="444"/>
      <c r="BA27" s="444"/>
      <c r="BB27" s="444"/>
      <c r="BC27" s="444"/>
      <c r="BD27" s="444"/>
      <c r="BE27" s="444"/>
      <c r="BF27" s="444"/>
      <c r="BG27" s="444"/>
      <c r="BH27" s="444"/>
      <c r="BI27" s="444"/>
      <c r="BJ27" s="444"/>
      <c r="BK27" s="444"/>
      <c r="BL27" s="444"/>
      <c r="BM27" s="445"/>
      <c r="BN27" s="440">
        <v>219094</v>
      </c>
      <c r="BO27" s="441"/>
      <c r="BP27" s="441"/>
      <c r="BQ27" s="441"/>
      <c r="BR27" s="441"/>
      <c r="BS27" s="441"/>
      <c r="BT27" s="441"/>
      <c r="BU27" s="442"/>
      <c r="BV27" s="440">
        <v>219093</v>
      </c>
      <c r="BW27" s="441"/>
      <c r="BX27" s="441"/>
      <c r="BY27" s="441"/>
      <c r="BZ27" s="441"/>
      <c r="CA27" s="441"/>
      <c r="CB27" s="441"/>
      <c r="CC27" s="442"/>
      <c r="CD27" s="190"/>
      <c r="CE27" s="438"/>
      <c r="CF27" s="438"/>
      <c r="CG27" s="438"/>
      <c r="CH27" s="438"/>
      <c r="CI27" s="438"/>
      <c r="CJ27" s="438"/>
      <c r="CK27" s="438"/>
      <c r="CL27" s="438"/>
      <c r="CM27" s="438"/>
      <c r="CN27" s="438"/>
      <c r="CO27" s="438"/>
      <c r="CP27" s="438"/>
      <c r="CQ27" s="438"/>
      <c r="CR27" s="438"/>
      <c r="CS27" s="439"/>
      <c r="CT27" s="403"/>
      <c r="CU27" s="404"/>
      <c r="CV27" s="404"/>
      <c r="CW27" s="404"/>
      <c r="CX27" s="404"/>
      <c r="CY27" s="404"/>
      <c r="CZ27" s="404"/>
      <c r="DA27" s="405"/>
      <c r="DB27" s="403"/>
      <c r="DC27" s="404"/>
      <c r="DD27" s="404"/>
      <c r="DE27" s="404"/>
      <c r="DF27" s="404"/>
      <c r="DG27" s="404"/>
      <c r="DH27" s="404"/>
      <c r="DI27" s="405"/>
    </row>
    <row r="28" spans="1:113" ht="18.75" customHeight="1" x14ac:dyDescent="0.2">
      <c r="A28" s="175"/>
      <c r="B28" s="385"/>
      <c r="C28" s="386"/>
      <c r="D28" s="387"/>
      <c r="E28" s="362" t="s">
        <v>173</v>
      </c>
      <c r="F28" s="363"/>
      <c r="G28" s="363"/>
      <c r="H28" s="363"/>
      <c r="I28" s="363"/>
      <c r="J28" s="363"/>
      <c r="K28" s="364"/>
      <c r="L28" s="359">
        <v>1</v>
      </c>
      <c r="M28" s="360"/>
      <c r="N28" s="360"/>
      <c r="O28" s="360"/>
      <c r="P28" s="361"/>
      <c r="Q28" s="359">
        <v>3600</v>
      </c>
      <c r="R28" s="360"/>
      <c r="S28" s="360"/>
      <c r="T28" s="360"/>
      <c r="U28" s="360"/>
      <c r="V28" s="361"/>
      <c r="W28" s="449"/>
      <c r="X28" s="386"/>
      <c r="Y28" s="387"/>
      <c r="Z28" s="362" t="s">
        <v>174</v>
      </c>
      <c r="AA28" s="363"/>
      <c r="AB28" s="363"/>
      <c r="AC28" s="363"/>
      <c r="AD28" s="363"/>
      <c r="AE28" s="363"/>
      <c r="AF28" s="363"/>
      <c r="AG28" s="364"/>
      <c r="AH28" s="359" t="s">
        <v>122</v>
      </c>
      <c r="AI28" s="360"/>
      <c r="AJ28" s="360"/>
      <c r="AK28" s="360"/>
      <c r="AL28" s="361"/>
      <c r="AM28" s="359" t="s">
        <v>122</v>
      </c>
      <c r="AN28" s="360"/>
      <c r="AO28" s="360"/>
      <c r="AP28" s="360"/>
      <c r="AQ28" s="360"/>
      <c r="AR28" s="361"/>
      <c r="AS28" s="359" t="s">
        <v>122</v>
      </c>
      <c r="AT28" s="360"/>
      <c r="AU28" s="360"/>
      <c r="AV28" s="360"/>
      <c r="AW28" s="360"/>
      <c r="AX28" s="419"/>
      <c r="AY28" s="423" t="s">
        <v>175</v>
      </c>
      <c r="AZ28" s="424"/>
      <c r="BA28" s="424"/>
      <c r="BB28" s="425"/>
      <c r="BC28" s="432" t="s">
        <v>46</v>
      </c>
      <c r="BD28" s="433"/>
      <c r="BE28" s="433"/>
      <c r="BF28" s="433"/>
      <c r="BG28" s="433"/>
      <c r="BH28" s="433"/>
      <c r="BI28" s="433"/>
      <c r="BJ28" s="433"/>
      <c r="BK28" s="433"/>
      <c r="BL28" s="433"/>
      <c r="BM28" s="434"/>
      <c r="BN28" s="435">
        <v>2766416</v>
      </c>
      <c r="BO28" s="436"/>
      <c r="BP28" s="436"/>
      <c r="BQ28" s="436"/>
      <c r="BR28" s="436"/>
      <c r="BS28" s="436"/>
      <c r="BT28" s="436"/>
      <c r="BU28" s="437"/>
      <c r="BV28" s="435">
        <v>2998401</v>
      </c>
      <c r="BW28" s="436"/>
      <c r="BX28" s="436"/>
      <c r="BY28" s="436"/>
      <c r="BZ28" s="436"/>
      <c r="CA28" s="436"/>
      <c r="CB28" s="436"/>
      <c r="CC28" s="437"/>
      <c r="CD28" s="188"/>
      <c r="CE28" s="438"/>
      <c r="CF28" s="438"/>
      <c r="CG28" s="438"/>
      <c r="CH28" s="438"/>
      <c r="CI28" s="438"/>
      <c r="CJ28" s="438"/>
      <c r="CK28" s="438"/>
      <c r="CL28" s="438"/>
      <c r="CM28" s="438"/>
      <c r="CN28" s="438"/>
      <c r="CO28" s="438"/>
      <c r="CP28" s="438"/>
      <c r="CQ28" s="438"/>
      <c r="CR28" s="438"/>
      <c r="CS28" s="439"/>
      <c r="CT28" s="403"/>
      <c r="CU28" s="404"/>
      <c r="CV28" s="404"/>
      <c r="CW28" s="404"/>
      <c r="CX28" s="404"/>
      <c r="CY28" s="404"/>
      <c r="CZ28" s="404"/>
      <c r="DA28" s="405"/>
      <c r="DB28" s="403"/>
      <c r="DC28" s="404"/>
      <c r="DD28" s="404"/>
      <c r="DE28" s="404"/>
      <c r="DF28" s="404"/>
      <c r="DG28" s="404"/>
      <c r="DH28" s="404"/>
      <c r="DI28" s="405"/>
    </row>
    <row r="29" spans="1:113" ht="18.75" customHeight="1" x14ac:dyDescent="0.2">
      <c r="A29" s="175"/>
      <c r="B29" s="385"/>
      <c r="C29" s="386"/>
      <c r="D29" s="387"/>
      <c r="E29" s="362" t="s">
        <v>176</v>
      </c>
      <c r="F29" s="363"/>
      <c r="G29" s="363"/>
      <c r="H29" s="363"/>
      <c r="I29" s="363"/>
      <c r="J29" s="363"/>
      <c r="K29" s="364"/>
      <c r="L29" s="359">
        <v>16</v>
      </c>
      <c r="M29" s="360"/>
      <c r="N29" s="360"/>
      <c r="O29" s="360"/>
      <c r="P29" s="361"/>
      <c r="Q29" s="359">
        <v>3350</v>
      </c>
      <c r="R29" s="360"/>
      <c r="S29" s="360"/>
      <c r="T29" s="360"/>
      <c r="U29" s="360"/>
      <c r="V29" s="361"/>
      <c r="W29" s="450"/>
      <c r="X29" s="451"/>
      <c r="Y29" s="452"/>
      <c r="Z29" s="362" t="s">
        <v>177</v>
      </c>
      <c r="AA29" s="363"/>
      <c r="AB29" s="363"/>
      <c r="AC29" s="363"/>
      <c r="AD29" s="363"/>
      <c r="AE29" s="363"/>
      <c r="AF29" s="363"/>
      <c r="AG29" s="364"/>
      <c r="AH29" s="359">
        <v>259</v>
      </c>
      <c r="AI29" s="360"/>
      <c r="AJ29" s="360"/>
      <c r="AK29" s="360"/>
      <c r="AL29" s="361"/>
      <c r="AM29" s="359">
        <v>819953</v>
      </c>
      <c r="AN29" s="360"/>
      <c r="AO29" s="360"/>
      <c r="AP29" s="360"/>
      <c r="AQ29" s="360"/>
      <c r="AR29" s="361"/>
      <c r="AS29" s="359">
        <v>3166</v>
      </c>
      <c r="AT29" s="360"/>
      <c r="AU29" s="360"/>
      <c r="AV29" s="360"/>
      <c r="AW29" s="360"/>
      <c r="AX29" s="419"/>
      <c r="AY29" s="426"/>
      <c r="AZ29" s="427"/>
      <c r="BA29" s="427"/>
      <c r="BB29" s="428"/>
      <c r="BC29" s="420" t="s">
        <v>178</v>
      </c>
      <c r="BD29" s="421"/>
      <c r="BE29" s="421"/>
      <c r="BF29" s="421"/>
      <c r="BG29" s="421"/>
      <c r="BH29" s="421"/>
      <c r="BI29" s="421"/>
      <c r="BJ29" s="421"/>
      <c r="BK29" s="421"/>
      <c r="BL29" s="421"/>
      <c r="BM29" s="422"/>
      <c r="BN29" s="406">
        <v>349720</v>
      </c>
      <c r="BO29" s="407"/>
      <c r="BP29" s="407"/>
      <c r="BQ29" s="407"/>
      <c r="BR29" s="407"/>
      <c r="BS29" s="407"/>
      <c r="BT29" s="407"/>
      <c r="BU29" s="408"/>
      <c r="BV29" s="406">
        <v>303906</v>
      </c>
      <c r="BW29" s="407"/>
      <c r="BX29" s="407"/>
      <c r="BY29" s="407"/>
      <c r="BZ29" s="407"/>
      <c r="CA29" s="407"/>
      <c r="CB29" s="407"/>
      <c r="CC29" s="408"/>
      <c r="CD29" s="190"/>
      <c r="CE29" s="438"/>
      <c r="CF29" s="438"/>
      <c r="CG29" s="438"/>
      <c r="CH29" s="438"/>
      <c r="CI29" s="438"/>
      <c r="CJ29" s="438"/>
      <c r="CK29" s="438"/>
      <c r="CL29" s="438"/>
      <c r="CM29" s="438"/>
      <c r="CN29" s="438"/>
      <c r="CO29" s="438"/>
      <c r="CP29" s="438"/>
      <c r="CQ29" s="438"/>
      <c r="CR29" s="438"/>
      <c r="CS29" s="439"/>
      <c r="CT29" s="403"/>
      <c r="CU29" s="404"/>
      <c r="CV29" s="404"/>
      <c r="CW29" s="404"/>
      <c r="CX29" s="404"/>
      <c r="CY29" s="404"/>
      <c r="CZ29" s="404"/>
      <c r="DA29" s="405"/>
      <c r="DB29" s="403"/>
      <c r="DC29" s="404"/>
      <c r="DD29" s="404"/>
      <c r="DE29" s="404"/>
      <c r="DF29" s="404"/>
      <c r="DG29" s="404"/>
      <c r="DH29" s="404"/>
      <c r="DI29" s="405"/>
    </row>
    <row r="30" spans="1:113" ht="18.75" customHeight="1" thickBot="1" x14ac:dyDescent="0.25">
      <c r="A30" s="175"/>
      <c r="B30" s="388"/>
      <c r="C30" s="389"/>
      <c r="D30" s="390"/>
      <c r="E30" s="367"/>
      <c r="F30" s="368"/>
      <c r="G30" s="368"/>
      <c r="H30" s="368"/>
      <c r="I30" s="368"/>
      <c r="J30" s="368"/>
      <c r="K30" s="369"/>
      <c r="L30" s="370"/>
      <c r="M30" s="371"/>
      <c r="N30" s="371"/>
      <c r="O30" s="371"/>
      <c r="P30" s="372"/>
      <c r="Q30" s="370"/>
      <c r="R30" s="371"/>
      <c r="S30" s="371"/>
      <c r="T30" s="371"/>
      <c r="U30" s="371"/>
      <c r="V30" s="372"/>
      <c r="W30" s="373" t="s">
        <v>179</v>
      </c>
      <c r="X30" s="374"/>
      <c r="Y30" s="374"/>
      <c r="Z30" s="374"/>
      <c r="AA30" s="374"/>
      <c r="AB30" s="374"/>
      <c r="AC30" s="374"/>
      <c r="AD30" s="374"/>
      <c r="AE30" s="374"/>
      <c r="AF30" s="374"/>
      <c r="AG30" s="375"/>
      <c r="AH30" s="376">
        <v>102.1</v>
      </c>
      <c r="AI30" s="377"/>
      <c r="AJ30" s="377"/>
      <c r="AK30" s="377"/>
      <c r="AL30" s="377"/>
      <c r="AM30" s="377"/>
      <c r="AN30" s="377"/>
      <c r="AO30" s="377"/>
      <c r="AP30" s="377"/>
      <c r="AQ30" s="377"/>
      <c r="AR30" s="377"/>
      <c r="AS30" s="377"/>
      <c r="AT30" s="377"/>
      <c r="AU30" s="377"/>
      <c r="AV30" s="377"/>
      <c r="AW30" s="377"/>
      <c r="AX30" s="378"/>
      <c r="AY30" s="429"/>
      <c r="AZ30" s="430"/>
      <c r="BA30" s="430"/>
      <c r="BB30" s="431"/>
      <c r="BC30" s="379" t="s">
        <v>48</v>
      </c>
      <c r="BD30" s="380"/>
      <c r="BE30" s="380"/>
      <c r="BF30" s="380"/>
      <c r="BG30" s="380"/>
      <c r="BH30" s="380"/>
      <c r="BI30" s="380"/>
      <c r="BJ30" s="380"/>
      <c r="BK30" s="380"/>
      <c r="BL30" s="380"/>
      <c r="BM30" s="381"/>
      <c r="BN30" s="440">
        <v>2016436</v>
      </c>
      <c r="BO30" s="441"/>
      <c r="BP30" s="441"/>
      <c r="BQ30" s="441"/>
      <c r="BR30" s="441"/>
      <c r="BS30" s="441"/>
      <c r="BT30" s="441"/>
      <c r="BU30" s="442"/>
      <c r="BV30" s="440">
        <v>2017081</v>
      </c>
      <c r="BW30" s="441"/>
      <c r="BX30" s="441"/>
      <c r="BY30" s="441"/>
      <c r="BZ30" s="441"/>
      <c r="CA30" s="441"/>
      <c r="CB30" s="441"/>
      <c r="CC30" s="442"/>
      <c r="CD30" s="191"/>
      <c r="CE30" s="192"/>
      <c r="CF30" s="192"/>
      <c r="CG30" s="192"/>
      <c r="CH30" s="192"/>
      <c r="CI30" s="192"/>
      <c r="CJ30" s="192"/>
      <c r="CK30" s="192"/>
      <c r="CL30" s="192"/>
      <c r="CM30" s="192"/>
      <c r="CN30" s="192"/>
      <c r="CO30" s="192"/>
      <c r="CP30" s="192"/>
      <c r="CQ30" s="192"/>
      <c r="CR30" s="192"/>
      <c r="CS30" s="193"/>
      <c r="CT30" s="194"/>
      <c r="CU30" s="195"/>
      <c r="CV30" s="195"/>
      <c r="CW30" s="195"/>
      <c r="CX30" s="195"/>
      <c r="CY30" s="195"/>
      <c r="CZ30" s="195"/>
      <c r="DA30" s="196"/>
      <c r="DB30" s="194"/>
      <c r="DC30" s="195"/>
      <c r="DD30" s="195"/>
      <c r="DE30" s="195"/>
      <c r="DF30" s="195"/>
      <c r="DG30" s="195"/>
      <c r="DH30" s="195"/>
      <c r="DI30" s="196"/>
    </row>
    <row r="31" spans="1:113" ht="13.5" customHeight="1" x14ac:dyDescent="0.2">
      <c r="A31" s="175"/>
      <c r="B31" s="197"/>
      <c r="DI31" s="198"/>
    </row>
    <row r="32" spans="1:113" ht="13.5" customHeight="1" x14ac:dyDescent="0.2">
      <c r="A32" s="175"/>
      <c r="B32" s="199"/>
      <c r="C32" s="365" t="s">
        <v>180</v>
      </c>
      <c r="D32" s="365"/>
      <c r="E32" s="365"/>
      <c r="F32" s="365"/>
      <c r="G32" s="365"/>
      <c r="H32" s="365"/>
      <c r="I32" s="365"/>
      <c r="J32" s="365"/>
      <c r="K32" s="365"/>
      <c r="L32" s="365"/>
      <c r="M32" s="365"/>
      <c r="N32" s="365"/>
      <c r="O32" s="365"/>
      <c r="P32" s="365"/>
      <c r="Q32" s="365"/>
      <c r="R32" s="365"/>
      <c r="S32" s="365"/>
      <c r="U32" s="366" t="s">
        <v>181</v>
      </c>
      <c r="V32" s="366"/>
      <c r="W32" s="366"/>
      <c r="X32" s="366"/>
      <c r="Y32" s="366"/>
      <c r="Z32" s="366"/>
      <c r="AA32" s="366"/>
      <c r="AB32" s="366"/>
      <c r="AC32" s="366"/>
      <c r="AD32" s="366"/>
      <c r="AE32" s="366"/>
      <c r="AF32" s="366"/>
      <c r="AG32" s="366"/>
      <c r="AH32" s="366"/>
      <c r="AI32" s="366"/>
      <c r="AJ32" s="366"/>
      <c r="AK32" s="366"/>
      <c r="AM32" s="366" t="s">
        <v>182</v>
      </c>
      <c r="AN32" s="366"/>
      <c r="AO32" s="366"/>
      <c r="AP32" s="366"/>
      <c r="AQ32" s="366"/>
      <c r="AR32" s="366"/>
      <c r="AS32" s="366"/>
      <c r="AT32" s="366"/>
      <c r="AU32" s="366"/>
      <c r="AV32" s="366"/>
      <c r="AW32" s="366"/>
      <c r="AX32" s="366"/>
      <c r="AY32" s="366"/>
      <c r="AZ32" s="366"/>
      <c r="BA32" s="366"/>
      <c r="BB32" s="366"/>
      <c r="BC32" s="366"/>
      <c r="BE32" s="366" t="s">
        <v>183</v>
      </c>
      <c r="BF32" s="366"/>
      <c r="BG32" s="366"/>
      <c r="BH32" s="366"/>
      <c r="BI32" s="366"/>
      <c r="BJ32" s="366"/>
      <c r="BK32" s="366"/>
      <c r="BL32" s="366"/>
      <c r="BM32" s="366"/>
      <c r="BN32" s="366"/>
      <c r="BO32" s="366"/>
      <c r="BP32" s="366"/>
      <c r="BQ32" s="366"/>
      <c r="BR32" s="366"/>
      <c r="BS32" s="366"/>
      <c r="BT32" s="366"/>
      <c r="BU32" s="366"/>
      <c r="BW32" s="366" t="s">
        <v>184</v>
      </c>
      <c r="BX32" s="366"/>
      <c r="BY32" s="366"/>
      <c r="BZ32" s="366"/>
      <c r="CA32" s="366"/>
      <c r="CB32" s="366"/>
      <c r="CC32" s="366"/>
      <c r="CD32" s="366"/>
      <c r="CE32" s="366"/>
      <c r="CF32" s="366"/>
      <c r="CG32" s="366"/>
      <c r="CH32" s="366"/>
      <c r="CI32" s="366"/>
      <c r="CJ32" s="366"/>
      <c r="CK32" s="366"/>
      <c r="CL32" s="366"/>
      <c r="CM32" s="366"/>
      <c r="CO32" s="366" t="s">
        <v>185</v>
      </c>
      <c r="CP32" s="366"/>
      <c r="CQ32" s="366"/>
      <c r="CR32" s="366"/>
      <c r="CS32" s="366"/>
      <c r="CT32" s="366"/>
      <c r="CU32" s="366"/>
      <c r="CV32" s="366"/>
      <c r="CW32" s="366"/>
      <c r="CX32" s="366"/>
      <c r="CY32" s="366"/>
      <c r="CZ32" s="366"/>
      <c r="DA32" s="366"/>
      <c r="DB32" s="366"/>
      <c r="DC32" s="366"/>
      <c r="DD32" s="366"/>
      <c r="DE32" s="366"/>
      <c r="DI32" s="198"/>
    </row>
    <row r="33" spans="1:113" ht="13.5" customHeight="1" x14ac:dyDescent="0.2">
      <c r="A33" s="175"/>
      <c r="B33" s="199"/>
      <c r="C33" s="358" t="s">
        <v>186</v>
      </c>
      <c r="D33" s="358"/>
      <c r="E33" s="357" t="s">
        <v>187</v>
      </c>
      <c r="F33" s="357"/>
      <c r="G33" s="357"/>
      <c r="H33" s="357"/>
      <c r="I33" s="357"/>
      <c r="J33" s="357"/>
      <c r="K33" s="357"/>
      <c r="L33" s="357"/>
      <c r="M33" s="357"/>
      <c r="N33" s="357"/>
      <c r="O33" s="357"/>
      <c r="P33" s="357"/>
      <c r="Q33" s="357"/>
      <c r="R33" s="357"/>
      <c r="S33" s="357"/>
      <c r="T33" s="200"/>
      <c r="U33" s="358" t="s">
        <v>186</v>
      </c>
      <c r="V33" s="358"/>
      <c r="W33" s="357" t="s">
        <v>187</v>
      </c>
      <c r="X33" s="357"/>
      <c r="Y33" s="357"/>
      <c r="Z33" s="357"/>
      <c r="AA33" s="357"/>
      <c r="AB33" s="357"/>
      <c r="AC33" s="357"/>
      <c r="AD33" s="357"/>
      <c r="AE33" s="357"/>
      <c r="AF33" s="357"/>
      <c r="AG33" s="357"/>
      <c r="AH33" s="357"/>
      <c r="AI33" s="357"/>
      <c r="AJ33" s="357"/>
      <c r="AK33" s="357"/>
      <c r="AL33" s="200"/>
      <c r="AM33" s="358" t="s">
        <v>186</v>
      </c>
      <c r="AN33" s="358"/>
      <c r="AO33" s="357" t="s">
        <v>187</v>
      </c>
      <c r="AP33" s="357"/>
      <c r="AQ33" s="357"/>
      <c r="AR33" s="357"/>
      <c r="AS33" s="357"/>
      <c r="AT33" s="357"/>
      <c r="AU33" s="357"/>
      <c r="AV33" s="357"/>
      <c r="AW33" s="357"/>
      <c r="AX33" s="357"/>
      <c r="AY33" s="357"/>
      <c r="AZ33" s="357"/>
      <c r="BA33" s="357"/>
      <c r="BB33" s="357"/>
      <c r="BC33" s="357"/>
      <c r="BD33" s="201"/>
      <c r="BE33" s="357" t="s">
        <v>188</v>
      </c>
      <c r="BF33" s="357"/>
      <c r="BG33" s="357" t="s">
        <v>189</v>
      </c>
      <c r="BH33" s="357"/>
      <c r="BI33" s="357"/>
      <c r="BJ33" s="357"/>
      <c r="BK33" s="357"/>
      <c r="BL33" s="357"/>
      <c r="BM33" s="357"/>
      <c r="BN33" s="357"/>
      <c r="BO33" s="357"/>
      <c r="BP33" s="357"/>
      <c r="BQ33" s="357"/>
      <c r="BR33" s="357"/>
      <c r="BS33" s="357"/>
      <c r="BT33" s="357"/>
      <c r="BU33" s="357"/>
      <c r="BV33" s="201"/>
      <c r="BW33" s="358" t="s">
        <v>188</v>
      </c>
      <c r="BX33" s="358"/>
      <c r="BY33" s="357" t="s">
        <v>190</v>
      </c>
      <c r="BZ33" s="357"/>
      <c r="CA33" s="357"/>
      <c r="CB33" s="357"/>
      <c r="CC33" s="357"/>
      <c r="CD33" s="357"/>
      <c r="CE33" s="357"/>
      <c r="CF33" s="357"/>
      <c r="CG33" s="357"/>
      <c r="CH33" s="357"/>
      <c r="CI33" s="357"/>
      <c r="CJ33" s="357"/>
      <c r="CK33" s="357"/>
      <c r="CL33" s="357"/>
      <c r="CM33" s="357"/>
      <c r="CN33" s="200"/>
      <c r="CO33" s="358" t="s">
        <v>186</v>
      </c>
      <c r="CP33" s="358"/>
      <c r="CQ33" s="357" t="s">
        <v>191</v>
      </c>
      <c r="CR33" s="357"/>
      <c r="CS33" s="357"/>
      <c r="CT33" s="357"/>
      <c r="CU33" s="357"/>
      <c r="CV33" s="357"/>
      <c r="CW33" s="357"/>
      <c r="CX33" s="357"/>
      <c r="CY33" s="357"/>
      <c r="CZ33" s="357"/>
      <c r="DA33" s="357"/>
      <c r="DB33" s="357"/>
      <c r="DC33" s="357"/>
      <c r="DD33" s="357"/>
      <c r="DE33" s="357"/>
      <c r="DF33" s="200"/>
      <c r="DG33" s="356" t="s">
        <v>192</v>
      </c>
      <c r="DH33" s="356"/>
      <c r="DI33" s="202"/>
    </row>
    <row r="34" spans="1:113" ht="32.25" customHeight="1" x14ac:dyDescent="0.2">
      <c r="A34" s="175"/>
      <c r="B34" s="199"/>
      <c r="C34" s="354">
        <f>IF(E34="","",1)</f>
        <v>1</v>
      </c>
      <c r="D34" s="354"/>
      <c r="E34" s="355" t="str">
        <f>IF('各会計、関係団体の財政状況及び健全化判断比率'!B7="","",'各会計、関係団体の財政状況及び健全化判断比率'!B7)</f>
        <v>一般会計</v>
      </c>
      <c r="F34" s="355"/>
      <c r="G34" s="355"/>
      <c r="H34" s="355"/>
      <c r="I34" s="355"/>
      <c r="J34" s="355"/>
      <c r="K34" s="355"/>
      <c r="L34" s="355"/>
      <c r="M34" s="355"/>
      <c r="N34" s="355"/>
      <c r="O34" s="355"/>
      <c r="P34" s="355"/>
      <c r="Q34" s="355"/>
      <c r="R34" s="355"/>
      <c r="S34" s="355"/>
      <c r="T34" s="175"/>
      <c r="U34" s="354">
        <f>IF(W34="","",MAX(C34:D43)+1)</f>
        <v>2</v>
      </c>
      <c r="V34" s="354"/>
      <c r="W34" s="355" t="str">
        <f>IF('各会計、関係団体の財政状況及び健全化判断比率'!B28="","",'各会計、関係団体の財政状況及び健全化判断比率'!B28)</f>
        <v>国民健康保険特別会計</v>
      </c>
      <c r="X34" s="355"/>
      <c r="Y34" s="355"/>
      <c r="Z34" s="355"/>
      <c r="AA34" s="355"/>
      <c r="AB34" s="355"/>
      <c r="AC34" s="355"/>
      <c r="AD34" s="355"/>
      <c r="AE34" s="355"/>
      <c r="AF34" s="355"/>
      <c r="AG34" s="355"/>
      <c r="AH34" s="355"/>
      <c r="AI34" s="355"/>
      <c r="AJ34" s="355"/>
      <c r="AK34" s="355"/>
      <c r="AL34" s="175"/>
      <c r="AM34" s="354">
        <f>IF(AO34="","",MAX(C34:D43,U34:V43)+1)</f>
        <v>5</v>
      </c>
      <c r="AN34" s="354"/>
      <c r="AO34" s="355" t="str">
        <f>IF('各会計、関係団体の財政状況及び健全化判断比率'!B31="","",'各会計、関係団体の財政状況及び健全化判断比率'!B31)</f>
        <v>病院事業会計</v>
      </c>
      <c r="AP34" s="355"/>
      <c r="AQ34" s="355"/>
      <c r="AR34" s="355"/>
      <c r="AS34" s="355"/>
      <c r="AT34" s="355"/>
      <c r="AU34" s="355"/>
      <c r="AV34" s="355"/>
      <c r="AW34" s="355"/>
      <c r="AX34" s="355"/>
      <c r="AY34" s="355"/>
      <c r="AZ34" s="355"/>
      <c r="BA34" s="355"/>
      <c r="BB34" s="355"/>
      <c r="BC34" s="355"/>
      <c r="BD34" s="175"/>
      <c r="BE34" s="354" t="str">
        <f>IF(BG34="","",MAX(C34:D43,U34:V43,AM34:AN43)+1)</f>
        <v/>
      </c>
      <c r="BF34" s="354"/>
      <c r="BG34" s="355"/>
      <c r="BH34" s="355"/>
      <c r="BI34" s="355"/>
      <c r="BJ34" s="355"/>
      <c r="BK34" s="355"/>
      <c r="BL34" s="355"/>
      <c r="BM34" s="355"/>
      <c r="BN34" s="355"/>
      <c r="BO34" s="355"/>
      <c r="BP34" s="355"/>
      <c r="BQ34" s="355"/>
      <c r="BR34" s="355"/>
      <c r="BS34" s="355"/>
      <c r="BT34" s="355"/>
      <c r="BU34" s="355"/>
      <c r="BV34" s="175"/>
      <c r="BW34" s="354">
        <f>IF(BY34="","",MAX(C34:D43,U34:V43,AM34:AN43,BE34:BF43)+1)</f>
        <v>6</v>
      </c>
      <c r="BX34" s="354"/>
      <c r="BY34" s="355" t="str">
        <f>IF('各会計、関係団体の財政状況及び健全化判断比率'!B68="","",'各会計、関係団体の財政状況及び健全化判断比率'!B68)</f>
        <v>千葉県市町村総合事務組合（一般会計）</v>
      </c>
      <c r="BZ34" s="355"/>
      <c r="CA34" s="355"/>
      <c r="CB34" s="355"/>
      <c r="CC34" s="355"/>
      <c r="CD34" s="355"/>
      <c r="CE34" s="355"/>
      <c r="CF34" s="355"/>
      <c r="CG34" s="355"/>
      <c r="CH34" s="355"/>
      <c r="CI34" s="355"/>
      <c r="CJ34" s="355"/>
      <c r="CK34" s="355"/>
      <c r="CL34" s="355"/>
      <c r="CM34" s="355"/>
      <c r="CN34" s="175"/>
      <c r="CO34" s="354">
        <f>IF(CQ34="","",MAX(C34:D43,U34:V43,AM34:AN43,BE34:BF43,BW34:BX43)+1)</f>
        <v>16</v>
      </c>
      <c r="CP34" s="354"/>
      <c r="CQ34" s="355" t="str">
        <f>IF('各会計、関係団体の財政状況及び健全化判断比率'!BS7="","",'各会計、関係団体の財政状況及び健全化判断比率'!BS7)</f>
        <v>ふれあいパーク八日市場有限会社</v>
      </c>
      <c r="CR34" s="355"/>
      <c r="CS34" s="355"/>
      <c r="CT34" s="355"/>
      <c r="CU34" s="355"/>
      <c r="CV34" s="355"/>
      <c r="CW34" s="355"/>
      <c r="CX34" s="355"/>
      <c r="CY34" s="355"/>
      <c r="CZ34" s="355"/>
      <c r="DA34" s="355"/>
      <c r="DB34" s="355"/>
      <c r="DC34" s="355"/>
      <c r="DD34" s="355"/>
      <c r="DE34" s="355"/>
      <c r="DG34" s="352" t="str">
        <f>IF('各会計、関係団体の財政状況及び健全化判断比率'!BR7="","",'各会計、関係団体の財政状況及び健全化判断比率'!BR7)</f>
        <v/>
      </c>
      <c r="DH34" s="352"/>
      <c r="DI34" s="202"/>
    </row>
    <row r="35" spans="1:113" ht="32.25" customHeight="1" x14ac:dyDescent="0.2">
      <c r="A35" s="175"/>
      <c r="B35" s="199"/>
      <c r="C35" s="354" t="str">
        <f>IF(E35="","",C34+1)</f>
        <v/>
      </c>
      <c r="D35" s="354"/>
      <c r="E35" s="355" t="str">
        <f>IF('各会計、関係団体の財政状況及び健全化判断比率'!B8="","",'各会計、関係団体の財政状況及び健全化判断比率'!B8)</f>
        <v/>
      </c>
      <c r="F35" s="355"/>
      <c r="G35" s="355"/>
      <c r="H35" s="355"/>
      <c r="I35" s="355"/>
      <c r="J35" s="355"/>
      <c r="K35" s="355"/>
      <c r="L35" s="355"/>
      <c r="M35" s="355"/>
      <c r="N35" s="355"/>
      <c r="O35" s="355"/>
      <c r="P35" s="355"/>
      <c r="Q35" s="355"/>
      <c r="R35" s="355"/>
      <c r="S35" s="355"/>
      <c r="T35" s="175"/>
      <c r="U35" s="354">
        <f>IF(W35="","",U34+1)</f>
        <v>3</v>
      </c>
      <c r="V35" s="354"/>
      <c r="W35" s="355" t="str">
        <f>IF('各会計、関係団体の財政状況及び健全化判断比率'!B29="","",'各会計、関係団体の財政状況及び健全化判断比率'!B29)</f>
        <v>介護保険特別会計</v>
      </c>
      <c r="X35" s="355"/>
      <c r="Y35" s="355"/>
      <c r="Z35" s="355"/>
      <c r="AA35" s="355"/>
      <c r="AB35" s="355"/>
      <c r="AC35" s="355"/>
      <c r="AD35" s="355"/>
      <c r="AE35" s="355"/>
      <c r="AF35" s="355"/>
      <c r="AG35" s="355"/>
      <c r="AH35" s="355"/>
      <c r="AI35" s="355"/>
      <c r="AJ35" s="355"/>
      <c r="AK35" s="355"/>
      <c r="AL35" s="175"/>
      <c r="AM35" s="354" t="str">
        <f t="shared" ref="AM35:AM43" si="0">IF(AO35="","",AM34+1)</f>
        <v/>
      </c>
      <c r="AN35" s="354"/>
      <c r="AO35" s="355"/>
      <c r="AP35" s="355"/>
      <c r="AQ35" s="355"/>
      <c r="AR35" s="355"/>
      <c r="AS35" s="355"/>
      <c r="AT35" s="355"/>
      <c r="AU35" s="355"/>
      <c r="AV35" s="355"/>
      <c r="AW35" s="355"/>
      <c r="AX35" s="355"/>
      <c r="AY35" s="355"/>
      <c r="AZ35" s="355"/>
      <c r="BA35" s="355"/>
      <c r="BB35" s="355"/>
      <c r="BC35" s="355"/>
      <c r="BD35" s="175"/>
      <c r="BE35" s="354" t="str">
        <f t="shared" ref="BE35:BE43" si="1">IF(BG35="","",BE34+1)</f>
        <v/>
      </c>
      <c r="BF35" s="354"/>
      <c r="BG35" s="355"/>
      <c r="BH35" s="355"/>
      <c r="BI35" s="355"/>
      <c r="BJ35" s="355"/>
      <c r="BK35" s="355"/>
      <c r="BL35" s="355"/>
      <c r="BM35" s="355"/>
      <c r="BN35" s="355"/>
      <c r="BO35" s="355"/>
      <c r="BP35" s="355"/>
      <c r="BQ35" s="355"/>
      <c r="BR35" s="355"/>
      <c r="BS35" s="355"/>
      <c r="BT35" s="355"/>
      <c r="BU35" s="355"/>
      <c r="BV35" s="175"/>
      <c r="BW35" s="354">
        <f t="shared" ref="BW35:BW43" si="2">IF(BY35="","",BW34+1)</f>
        <v>7</v>
      </c>
      <c r="BX35" s="354"/>
      <c r="BY35" s="355" t="str">
        <f>IF('各会計、関係団体の財政状況及び健全化判断比率'!B69="","",'各会計、関係団体の財政状況及び健全化判断比率'!B69)</f>
        <v>千葉県市町村総合事務組合（千葉県自治会館管理運営特別会計）</v>
      </c>
      <c r="BZ35" s="355"/>
      <c r="CA35" s="355"/>
      <c r="CB35" s="355"/>
      <c r="CC35" s="355"/>
      <c r="CD35" s="355"/>
      <c r="CE35" s="355"/>
      <c r="CF35" s="355"/>
      <c r="CG35" s="355"/>
      <c r="CH35" s="355"/>
      <c r="CI35" s="355"/>
      <c r="CJ35" s="355"/>
      <c r="CK35" s="355"/>
      <c r="CL35" s="355"/>
      <c r="CM35" s="355"/>
      <c r="CN35" s="175"/>
      <c r="CO35" s="354" t="str">
        <f t="shared" ref="CO35:CO43" si="3">IF(CQ35="","",CO34+1)</f>
        <v/>
      </c>
      <c r="CP35" s="354"/>
      <c r="CQ35" s="355" t="str">
        <f>IF('各会計、関係団体の財政状況及び健全化判断比率'!BS8="","",'各会計、関係団体の財政状況及び健全化判断比率'!BS8)</f>
        <v/>
      </c>
      <c r="CR35" s="355"/>
      <c r="CS35" s="355"/>
      <c r="CT35" s="355"/>
      <c r="CU35" s="355"/>
      <c r="CV35" s="355"/>
      <c r="CW35" s="355"/>
      <c r="CX35" s="355"/>
      <c r="CY35" s="355"/>
      <c r="CZ35" s="355"/>
      <c r="DA35" s="355"/>
      <c r="DB35" s="355"/>
      <c r="DC35" s="355"/>
      <c r="DD35" s="355"/>
      <c r="DE35" s="355"/>
      <c r="DG35" s="352" t="str">
        <f>IF('各会計、関係団体の財政状況及び健全化判断比率'!BR8="","",'各会計、関係団体の財政状況及び健全化判断比率'!BR8)</f>
        <v/>
      </c>
      <c r="DH35" s="352"/>
      <c r="DI35" s="202"/>
    </row>
    <row r="36" spans="1:113" ht="32.25" customHeight="1" x14ac:dyDescent="0.2">
      <c r="A36" s="175"/>
      <c r="B36" s="199"/>
      <c r="C36" s="354" t="str">
        <f>IF(E36="","",C35+1)</f>
        <v/>
      </c>
      <c r="D36" s="354"/>
      <c r="E36" s="355" t="str">
        <f>IF('各会計、関係団体の財政状況及び健全化判断比率'!B9="","",'各会計、関係団体の財政状況及び健全化判断比率'!B9)</f>
        <v/>
      </c>
      <c r="F36" s="355"/>
      <c r="G36" s="355"/>
      <c r="H36" s="355"/>
      <c r="I36" s="355"/>
      <c r="J36" s="355"/>
      <c r="K36" s="355"/>
      <c r="L36" s="355"/>
      <c r="M36" s="355"/>
      <c r="N36" s="355"/>
      <c r="O36" s="355"/>
      <c r="P36" s="355"/>
      <c r="Q36" s="355"/>
      <c r="R36" s="355"/>
      <c r="S36" s="355"/>
      <c r="T36" s="175"/>
      <c r="U36" s="354">
        <f t="shared" ref="U36:U43" si="4">IF(W36="","",U35+1)</f>
        <v>4</v>
      </c>
      <c r="V36" s="354"/>
      <c r="W36" s="355" t="str">
        <f>IF('各会計、関係団体の財政状況及び健全化判断比率'!B30="","",'各会計、関係団体の財政状況及び健全化判断比率'!B30)</f>
        <v>後期高齢者医療特別会計</v>
      </c>
      <c r="X36" s="355"/>
      <c r="Y36" s="355"/>
      <c r="Z36" s="355"/>
      <c r="AA36" s="355"/>
      <c r="AB36" s="355"/>
      <c r="AC36" s="355"/>
      <c r="AD36" s="355"/>
      <c r="AE36" s="355"/>
      <c r="AF36" s="355"/>
      <c r="AG36" s="355"/>
      <c r="AH36" s="355"/>
      <c r="AI36" s="355"/>
      <c r="AJ36" s="355"/>
      <c r="AK36" s="355"/>
      <c r="AL36" s="175"/>
      <c r="AM36" s="354" t="str">
        <f t="shared" si="0"/>
        <v/>
      </c>
      <c r="AN36" s="354"/>
      <c r="AO36" s="355"/>
      <c r="AP36" s="355"/>
      <c r="AQ36" s="355"/>
      <c r="AR36" s="355"/>
      <c r="AS36" s="355"/>
      <c r="AT36" s="355"/>
      <c r="AU36" s="355"/>
      <c r="AV36" s="355"/>
      <c r="AW36" s="355"/>
      <c r="AX36" s="355"/>
      <c r="AY36" s="355"/>
      <c r="AZ36" s="355"/>
      <c r="BA36" s="355"/>
      <c r="BB36" s="355"/>
      <c r="BC36" s="355"/>
      <c r="BD36" s="175"/>
      <c r="BE36" s="354" t="str">
        <f t="shared" si="1"/>
        <v/>
      </c>
      <c r="BF36" s="354"/>
      <c r="BG36" s="355"/>
      <c r="BH36" s="355"/>
      <c r="BI36" s="355"/>
      <c r="BJ36" s="355"/>
      <c r="BK36" s="355"/>
      <c r="BL36" s="355"/>
      <c r="BM36" s="355"/>
      <c r="BN36" s="355"/>
      <c r="BO36" s="355"/>
      <c r="BP36" s="355"/>
      <c r="BQ36" s="355"/>
      <c r="BR36" s="355"/>
      <c r="BS36" s="355"/>
      <c r="BT36" s="355"/>
      <c r="BU36" s="355"/>
      <c r="BV36" s="175"/>
      <c r="BW36" s="354">
        <f t="shared" si="2"/>
        <v>8</v>
      </c>
      <c r="BX36" s="354"/>
      <c r="BY36" s="355" t="str">
        <f>IF('各会計、関係団体の財政状況及び健全化判断比率'!B70="","",'各会計、関係団体の財政状況及び健全化判断比率'!B70)</f>
        <v>千葉県市町村総合事務組合（千葉県自治研修センター特別会計）</v>
      </c>
      <c r="BZ36" s="355"/>
      <c r="CA36" s="355"/>
      <c r="CB36" s="355"/>
      <c r="CC36" s="355"/>
      <c r="CD36" s="355"/>
      <c r="CE36" s="355"/>
      <c r="CF36" s="355"/>
      <c r="CG36" s="355"/>
      <c r="CH36" s="355"/>
      <c r="CI36" s="355"/>
      <c r="CJ36" s="355"/>
      <c r="CK36" s="355"/>
      <c r="CL36" s="355"/>
      <c r="CM36" s="355"/>
      <c r="CN36" s="175"/>
      <c r="CO36" s="354" t="str">
        <f t="shared" si="3"/>
        <v/>
      </c>
      <c r="CP36" s="354"/>
      <c r="CQ36" s="355" t="str">
        <f>IF('各会計、関係団体の財政状況及び健全化判断比率'!BS9="","",'各会計、関係団体の財政状況及び健全化判断比率'!BS9)</f>
        <v/>
      </c>
      <c r="CR36" s="355"/>
      <c r="CS36" s="355"/>
      <c r="CT36" s="355"/>
      <c r="CU36" s="355"/>
      <c r="CV36" s="355"/>
      <c r="CW36" s="355"/>
      <c r="CX36" s="355"/>
      <c r="CY36" s="355"/>
      <c r="CZ36" s="355"/>
      <c r="DA36" s="355"/>
      <c r="DB36" s="355"/>
      <c r="DC36" s="355"/>
      <c r="DD36" s="355"/>
      <c r="DE36" s="355"/>
      <c r="DG36" s="352" t="str">
        <f>IF('各会計、関係団体の財政状況及び健全化判断比率'!BR9="","",'各会計、関係団体の財政状況及び健全化判断比率'!BR9)</f>
        <v/>
      </c>
      <c r="DH36" s="352"/>
      <c r="DI36" s="202"/>
    </row>
    <row r="37" spans="1:113" ht="32.25" customHeight="1" x14ac:dyDescent="0.2">
      <c r="A37" s="175"/>
      <c r="B37" s="199"/>
      <c r="C37" s="354" t="str">
        <f>IF(E37="","",C36+1)</f>
        <v/>
      </c>
      <c r="D37" s="354"/>
      <c r="E37" s="355" t="str">
        <f>IF('各会計、関係団体の財政状況及び健全化判断比率'!B10="","",'各会計、関係団体の財政状況及び健全化判断比率'!B10)</f>
        <v/>
      </c>
      <c r="F37" s="355"/>
      <c r="G37" s="355"/>
      <c r="H37" s="355"/>
      <c r="I37" s="355"/>
      <c r="J37" s="355"/>
      <c r="K37" s="355"/>
      <c r="L37" s="355"/>
      <c r="M37" s="355"/>
      <c r="N37" s="355"/>
      <c r="O37" s="355"/>
      <c r="P37" s="355"/>
      <c r="Q37" s="355"/>
      <c r="R37" s="355"/>
      <c r="S37" s="355"/>
      <c r="T37" s="175"/>
      <c r="U37" s="354" t="str">
        <f t="shared" si="4"/>
        <v/>
      </c>
      <c r="V37" s="354"/>
      <c r="W37" s="355"/>
      <c r="X37" s="355"/>
      <c r="Y37" s="355"/>
      <c r="Z37" s="355"/>
      <c r="AA37" s="355"/>
      <c r="AB37" s="355"/>
      <c r="AC37" s="355"/>
      <c r="AD37" s="355"/>
      <c r="AE37" s="355"/>
      <c r="AF37" s="355"/>
      <c r="AG37" s="355"/>
      <c r="AH37" s="355"/>
      <c r="AI37" s="355"/>
      <c r="AJ37" s="355"/>
      <c r="AK37" s="355"/>
      <c r="AL37" s="175"/>
      <c r="AM37" s="354" t="str">
        <f t="shared" si="0"/>
        <v/>
      </c>
      <c r="AN37" s="354"/>
      <c r="AO37" s="355"/>
      <c r="AP37" s="355"/>
      <c r="AQ37" s="355"/>
      <c r="AR37" s="355"/>
      <c r="AS37" s="355"/>
      <c r="AT37" s="355"/>
      <c r="AU37" s="355"/>
      <c r="AV37" s="355"/>
      <c r="AW37" s="355"/>
      <c r="AX37" s="355"/>
      <c r="AY37" s="355"/>
      <c r="AZ37" s="355"/>
      <c r="BA37" s="355"/>
      <c r="BB37" s="355"/>
      <c r="BC37" s="355"/>
      <c r="BD37" s="175"/>
      <c r="BE37" s="354" t="str">
        <f t="shared" si="1"/>
        <v/>
      </c>
      <c r="BF37" s="354"/>
      <c r="BG37" s="355"/>
      <c r="BH37" s="355"/>
      <c r="BI37" s="355"/>
      <c r="BJ37" s="355"/>
      <c r="BK37" s="355"/>
      <c r="BL37" s="355"/>
      <c r="BM37" s="355"/>
      <c r="BN37" s="355"/>
      <c r="BO37" s="355"/>
      <c r="BP37" s="355"/>
      <c r="BQ37" s="355"/>
      <c r="BR37" s="355"/>
      <c r="BS37" s="355"/>
      <c r="BT37" s="355"/>
      <c r="BU37" s="355"/>
      <c r="BV37" s="175"/>
      <c r="BW37" s="354">
        <f t="shared" si="2"/>
        <v>9</v>
      </c>
      <c r="BX37" s="354"/>
      <c r="BY37" s="355" t="str">
        <f>IF('各会計、関係団体の財政状況及び健全化判断比率'!B71="","",'各会計、関係団体の財政状況及び健全化判断比率'!B71)</f>
        <v>千葉県市町村総合事務組合（千葉県市町村交通災害共済特別会計）</v>
      </c>
      <c r="BZ37" s="355"/>
      <c r="CA37" s="355"/>
      <c r="CB37" s="355"/>
      <c r="CC37" s="355"/>
      <c r="CD37" s="355"/>
      <c r="CE37" s="355"/>
      <c r="CF37" s="355"/>
      <c r="CG37" s="355"/>
      <c r="CH37" s="355"/>
      <c r="CI37" s="355"/>
      <c r="CJ37" s="355"/>
      <c r="CK37" s="355"/>
      <c r="CL37" s="355"/>
      <c r="CM37" s="355"/>
      <c r="CN37" s="175"/>
      <c r="CO37" s="354" t="str">
        <f t="shared" si="3"/>
        <v/>
      </c>
      <c r="CP37" s="354"/>
      <c r="CQ37" s="355" t="str">
        <f>IF('各会計、関係団体の財政状況及び健全化判断比率'!BS10="","",'各会計、関係団体の財政状況及び健全化判断比率'!BS10)</f>
        <v/>
      </c>
      <c r="CR37" s="355"/>
      <c r="CS37" s="355"/>
      <c r="CT37" s="355"/>
      <c r="CU37" s="355"/>
      <c r="CV37" s="355"/>
      <c r="CW37" s="355"/>
      <c r="CX37" s="355"/>
      <c r="CY37" s="355"/>
      <c r="CZ37" s="355"/>
      <c r="DA37" s="355"/>
      <c r="DB37" s="355"/>
      <c r="DC37" s="355"/>
      <c r="DD37" s="355"/>
      <c r="DE37" s="355"/>
      <c r="DG37" s="352" t="str">
        <f>IF('各会計、関係団体の財政状況及び健全化判断比率'!BR10="","",'各会計、関係団体の財政状況及び健全化判断比率'!BR10)</f>
        <v/>
      </c>
      <c r="DH37" s="352"/>
      <c r="DI37" s="202"/>
    </row>
    <row r="38" spans="1:113" ht="32.25" customHeight="1" x14ac:dyDescent="0.2">
      <c r="A38" s="175"/>
      <c r="B38" s="199"/>
      <c r="C38" s="354" t="str">
        <f t="shared" ref="C38:C43" si="5">IF(E38="","",C37+1)</f>
        <v/>
      </c>
      <c r="D38" s="354"/>
      <c r="E38" s="355" t="str">
        <f>IF('各会計、関係団体の財政状況及び健全化判断比率'!B11="","",'各会計、関係団体の財政状況及び健全化判断比率'!B11)</f>
        <v/>
      </c>
      <c r="F38" s="355"/>
      <c r="G38" s="355"/>
      <c r="H38" s="355"/>
      <c r="I38" s="355"/>
      <c r="J38" s="355"/>
      <c r="K38" s="355"/>
      <c r="L38" s="355"/>
      <c r="M38" s="355"/>
      <c r="N38" s="355"/>
      <c r="O38" s="355"/>
      <c r="P38" s="355"/>
      <c r="Q38" s="355"/>
      <c r="R38" s="355"/>
      <c r="S38" s="355"/>
      <c r="T38" s="175"/>
      <c r="U38" s="354" t="str">
        <f t="shared" si="4"/>
        <v/>
      </c>
      <c r="V38" s="354"/>
      <c r="W38" s="355"/>
      <c r="X38" s="355"/>
      <c r="Y38" s="355"/>
      <c r="Z38" s="355"/>
      <c r="AA38" s="355"/>
      <c r="AB38" s="355"/>
      <c r="AC38" s="355"/>
      <c r="AD38" s="355"/>
      <c r="AE38" s="355"/>
      <c r="AF38" s="355"/>
      <c r="AG38" s="355"/>
      <c r="AH38" s="355"/>
      <c r="AI38" s="355"/>
      <c r="AJ38" s="355"/>
      <c r="AK38" s="355"/>
      <c r="AL38" s="175"/>
      <c r="AM38" s="354" t="str">
        <f t="shared" si="0"/>
        <v/>
      </c>
      <c r="AN38" s="354"/>
      <c r="AO38" s="355"/>
      <c r="AP38" s="355"/>
      <c r="AQ38" s="355"/>
      <c r="AR38" s="355"/>
      <c r="AS38" s="355"/>
      <c r="AT38" s="355"/>
      <c r="AU38" s="355"/>
      <c r="AV38" s="355"/>
      <c r="AW38" s="355"/>
      <c r="AX38" s="355"/>
      <c r="AY38" s="355"/>
      <c r="AZ38" s="355"/>
      <c r="BA38" s="355"/>
      <c r="BB38" s="355"/>
      <c r="BC38" s="355"/>
      <c r="BD38" s="175"/>
      <c r="BE38" s="354" t="str">
        <f t="shared" si="1"/>
        <v/>
      </c>
      <c r="BF38" s="354"/>
      <c r="BG38" s="355"/>
      <c r="BH38" s="355"/>
      <c r="BI38" s="355"/>
      <c r="BJ38" s="355"/>
      <c r="BK38" s="355"/>
      <c r="BL38" s="355"/>
      <c r="BM38" s="355"/>
      <c r="BN38" s="355"/>
      <c r="BO38" s="355"/>
      <c r="BP38" s="355"/>
      <c r="BQ38" s="355"/>
      <c r="BR38" s="355"/>
      <c r="BS38" s="355"/>
      <c r="BT38" s="355"/>
      <c r="BU38" s="355"/>
      <c r="BV38" s="175"/>
      <c r="BW38" s="354">
        <f t="shared" si="2"/>
        <v>10</v>
      </c>
      <c r="BX38" s="354"/>
      <c r="BY38" s="355" t="str">
        <f>IF('各会計、関係団体の財政状況及び健全化判断比率'!B72="","",'各会計、関係団体の財政状況及び健全化判断比率'!B72)</f>
        <v>千葉県後期高齢者医療広域連合（一般会計）</v>
      </c>
      <c r="BZ38" s="355"/>
      <c r="CA38" s="355"/>
      <c r="CB38" s="355"/>
      <c r="CC38" s="355"/>
      <c r="CD38" s="355"/>
      <c r="CE38" s="355"/>
      <c r="CF38" s="355"/>
      <c r="CG38" s="355"/>
      <c r="CH38" s="355"/>
      <c r="CI38" s="355"/>
      <c r="CJ38" s="355"/>
      <c r="CK38" s="355"/>
      <c r="CL38" s="355"/>
      <c r="CM38" s="355"/>
      <c r="CN38" s="175"/>
      <c r="CO38" s="354" t="str">
        <f t="shared" si="3"/>
        <v/>
      </c>
      <c r="CP38" s="354"/>
      <c r="CQ38" s="355" t="str">
        <f>IF('各会計、関係団体の財政状況及び健全化判断比率'!BS11="","",'各会計、関係団体の財政状況及び健全化判断比率'!BS11)</f>
        <v/>
      </c>
      <c r="CR38" s="355"/>
      <c r="CS38" s="355"/>
      <c r="CT38" s="355"/>
      <c r="CU38" s="355"/>
      <c r="CV38" s="355"/>
      <c r="CW38" s="355"/>
      <c r="CX38" s="355"/>
      <c r="CY38" s="355"/>
      <c r="CZ38" s="355"/>
      <c r="DA38" s="355"/>
      <c r="DB38" s="355"/>
      <c r="DC38" s="355"/>
      <c r="DD38" s="355"/>
      <c r="DE38" s="355"/>
      <c r="DG38" s="352" t="str">
        <f>IF('各会計、関係団体の財政状況及び健全化判断比率'!BR11="","",'各会計、関係団体の財政状況及び健全化判断比率'!BR11)</f>
        <v/>
      </c>
      <c r="DH38" s="352"/>
      <c r="DI38" s="202"/>
    </row>
    <row r="39" spans="1:113" ht="32.25" customHeight="1" x14ac:dyDescent="0.2">
      <c r="A39" s="175"/>
      <c r="B39" s="199"/>
      <c r="C39" s="354" t="str">
        <f t="shared" si="5"/>
        <v/>
      </c>
      <c r="D39" s="354"/>
      <c r="E39" s="355" t="str">
        <f>IF('各会計、関係団体の財政状況及び健全化判断比率'!B12="","",'各会計、関係団体の財政状況及び健全化判断比率'!B12)</f>
        <v/>
      </c>
      <c r="F39" s="355"/>
      <c r="G39" s="355"/>
      <c r="H39" s="355"/>
      <c r="I39" s="355"/>
      <c r="J39" s="355"/>
      <c r="K39" s="355"/>
      <c r="L39" s="355"/>
      <c r="M39" s="355"/>
      <c r="N39" s="355"/>
      <c r="O39" s="355"/>
      <c r="P39" s="355"/>
      <c r="Q39" s="355"/>
      <c r="R39" s="355"/>
      <c r="S39" s="355"/>
      <c r="T39" s="175"/>
      <c r="U39" s="354" t="str">
        <f t="shared" si="4"/>
        <v/>
      </c>
      <c r="V39" s="354"/>
      <c r="W39" s="355"/>
      <c r="X39" s="355"/>
      <c r="Y39" s="355"/>
      <c r="Z39" s="355"/>
      <c r="AA39" s="355"/>
      <c r="AB39" s="355"/>
      <c r="AC39" s="355"/>
      <c r="AD39" s="355"/>
      <c r="AE39" s="355"/>
      <c r="AF39" s="355"/>
      <c r="AG39" s="355"/>
      <c r="AH39" s="355"/>
      <c r="AI39" s="355"/>
      <c r="AJ39" s="355"/>
      <c r="AK39" s="355"/>
      <c r="AL39" s="175"/>
      <c r="AM39" s="354" t="str">
        <f t="shared" si="0"/>
        <v/>
      </c>
      <c r="AN39" s="354"/>
      <c r="AO39" s="355"/>
      <c r="AP39" s="355"/>
      <c r="AQ39" s="355"/>
      <c r="AR39" s="355"/>
      <c r="AS39" s="355"/>
      <c r="AT39" s="355"/>
      <c r="AU39" s="355"/>
      <c r="AV39" s="355"/>
      <c r="AW39" s="355"/>
      <c r="AX39" s="355"/>
      <c r="AY39" s="355"/>
      <c r="AZ39" s="355"/>
      <c r="BA39" s="355"/>
      <c r="BB39" s="355"/>
      <c r="BC39" s="355"/>
      <c r="BD39" s="175"/>
      <c r="BE39" s="354" t="str">
        <f t="shared" si="1"/>
        <v/>
      </c>
      <c r="BF39" s="354"/>
      <c r="BG39" s="355"/>
      <c r="BH39" s="355"/>
      <c r="BI39" s="355"/>
      <c r="BJ39" s="355"/>
      <c r="BK39" s="355"/>
      <c r="BL39" s="355"/>
      <c r="BM39" s="355"/>
      <c r="BN39" s="355"/>
      <c r="BO39" s="355"/>
      <c r="BP39" s="355"/>
      <c r="BQ39" s="355"/>
      <c r="BR39" s="355"/>
      <c r="BS39" s="355"/>
      <c r="BT39" s="355"/>
      <c r="BU39" s="355"/>
      <c r="BV39" s="175"/>
      <c r="BW39" s="354">
        <f t="shared" si="2"/>
        <v>11</v>
      </c>
      <c r="BX39" s="354"/>
      <c r="BY39" s="355" t="str">
        <f>IF('各会計、関係団体の財政状況及び健全化判断比率'!B73="","",'各会計、関係団体の財政状況及び健全化判断比率'!B73)</f>
        <v>千葉県後期高齢者医療広域連合（後期高齢者医療特別会計）</v>
      </c>
      <c r="BZ39" s="355"/>
      <c r="CA39" s="355"/>
      <c r="CB39" s="355"/>
      <c r="CC39" s="355"/>
      <c r="CD39" s="355"/>
      <c r="CE39" s="355"/>
      <c r="CF39" s="355"/>
      <c r="CG39" s="355"/>
      <c r="CH39" s="355"/>
      <c r="CI39" s="355"/>
      <c r="CJ39" s="355"/>
      <c r="CK39" s="355"/>
      <c r="CL39" s="355"/>
      <c r="CM39" s="355"/>
      <c r="CN39" s="175"/>
      <c r="CO39" s="354" t="str">
        <f t="shared" si="3"/>
        <v/>
      </c>
      <c r="CP39" s="354"/>
      <c r="CQ39" s="355" t="str">
        <f>IF('各会計、関係団体の財政状況及び健全化判断比率'!BS12="","",'各会計、関係団体の財政状況及び健全化判断比率'!BS12)</f>
        <v/>
      </c>
      <c r="CR39" s="355"/>
      <c r="CS39" s="355"/>
      <c r="CT39" s="355"/>
      <c r="CU39" s="355"/>
      <c r="CV39" s="355"/>
      <c r="CW39" s="355"/>
      <c r="CX39" s="355"/>
      <c r="CY39" s="355"/>
      <c r="CZ39" s="355"/>
      <c r="DA39" s="355"/>
      <c r="DB39" s="355"/>
      <c r="DC39" s="355"/>
      <c r="DD39" s="355"/>
      <c r="DE39" s="355"/>
      <c r="DG39" s="352" t="str">
        <f>IF('各会計、関係団体の財政状況及び健全化判断比率'!BR12="","",'各会計、関係団体の財政状況及び健全化判断比率'!BR12)</f>
        <v/>
      </c>
      <c r="DH39" s="352"/>
      <c r="DI39" s="202"/>
    </row>
    <row r="40" spans="1:113" ht="32.25" customHeight="1" x14ac:dyDescent="0.2">
      <c r="A40" s="175"/>
      <c r="B40" s="199"/>
      <c r="C40" s="354" t="str">
        <f t="shared" si="5"/>
        <v/>
      </c>
      <c r="D40" s="354"/>
      <c r="E40" s="355" t="str">
        <f>IF('各会計、関係団体の財政状況及び健全化判断比率'!B13="","",'各会計、関係団体の財政状況及び健全化判断比率'!B13)</f>
        <v/>
      </c>
      <c r="F40" s="355"/>
      <c r="G40" s="355"/>
      <c r="H40" s="355"/>
      <c r="I40" s="355"/>
      <c r="J40" s="355"/>
      <c r="K40" s="355"/>
      <c r="L40" s="355"/>
      <c r="M40" s="355"/>
      <c r="N40" s="355"/>
      <c r="O40" s="355"/>
      <c r="P40" s="355"/>
      <c r="Q40" s="355"/>
      <c r="R40" s="355"/>
      <c r="S40" s="355"/>
      <c r="T40" s="175"/>
      <c r="U40" s="354" t="str">
        <f t="shared" si="4"/>
        <v/>
      </c>
      <c r="V40" s="354"/>
      <c r="W40" s="355"/>
      <c r="X40" s="355"/>
      <c r="Y40" s="355"/>
      <c r="Z40" s="355"/>
      <c r="AA40" s="355"/>
      <c r="AB40" s="355"/>
      <c r="AC40" s="355"/>
      <c r="AD40" s="355"/>
      <c r="AE40" s="355"/>
      <c r="AF40" s="355"/>
      <c r="AG40" s="355"/>
      <c r="AH40" s="355"/>
      <c r="AI40" s="355"/>
      <c r="AJ40" s="355"/>
      <c r="AK40" s="355"/>
      <c r="AL40" s="175"/>
      <c r="AM40" s="354" t="str">
        <f t="shared" si="0"/>
        <v/>
      </c>
      <c r="AN40" s="354"/>
      <c r="AO40" s="355"/>
      <c r="AP40" s="355"/>
      <c r="AQ40" s="355"/>
      <c r="AR40" s="355"/>
      <c r="AS40" s="355"/>
      <c r="AT40" s="355"/>
      <c r="AU40" s="355"/>
      <c r="AV40" s="355"/>
      <c r="AW40" s="355"/>
      <c r="AX40" s="355"/>
      <c r="AY40" s="355"/>
      <c r="AZ40" s="355"/>
      <c r="BA40" s="355"/>
      <c r="BB40" s="355"/>
      <c r="BC40" s="355"/>
      <c r="BD40" s="175"/>
      <c r="BE40" s="354" t="str">
        <f t="shared" si="1"/>
        <v/>
      </c>
      <c r="BF40" s="354"/>
      <c r="BG40" s="355"/>
      <c r="BH40" s="355"/>
      <c r="BI40" s="355"/>
      <c r="BJ40" s="355"/>
      <c r="BK40" s="355"/>
      <c r="BL40" s="355"/>
      <c r="BM40" s="355"/>
      <c r="BN40" s="355"/>
      <c r="BO40" s="355"/>
      <c r="BP40" s="355"/>
      <c r="BQ40" s="355"/>
      <c r="BR40" s="355"/>
      <c r="BS40" s="355"/>
      <c r="BT40" s="355"/>
      <c r="BU40" s="355"/>
      <c r="BV40" s="175"/>
      <c r="BW40" s="354">
        <f t="shared" si="2"/>
        <v>12</v>
      </c>
      <c r="BX40" s="354"/>
      <c r="BY40" s="355" t="str">
        <f>IF('各会計、関係団体の財政状況及び健全化判断比率'!B74="","",'各会計、関係団体の財政状況及び健全化判断比率'!B74)</f>
        <v>九十九里地域水道企業団（水道用水供給事業会計）</v>
      </c>
      <c r="BZ40" s="355"/>
      <c r="CA40" s="355"/>
      <c r="CB40" s="355"/>
      <c r="CC40" s="355"/>
      <c r="CD40" s="355"/>
      <c r="CE40" s="355"/>
      <c r="CF40" s="355"/>
      <c r="CG40" s="355"/>
      <c r="CH40" s="355"/>
      <c r="CI40" s="355"/>
      <c r="CJ40" s="355"/>
      <c r="CK40" s="355"/>
      <c r="CL40" s="355"/>
      <c r="CM40" s="355"/>
      <c r="CN40" s="175"/>
      <c r="CO40" s="354" t="str">
        <f t="shared" si="3"/>
        <v/>
      </c>
      <c r="CP40" s="354"/>
      <c r="CQ40" s="355" t="str">
        <f>IF('各会計、関係団体の財政状況及び健全化判断比率'!BS13="","",'各会計、関係団体の財政状況及び健全化判断比率'!BS13)</f>
        <v/>
      </c>
      <c r="CR40" s="355"/>
      <c r="CS40" s="355"/>
      <c r="CT40" s="355"/>
      <c r="CU40" s="355"/>
      <c r="CV40" s="355"/>
      <c r="CW40" s="355"/>
      <c r="CX40" s="355"/>
      <c r="CY40" s="355"/>
      <c r="CZ40" s="355"/>
      <c r="DA40" s="355"/>
      <c r="DB40" s="355"/>
      <c r="DC40" s="355"/>
      <c r="DD40" s="355"/>
      <c r="DE40" s="355"/>
      <c r="DG40" s="352" t="str">
        <f>IF('各会計、関係団体の財政状況及び健全化判断比率'!BR13="","",'各会計、関係団体の財政状況及び健全化判断比率'!BR13)</f>
        <v/>
      </c>
      <c r="DH40" s="352"/>
      <c r="DI40" s="202"/>
    </row>
    <row r="41" spans="1:113" ht="32.25" customHeight="1" x14ac:dyDescent="0.2">
      <c r="A41" s="175"/>
      <c r="B41" s="199"/>
      <c r="C41" s="354" t="str">
        <f t="shared" si="5"/>
        <v/>
      </c>
      <c r="D41" s="354"/>
      <c r="E41" s="355" t="str">
        <f>IF('各会計、関係団体の財政状況及び健全化判断比率'!B14="","",'各会計、関係団体の財政状況及び健全化判断比率'!B14)</f>
        <v/>
      </c>
      <c r="F41" s="355"/>
      <c r="G41" s="355"/>
      <c r="H41" s="355"/>
      <c r="I41" s="355"/>
      <c r="J41" s="355"/>
      <c r="K41" s="355"/>
      <c r="L41" s="355"/>
      <c r="M41" s="355"/>
      <c r="N41" s="355"/>
      <c r="O41" s="355"/>
      <c r="P41" s="355"/>
      <c r="Q41" s="355"/>
      <c r="R41" s="355"/>
      <c r="S41" s="355"/>
      <c r="T41" s="175"/>
      <c r="U41" s="354" t="str">
        <f t="shared" si="4"/>
        <v/>
      </c>
      <c r="V41" s="354"/>
      <c r="W41" s="355"/>
      <c r="X41" s="355"/>
      <c r="Y41" s="355"/>
      <c r="Z41" s="355"/>
      <c r="AA41" s="355"/>
      <c r="AB41" s="355"/>
      <c r="AC41" s="355"/>
      <c r="AD41" s="355"/>
      <c r="AE41" s="355"/>
      <c r="AF41" s="355"/>
      <c r="AG41" s="355"/>
      <c r="AH41" s="355"/>
      <c r="AI41" s="355"/>
      <c r="AJ41" s="355"/>
      <c r="AK41" s="355"/>
      <c r="AL41" s="175"/>
      <c r="AM41" s="354" t="str">
        <f t="shared" si="0"/>
        <v/>
      </c>
      <c r="AN41" s="354"/>
      <c r="AO41" s="355"/>
      <c r="AP41" s="355"/>
      <c r="AQ41" s="355"/>
      <c r="AR41" s="355"/>
      <c r="AS41" s="355"/>
      <c r="AT41" s="355"/>
      <c r="AU41" s="355"/>
      <c r="AV41" s="355"/>
      <c r="AW41" s="355"/>
      <c r="AX41" s="355"/>
      <c r="AY41" s="355"/>
      <c r="AZ41" s="355"/>
      <c r="BA41" s="355"/>
      <c r="BB41" s="355"/>
      <c r="BC41" s="355"/>
      <c r="BD41" s="175"/>
      <c r="BE41" s="354" t="str">
        <f t="shared" si="1"/>
        <v/>
      </c>
      <c r="BF41" s="354"/>
      <c r="BG41" s="355"/>
      <c r="BH41" s="355"/>
      <c r="BI41" s="355"/>
      <c r="BJ41" s="355"/>
      <c r="BK41" s="355"/>
      <c r="BL41" s="355"/>
      <c r="BM41" s="355"/>
      <c r="BN41" s="355"/>
      <c r="BO41" s="355"/>
      <c r="BP41" s="355"/>
      <c r="BQ41" s="355"/>
      <c r="BR41" s="355"/>
      <c r="BS41" s="355"/>
      <c r="BT41" s="355"/>
      <c r="BU41" s="355"/>
      <c r="BV41" s="175"/>
      <c r="BW41" s="354">
        <f t="shared" si="2"/>
        <v>13</v>
      </c>
      <c r="BX41" s="354"/>
      <c r="BY41" s="355" t="str">
        <f>IF('各会計、関係団体の財政状況及び健全化判断比率'!B75="","",'各会計、関係団体の財政状況及び健全化判断比率'!B75)</f>
        <v>匝瑳市ほか二町環境衛生組合（一般会計）</v>
      </c>
      <c r="BZ41" s="355"/>
      <c r="CA41" s="355"/>
      <c r="CB41" s="355"/>
      <c r="CC41" s="355"/>
      <c r="CD41" s="355"/>
      <c r="CE41" s="355"/>
      <c r="CF41" s="355"/>
      <c r="CG41" s="355"/>
      <c r="CH41" s="355"/>
      <c r="CI41" s="355"/>
      <c r="CJ41" s="355"/>
      <c r="CK41" s="355"/>
      <c r="CL41" s="355"/>
      <c r="CM41" s="355"/>
      <c r="CN41" s="175"/>
      <c r="CO41" s="354" t="str">
        <f t="shared" si="3"/>
        <v/>
      </c>
      <c r="CP41" s="354"/>
      <c r="CQ41" s="355" t="str">
        <f>IF('各会計、関係団体の財政状況及び健全化判断比率'!BS14="","",'各会計、関係団体の財政状況及び健全化判断比率'!BS14)</f>
        <v/>
      </c>
      <c r="CR41" s="355"/>
      <c r="CS41" s="355"/>
      <c r="CT41" s="355"/>
      <c r="CU41" s="355"/>
      <c r="CV41" s="355"/>
      <c r="CW41" s="355"/>
      <c r="CX41" s="355"/>
      <c r="CY41" s="355"/>
      <c r="CZ41" s="355"/>
      <c r="DA41" s="355"/>
      <c r="DB41" s="355"/>
      <c r="DC41" s="355"/>
      <c r="DD41" s="355"/>
      <c r="DE41" s="355"/>
      <c r="DG41" s="352" t="str">
        <f>IF('各会計、関係団体の財政状況及び健全化判断比率'!BR14="","",'各会計、関係団体の財政状況及び健全化判断比率'!BR14)</f>
        <v/>
      </c>
      <c r="DH41" s="352"/>
      <c r="DI41" s="202"/>
    </row>
    <row r="42" spans="1:113" ht="32.25" customHeight="1" x14ac:dyDescent="0.2">
      <c r="B42" s="199"/>
      <c r="C42" s="354" t="str">
        <f t="shared" si="5"/>
        <v/>
      </c>
      <c r="D42" s="354"/>
      <c r="E42" s="355" t="str">
        <f>IF('各会計、関係団体の財政状況及び健全化判断比率'!B15="","",'各会計、関係団体の財政状況及び健全化判断比率'!B15)</f>
        <v/>
      </c>
      <c r="F42" s="355"/>
      <c r="G42" s="355"/>
      <c r="H42" s="355"/>
      <c r="I42" s="355"/>
      <c r="J42" s="355"/>
      <c r="K42" s="355"/>
      <c r="L42" s="355"/>
      <c r="M42" s="355"/>
      <c r="N42" s="355"/>
      <c r="O42" s="355"/>
      <c r="P42" s="355"/>
      <c r="Q42" s="355"/>
      <c r="R42" s="355"/>
      <c r="S42" s="355"/>
      <c r="T42" s="175"/>
      <c r="U42" s="354" t="str">
        <f t="shared" si="4"/>
        <v/>
      </c>
      <c r="V42" s="354"/>
      <c r="W42" s="355"/>
      <c r="X42" s="355"/>
      <c r="Y42" s="355"/>
      <c r="Z42" s="355"/>
      <c r="AA42" s="355"/>
      <c r="AB42" s="355"/>
      <c r="AC42" s="355"/>
      <c r="AD42" s="355"/>
      <c r="AE42" s="355"/>
      <c r="AF42" s="355"/>
      <c r="AG42" s="355"/>
      <c r="AH42" s="355"/>
      <c r="AI42" s="355"/>
      <c r="AJ42" s="355"/>
      <c r="AK42" s="355"/>
      <c r="AL42" s="175"/>
      <c r="AM42" s="354" t="str">
        <f t="shared" si="0"/>
        <v/>
      </c>
      <c r="AN42" s="354"/>
      <c r="AO42" s="355"/>
      <c r="AP42" s="355"/>
      <c r="AQ42" s="355"/>
      <c r="AR42" s="355"/>
      <c r="AS42" s="355"/>
      <c r="AT42" s="355"/>
      <c r="AU42" s="355"/>
      <c r="AV42" s="355"/>
      <c r="AW42" s="355"/>
      <c r="AX42" s="355"/>
      <c r="AY42" s="355"/>
      <c r="AZ42" s="355"/>
      <c r="BA42" s="355"/>
      <c r="BB42" s="355"/>
      <c r="BC42" s="355"/>
      <c r="BD42" s="175"/>
      <c r="BE42" s="354" t="str">
        <f t="shared" si="1"/>
        <v/>
      </c>
      <c r="BF42" s="354"/>
      <c r="BG42" s="355"/>
      <c r="BH42" s="355"/>
      <c r="BI42" s="355"/>
      <c r="BJ42" s="355"/>
      <c r="BK42" s="355"/>
      <c r="BL42" s="355"/>
      <c r="BM42" s="355"/>
      <c r="BN42" s="355"/>
      <c r="BO42" s="355"/>
      <c r="BP42" s="355"/>
      <c r="BQ42" s="355"/>
      <c r="BR42" s="355"/>
      <c r="BS42" s="355"/>
      <c r="BT42" s="355"/>
      <c r="BU42" s="355"/>
      <c r="BV42" s="175"/>
      <c r="BW42" s="354">
        <f t="shared" si="2"/>
        <v>14</v>
      </c>
      <c r="BX42" s="354"/>
      <c r="BY42" s="355" t="str">
        <f>IF('各会計、関係団体の財政状況及び健全化判断比率'!B76="","",'各会計、関係団体の財政状況及び健全化判断比率'!B76)</f>
        <v>匝瑳市横芝光町消防組合（一般会計）</v>
      </c>
      <c r="BZ42" s="355"/>
      <c r="CA42" s="355"/>
      <c r="CB42" s="355"/>
      <c r="CC42" s="355"/>
      <c r="CD42" s="355"/>
      <c r="CE42" s="355"/>
      <c r="CF42" s="355"/>
      <c r="CG42" s="355"/>
      <c r="CH42" s="355"/>
      <c r="CI42" s="355"/>
      <c r="CJ42" s="355"/>
      <c r="CK42" s="355"/>
      <c r="CL42" s="355"/>
      <c r="CM42" s="355"/>
      <c r="CN42" s="175"/>
      <c r="CO42" s="354" t="str">
        <f t="shared" si="3"/>
        <v/>
      </c>
      <c r="CP42" s="354"/>
      <c r="CQ42" s="355" t="str">
        <f>IF('各会計、関係団体の財政状況及び健全化判断比率'!BS15="","",'各会計、関係団体の財政状況及び健全化判断比率'!BS15)</f>
        <v/>
      </c>
      <c r="CR42" s="355"/>
      <c r="CS42" s="355"/>
      <c r="CT42" s="355"/>
      <c r="CU42" s="355"/>
      <c r="CV42" s="355"/>
      <c r="CW42" s="355"/>
      <c r="CX42" s="355"/>
      <c r="CY42" s="355"/>
      <c r="CZ42" s="355"/>
      <c r="DA42" s="355"/>
      <c r="DB42" s="355"/>
      <c r="DC42" s="355"/>
      <c r="DD42" s="355"/>
      <c r="DE42" s="355"/>
      <c r="DG42" s="352" t="str">
        <f>IF('各会計、関係団体の財政状況及び健全化判断比率'!BR15="","",'各会計、関係団体の財政状況及び健全化判断比率'!BR15)</f>
        <v/>
      </c>
      <c r="DH42" s="352"/>
      <c r="DI42" s="202"/>
    </row>
    <row r="43" spans="1:113" ht="32.25" customHeight="1" x14ac:dyDescent="0.2">
      <c r="B43" s="199"/>
      <c r="C43" s="354" t="str">
        <f t="shared" si="5"/>
        <v/>
      </c>
      <c r="D43" s="354"/>
      <c r="E43" s="355" t="str">
        <f>IF('各会計、関係団体の財政状況及び健全化判断比率'!B16="","",'各会計、関係団体の財政状況及び健全化判断比率'!B16)</f>
        <v/>
      </c>
      <c r="F43" s="355"/>
      <c r="G43" s="355"/>
      <c r="H43" s="355"/>
      <c r="I43" s="355"/>
      <c r="J43" s="355"/>
      <c r="K43" s="355"/>
      <c r="L43" s="355"/>
      <c r="M43" s="355"/>
      <c r="N43" s="355"/>
      <c r="O43" s="355"/>
      <c r="P43" s="355"/>
      <c r="Q43" s="355"/>
      <c r="R43" s="355"/>
      <c r="S43" s="355"/>
      <c r="T43" s="175"/>
      <c r="U43" s="354" t="str">
        <f t="shared" si="4"/>
        <v/>
      </c>
      <c r="V43" s="354"/>
      <c r="W43" s="355"/>
      <c r="X43" s="355"/>
      <c r="Y43" s="355"/>
      <c r="Z43" s="355"/>
      <c r="AA43" s="355"/>
      <c r="AB43" s="355"/>
      <c r="AC43" s="355"/>
      <c r="AD43" s="355"/>
      <c r="AE43" s="355"/>
      <c r="AF43" s="355"/>
      <c r="AG43" s="355"/>
      <c r="AH43" s="355"/>
      <c r="AI43" s="355"/>
      <c r="AJ43" s="355"/>
      <c r="AK43" s="355"/>
      <c r="AL43" s="175"/>
      <c r="AM43" s="354" t="str">
        <f t="shared" si="0"/>
        <v/>
      </c>
      <c r="AN43" s="354"/>
      <c r="AO43" s="355"/>
      <c r="AP43" s="355"/>
      <c r="AQ43" s="355"/>
      <c r="AR43" s="355"/>
      <c r="AS43" s="355"/>
      <c r="AT43" s="355"/>
      <c r="AU43" s="355"/>
      <c r="AV43" s="355"/>
      <c r="AW43" s="355"/>
      <c r="AX43" s="355"/>
      <c r="AY43" s="355"/>
      <c r="AZ43" s="355"/>
      <c r="BA43" s="355"/>
      <c r="BB43" s="355"/>
      <c r="BC43" s="355"/>
      <c r="BD43" s="175"/>
      <c r="BE43" s="354" t="str">
        <f t="shared" si="1"/>
        <v/>
      </c>
      <c r="BF43" s="354"/>
      <c r="BG43" s="355"/>
      <c r="BH43" s="355"/>
      <c r="BI43" s="355"/>
      <c r="BJ43" s="355"/>
      <c r="BK43" s="355"/>
      <c r="BL43" s="355"/>
      <c r="BM43" s="355"/>
      <c r="BN43" s="355"/>
      <c r="BO43" s="355"/>
      <c r="BP43" s="355"/>
      <c r="BQ43" s="355"/>
      <c r="BR43" s="355"/>
      <c r="BS43" s="355"/>
      <c r="BT43" s="355"/>
      <c r="BU43" s="355"/>
      <c r="BV43" s="175"/>
      <c r="BW43" s="354">
        <f t="shared" si="2"/>
        <v>15</v>
      </c>
      <c r="BX43" s="354"/>
      <c r="BY43" s="355" t="str">
        <f>IF('各会計、関係団体の財政状況及び健全化判断比率'!B77="","",'各会計、関係団体の財政状況及び健全化判断比率'!B77)</f>
        <v>東総衛生組合（一般会計）</v>
      </c>
      <c r="BZ43" s="355"/>
      <c r="CA43" s="355"/>
      <c r="CB43" s="355"/>
      <c r="CC43" s="355"/>
      <c r="CD43" s="355"/>
      <c r="CE43" s="355"/>
      <c r="CF43" s="355"/>
      <c r="CG43" s="355"/>
      <c r="CH43" s="355"/>
      <c r="CI43" s="355"/>
      <c r="CJ43" s="355"/>
      <c r="CK43" s="355"/>
      <c r="CL43" s="355"/>
      <c r="CM43" s="355"/>
      <c r="CN43" s="175"/>
      <c r="CO43" s="354" t="str">
        <f t="shared" si="3"/>
        <v/>
      </c>
      <c r="CP43" s="354"/>
      <c r="CQ43" s="355" t="str">
        <f>IF('各会計、関係団体の財政状況及び健全化判断比率'!BS16="","",'各会計、関係団体の財政状況及び健全化判断比率'!BS16)</f>
        <v/>
      </c>
      <c r="CR43" s="355"/>
      <c r="CS43" s="355"/>
      <c r="CT43" s="355"/>
      <c r="CU43" s="355"/>
      <c r="CV43" s="355"/>
      <c r="CW43" s="355"/>
      <c r="CX43" s="355"/>
      <c r="CY43" s="355"/>
      <c r="CZ43" s="355"/>
      <c r="DA43" s="355"/>
      <c r="DB43" s="355"/>
      <c r="DC43" s="355"/>
      <c r="DD43" s="355"/>
      <c r="DE43" s="355"/>
      <c r="DG43" s="352" t="str">
        <f>IF('各会計、関係団体の財政状況及び健全化判断比率'!BR16="","",'各会計、関係団体の財政状況及び健全化判断比率'!BR16)</f>
        <v/>
      </c>
      <c r="DH43" s="352"/>
      <c r="DI43" s="202"/>
    </row>
    <row r="44" spans="1:113" ht="13.5" customHeight="1" thickBot="1" x14ac:dyDescent="0.25">
      <c r="B44" s="203"/>
      <c r="C44" s="204"/>
      <c r="D44" s="204"/>
      <c r="E44" s="204"/>
      <c r="F44" s="204"/>
      <c r="G44" s="204"/>
      <c r="H44" s="204"/>
      <c r="I44" s="204"/>
      <c r="J44" s="204"/>
      <c r="K44" s="204"/>
      <c r="L44" s="204"/>
      <c r="M44" s="204"/>
      <c r="N44" s="204"/>
      <c r="O44" s="204"/>
      <c r="P44" s="204"/>
      <c r="Q44" s="204"/>
      <c r="R44" s="204"/>
      <c r="S44" s="204"/>
      <c r="T44" s="204"/>
      <c r="U44" s="204"/>
      <c r="V44" s="204"/>
      <c r="W44" s="204"/>
      <c r="X44" s="204"/>
      <c r="Y44" s="204"/>
      <c r="Z44" s="204"/>
      <c r="AA44" s="204"/>
      <c r="AB44" s="204"/>
      <c r="AC44" s="204"/>
      <c r="AD44" s="204"/>
      <c r="AE44" s="204"/>
      <c r="AF44" s="204"/>
      <c r="AG44" s="204"/>
      <c r="AH44" s="204"/>
      <c r="AI44" s="204"/>
      <c r="AJ44" s="204"/>
      <c r="AK44" s="204"/>
      <c r="AL44" s="204"/>
      <c r="AM44" s="204"/>
      <c r="AN44" s="204"/>
      <c r="AO44" s="204"/>
      <c r="AP44" s="204"/>
      <c r="AQ44" s="204"/>
      <c r="AR44" s="204"/>
      <c r="AS44" s="204"/>
      <c r="AT44" s="204"/>
      <c r="AU44" s="204"/>
      <c r="AV44" s="204"/>
      <c r="AW44" s="204"/>
      <c r="AX44" s="204"/>
      <c r="AY44" s="204"/>
      <c r="AZ44" s="204"/>
      <c r="BA44" s="204"/>
      <c r="BB44" s="204"/>
      <c r="BC44" s="204"/>
      <c r="BD44" s="204"/>
      <c r="BE44" s="204"/>
      <c r="BF44" s="204"/>
      <c r="BG44" s="204"/>
      <c r="BH44" s="204"/>
      <c r="BI44" s="204"/>
      <c r="BJ44" s="204"/>
      <c r="BK44" s="204"/>
      <c r="BL44" s="204"/>
      <c r="BM44" s="204"/>
      <c r="BN44" s="204"/>
      <c r="BO44" s="204"/>
      <c r="BP44" s="204"/>
      <c r="BQ44" s="204"/>
      <c r="BR44" s="204"/>
      <c r="BS44" s="204"/>
      <c r="BT44" s="204"/>
      <c r="BU44" s="204"/>
      <c r="BV44" s="204"/>
      <c r="BW44" s="204"/>
      <c r="BX44" s="204"/>
      <c r="BY44" s="204"/>
      <c r="BZ44" s="204"/>
      <c r="CA44" s="204"/>
      <c r="CB44" s="204"/>
      <c r="CC44" s="204"/>
      <c r="CD44" s="204"/>
      <c r="CE44" s="204"/>
      <c r="CF44" s="204"/>
      <c r="CG44" s="204"/>
      <c r="CH44" s="204"/>
      <c r="CI44" s="204"/>
      <c r="CJ44" s="204"/>
      <c r="CK44" s="204"/>
      <c r="CL44" s="204"/>
      <c r="CM44" s="204"/>
      <c r="CN44" s="204"/>
      <c r="CO44" s="204"/>
      <c r="CP44" s="204"/>
      <c r="CQ44" s="204"/>
      <c r="CR44" s="204"/>
      <c r="CS44" s="204"/>
      <c r="CT44" s="204"/>
      <c r="CU44" s="204"/>
      <c r="CV44" s="204"/>
      <c r="CW44" s="204"/>
      <c r="CX44" s="204"/>
      <c r="CY44" s="204"/>
      <c r="CZ44" s="204"/>
      <c r="DA44" s="204"/>
      <c r="DB44" s="204"/>
      <c r="DC44" s="204"/>
      <c r="DD44" s="204"/>
      <c r="DE44" s="204"/>
      <c r="DF44" s="204"/>
      <c r="DG44" s="204"/>
      <c r="DH44" s="204"/>
      <c r="DI44" s="205"/>
    </row>
    <row r="45" spans="1:113" x14ac:dyDescent="0.2"/>
    <row r="46" spans="1:113" x14ac:dyDescent="0.2">
      <c r="B46" s="174" t="s">
        <v>193</v>
      </c>
      <c r="E46" s="351" t="s">
        <v>194</v>
      </c>
      <c r="F46" s="351"/>
      <c r="G46" s="351"/>
      <c r="H46" s="351"/>
      <c r="I46" s="351"/>
      <c r="J46" s="351"/>
      <c r="K46" s="351"/>
      <c r="L46" s="351"/>
      <c r="M46" s="351"/>
      <c r="N46" s="351"/>
      <c r="O46" s="351"/>
      <c r="P46" s="351"/>
      <c r="Q46" s="351"/>
      <c r="R46" s="351"/>
      <c r="S46" s="351"/>
      <c r="T46" s="351"/>
      <c r="U46" s="351"/>
      <c r="V46" s="351"/>
      <c r="W46" s="351"/>
      <c r="X46" s="351"/>
      <c r="Y46" s="351"/>
      <c r="Z46" s="351"/>
      <c r="AA46" s="351"/>
      <c r="AB46" s="351"/>
      <c r="AC46" s="351"/>
      <c r="AD46" s="351"/>
      <c r="AE46" s="351"/>
      <c r="AF46" s="351"/>
      <c r="AG46" s="351"/>
      <c r="AH46" s="351"/>
      <c r="AI46" s="351"/>
      <c r="AJ46" s="351"/>
      <c r="AK46" s="351"/>
      <c r="AL46" s="351"/>
      <c r="AM46" s="351"/>
      <c r="AN46" s="351"/>
      <c r="AO46" s="351"/>
      <c r="AP46" s="351"/>
      <c r="AQ46" s="351"/>
      <c r="AR46" s="351"/>
      <c r="AS46" s="351"/>
      <c r="AT46" s="351"/>
      <c r="AU46" s="351"/>
      <c r="AV46" s="351"/>
      <c r="AW46" s="351"/>
      <c r="AX46" s="351"/>
      <c r="AY46" s="351"/>
      <c r="AZ46" s="351"/>
      <c r="BA46" s="351"/>
      <c r="BB46" s="351"/>
      <c r="BC46" s="351"/>
      <c r="BD46" s="351"/>
      <c r="BE46" s="351"/>
      <c r="BF46" s="351"/>
      <c r="BG46" s="351"/>
      <c r="BH46" s="351"/>
      <c r="BI46" s="351"/>
      <c r="BJ46" s="351"/>
      <c r="BK46" s="351"/>
      <c r="BL46" s="351"/>
      <c r="BM46" s="351"/>
      <c r="BN46" s="351"/>
      <c r="BO46" s="351"/>
      <c r="BP46" s="351"/>
      <c r="BQ46" s="351"/>
      <c r="BR46" s="351"/>
      <c r="BS46" s="351"/>
      <c r="BT46" s="351"/>
      <c r="BU46" s="351"/>
      <c r="BV46" s="351"/>
      <c r="BW46" s="351"/>
      <c r="BX46" s="351"/>
      <c r="BY46" s="351"/>
      <c r="BZ46" s="351"/>
      <c r="CA46" s="351"/>
      <c r="CB46" s="351"/>
      <c r="CC46" s="351"/>
      <c r="CD46" s="351"/>
      <c r="CE46" s="351"/>
      <c r="CF46" s="351"/>
      <c r="CG46" s="351"/>
      <c r="CH46" s="351"/>
      <c r="CI46" s="351"/>
      <c r="CJ46" s="351"/>
      <c r="CK46" s="351"/>
      <c r="CL46" s="351"/>
      <c r="CM46" s="351"/>
      <c r="CN46" s="351"/>
      <c r="CO46" s="351"/>
      <c r="CP46" s="351"/>
      <c r="CQ46" s="351"/>
      <c r="CR46" s="351"/>
      <c r="CS46" s="351"/>
      <c r="CT46" s="351"/>
      <c r="CU46" s="351"/>
      <c r="CV46" s="351"/>
      <c r="CW46" s="351"/>
      <c r="CX46" s="351"/>
      <c r="CY46" s="351"/>
      <c r="CZ46" s="351"/>
      <c r="DA46" s="351"/>
      <c r="DB46" s="351"/>
      <c r="DC46" s="351"/>
      <c r="DD46" s="351"/>
      <c r="DE46" s="351"/>
      <c r="DF46" s="351"/>
      <c r="DG46" s="351"/>
      <c r="DH46" s="351"/>
      <c r="DI46" s="351"/>
    </row>
    <row r="47" spans="1:113" x14ac:dyDescent="0.2">
      <c r="E47" s="351" t="s">
        <v>195</v>
      </c>
      <c r="F47" s="351"/>
      <c r="G47" s="351"/>
      <c r="H47" s="351"/>
      <c r="I47" s="351"/>
      <c r="J47" s="351"/>
      <c r="K47" s="351"/>
      <c r="L47" s="351"/>
      <c r="M47" s="351"/>
      <c r="N47" s="351"/>
      <c r="O47" s="351"/>
      <c r="P47" s="351"/>
      <c r="Q47" s="351"/>
      <c r="R47" s="351"/>
      <c r="S47" s="351"/>
      <c r="T47" s="351"/>
      <c r="U47" s="351"/>
      <c r="V47" s="351"/>
      <c r="W47" s="351"/>
      <c r="X47" s="351"/>
      <c r="Y47" s="351"/>
      <c r="Z47" s="351"/>
      <c r="AA47" s="351"/>
      <c r="AB47" s="351"/>
      <c r="AC47" s="351"/>
      <c r="AD47" s="351"/>
      <c r="AE47" s="351"/>
      <c r="AF47" s="351"/>
      <c r="AG47" s="351"/>
      <c r="AH47" s="351"/>
      <c r="AI47" s="351"/>
      <c r="AJ47" s="351"/>
      <c r="AK47" s="351"/>
      <c r="AL47" s="351"/>
      <c r="AM47" s="351"/>
      <c r="AN47" s="351"/>
      <c r="AO47" s="351"/>
      <c r="AP47" s="351"/>
      <c r="AQ47" s="351"/>
      <c r="AR47" s="351"/>
      <c r="AS47" s="351"/>
      <c r="AT47" s="351"/>
      <c r="AU47" s="351"/>
      <c r="AV47" s="351"/>
      <c r="AW47" s="351"/>
      <c r="AX47" s="351"/>
      <c r="AY47" s="351"/>
      <c r="AZ47" s="351"/>
      <c r="BA47" s="351"/>
      <c r="BB47" s="351"/>
      <c r="BC47" s="351"/>
      <c r="BD47" s="351"/>
      <c r="BE47" s="351"/>
      <c r="BF47" s="351"/>
      <c r="BG47" s="351"/>
      <c r="BH47" s="351"/>
      <c r="BI47" s="351"/>
      <c r="BJ47" s="351"/>
      <c r="BK47" s="351"/>
      <c r="BL47" s="351"/>
      <c r="BM47" s="351"/>
      <c r="BN47" s="351"/>
      <c r="BO47" s="351"/>
      <c r="BP47" s="351"/>
      <c r="BQ47" s="351"/>
      <c r="BR47" s="351"/>
      <c r="BS47" s="351"/>
      <c r="BT47" s="351"/>
      <c r="BU47" s="351"/>
      <c r="BV47" s="351"/>
      <c r="BW47" s="351"/>
      <c r="BX47" s="351"/>
      <c r="BY47" s="351"/>
      <c r="BZ47" s="351"/>
      <c r="CA47" s="351"/>
      <c r="CB47" s="351"/>
      <c r="CC47" s="351"/>
      <c r="CD47" s="351"/>
      <c r="CE47" s="351"/>
      <c r="CF47" s="351"/>
      <c r="CG47" s="351"/>
      <c r="CH47" s="351"/>
      <c r="CI47" s="351"/>
      <c r="CJ47" s="351"/>
      <c r="CK47" s="351"/>
      <c r="CL47" s="351"/>
      <c r="CM47" s="351"/>
      <c r="CN47" s="351"/>
      <c r="CO47" s="351"/>
      <c r="CP47" s="351"/>
      <c r="CQ47" s="351"/>
      <c r="CR47" s="351"/>
      <c r="CS47" s="351"/>
      <c r="CT47" s="351"/>
      <c r="CU47" s="351"/>
      <c r="CV47" s="351"/>
      <c r="CW47" s="351"/>
      <c r="CX47" s="351"/>
      <c r="CY47" s="351"/>
      <c r="CZ47" s="351"/>
      <c r="DA47" s="351"/>
      <c r="DB47" s="351"/>
      <c r="DC47" s="351"/>
      <c r="DD47" s="351"/>
      <c r="DE47" s="351"/>
      <c r="DF47" s="351"/>
      <c r="DG47" s="351"/>
      <c r="DH47" s="351"/>
      <c r="DI47" s="351"/>
    </row>
    <row r="48" spans="1:113" x14ac:dyDescent="0.2">
      <c r="E48" s="351" t="s">
        <v>196</v>
      </c>
      <c r="F48" s="351"/>
      <c r="G48" s="351"/>
      <c r="H48" s="351"/>
      <c r="I48" s="351"/>
      <c r="J48" s="351"/>
      <c r="K48" s="351"/>
      <c r="L48" s="351"/>
      <c r="M48" s="351"/>
      <c r="N48" s="351"/>
      <c r="O48" s="351"/>
      <c r="P48" s="351"/>
      <c r="Q48" s="351"/>
      <c r="R48" s="351"/>
      <c r="S48" s="351"/>
      <c r="T48" s="351"/>
      <c r="U48" s="351"/>
      <c r="V48" s="351"/>
      <c r="W48" s="351"/>
      <c r="X48" s="351"/>
      <c r="Y48" s="351"/>
      <c r="Z48" s="351"/>
      <c r="AA48" s="351"/>
      <c r="AB48" s="351"/>
      <c r="AC48" s="351"/>
      <c r="AD48" s="351"/>
      <c r="AE48" s="351"/>
      <c r="AF48" s="351"/>
      <c r="AG48" s="351"/>
      <c r="AH48" s="351"/>
      <c r="AI48" s="351"/>
      <c r="AJ48" s="351"/>
      <c r="AK48" s="351"/>
      <c r="AL48" s="351"/>
      <c r="AM48" s="351"/>
      <c r="AN48" s="351"/>
      <c r="AO48" s="351"/>
      <c r="AP48" s="351"/>
      <c r="AQ48" s="351"/>
      <c r="AR48" s="351"/>
      <c r="AS48" s="351"/>
      <c r="AT48" s="351"/>
      <c r="AU48" s="351"/>
      <c r="AV48" s="351"/>
      <c r="AW48" s="351"/>
      <c r="AX48" s="351"/>
      <c r="AY48" s="351"/>
      <c r="AZ48" s="351"/>
      <c r="BA48" s="351"/>
      <c r="BB48" s="351"/>
      <c r="BC48" s="351"/>
      <c r="BD48" s="351"/>
      <c r="BE48" s="351"/>
      <c r="BF48" s="351"/>
      <c r="BG48" s="351"/>
      <c r="BH48" s="351"/>
      <c r="BI48" s="351"/>
      <c r="BJ48" s="351"/>
      <c r="BK48" s="351"/>
      <c r="BL48" s="351"/>
      <c r="BM48" s="351"/>
      <c r="BN48" s="351"/>
      <c r="BO48" s="351"/>
      <c r="BP48" s="351"/>
      <c r="BQ48" s="351"/>
      <c r="BR48" s="351"/>
      <c r="BS48" s="351"/>
      <c r="BT48" s="351"/>
      <c r="BU48" s="351"/>
      <c r="BV48" s="351"/>
      <c r="BW48" s="351"/>
      <c r="BX48" s="351"/>
      <c r="BY48" s="351"/>
      <c r="BZ48" s="351"/>
      <c r="CA48" s="351"/>
      <c r="CB48" s="351"/>
      <c r="CC48" s="351"/>
      <c r="CD48" s="351"/>
      <c r="CE48" s="351"/>
      <c r="CF48" s="351"/>
      <c r="CG48" s="351"/>
      <c r="CH48" s="351"/>
      <c r="CI48" s="351"/>
      <c r="CJ48" s="351"/>
      <c r="CK48" s="351"/>
      <c r="CL48" s="351"/>
      <c r="CM48" s="351"/>
      <c r="CN48" s="351"/>
      <c r="CO48" s="351"/>
      <c r="CP48" s="351"/>
      <c r="CQ48" s="351"/>
      <c r="CR48" s="351"/>
      <c r="CS48" s="351"/>
      <c r="CT48" s="351"/>
      <c r="CU48" s="351"/>
      <c r="CV48" s="351"/>
      <c r="CW48" s="351"/>
      <c r="CX48" s="351"/>
      <c r="CY48" s="351"/>
      <c r="CZ48" s="351"/>
      <c r="DA48" s="351"/>
      <c r="DB48" s="351"/>
      <c r="DC48" s="351"/>
      <c r="DD48" s="351"/>
      <c r="DE48" s="351"/>
      <c r="DF48" s="351"/>
      <c r="DG48" s="351"/>
      <c r="DH48" s="351"/>
      <c r="DI48" s="351"/>
    </row>
    <row r="49" spans="5:113" x14ac:dyDescent="0.2">
      <c r="E49" s="353" t="s">
        <v>197</v>
      </c>
      <c r="F49" s="353"/>
      <c r="G49" s="353"/>
      <c r="H49" s="353"/>
      <c r="I49" s="353"/>
      <c r="J49" s="353"/>
      <c r="K49" s="353"/>
      <c r="L49" s="353"/>
      <c r="M49" s="353"/>
      <c r="N49" s="353"/>
      <c r="O49" s="353"/>
      <c r="P49" s="353"/>
      <c r="Q49" s="353"/>
      <c r="R49" s="353"/>
      <c r="S49" s="353"/>
      <c r="T49" s="353"/>
      <c r="U49" s="353"/>
      <c r="V49" s="353"/>
      <c r="W49" s="353"/>
      <c r="X49" s="353"/>
      <c r="Y49" s="353"/>
      <c r="Z49" s="353"/>
      <c r="AA49" s="353"/>
      <c r="AB49" s="353"/>
      <c r="AC49" s="353"/>
      <c r="AD49" s="353"/>
      <c r="AE49" s="353"/>
      <c r="AF49" s="353"/>
      <c r="AG49" s="353"/>
      <c r="AH49" s="353"/>
      <c r="AI49" s="353"/>
      <c r="AJ49" s="353"/>
      <c r="AK49" s="353"/>
      <c r="AL49" s="353"/>
      <c r="AM49" s="353"/>
      <c r="AN49" s="353"/>
      <c r="AO49" s="353"/>
      <c r="AP49" s="353"/>
      <c r="AQ49" s="353"/>
      <c r="AR49" s="353"/>
      <c r="AS49" s="353"/>
      <c r="AT49" s="353"/>
      <c r="AU49" s="353"/>
      <c r="AV49" s="353"/>
      <c r="AW49" s="353"/>
      <c r="AX49" s="353"/>
      <c r="AY49" s="353"/>
      <c r="AZ49" s="353"/>
      <c r="BA49" s="353"/>
      <c r="BB49" s="353"/>
      <c r="BC49" s="353"/>
      <c r="BD49" s="353"/>
      <c r="BE49" s="353"/>
      <c r="BF49" s="353"/>
      <c r="BG49" s="353"/>
      <c r="BH49" s="353"/>
      <c r="BI49" s="353"/>
      <c r="BJ49" s="353"/>
      <c r="BK49" s="353"/>
      <c r="BL49" s="353"/>
      <c r="BM49" s="353"/>
      <c r="BN49" s="353"/>
      <c r="BO49" s="353"/>
      <c r="BP49" s="353"/>
      <c r="BQ49" s="353"/>
      <c r="BR49" s="353"/>
      <c r="BS49" s="353"/>
      <c r="BT49" s="353"/>
      <c r="BU49" s="353"/>
      <c r="BV49" s="353"/>
      <c r="BW49" s="353"/>
      <c r="BX49" s="353"/>
      <c r="BY49" s="353"/>
      <c r="BZ49" s="353"/>
      <c r="CA49" s="353"/>
      <c r="CB49" s="353"/>
      <c r="CC49" s="353"/>
      <c r="CD49" s="353"/>
      <c r="CE49" s="353"/>
      <c r="CF49" s="353"/>
      <c r="CG49" s="353"/>
      <c r="CH49" s="353"/>
      <c r="CI49" s="353"/>
      <c r="CJ49" s="353"/>
      <c r="CK49" s="353"/>
      <c r="CL49" s="353"/>
      <c r="CM49" s="353"/>
      <c r="CN49" s="353"/>
      <c r="CO49" s="353"/>
      <c r="CP49" s="353"/>
      <c r="CQ49" s="353"/>
      <c r="CR49" s="353"/>
      <c r="CS49" s="353"/>
      <c r="CT49" s="353"/>
      <c r="CU49" s="353"/>
      <c r="CV49" s="353"/>
      <c r="CW49" s="353"/>
      <c r="CX49" s="353"/>
      <c r="CY49" s="353"/>
      <c r="CZ49" s="353"/>
      <c r="DA49" s="353"/>
      <c r="DB49" s="353"/>
      <c r="DC49" s="353"/>
      <c r="DD49" s="353"/>
      <c r="DE49" s="353"/>
      <c r="DF49" s="353"/>
      <c r="DG49" s="353"/>
      <c r="DH49" s="353"/>
      <c r="DI49" s="353"/>
    </row>
    <row r="50" spans="5:113" x14ac:dyDescent="0.2">
      <c r="E50" s="351" t="s">
        <v>198</v>
      </c>
      <c r="F50" s="351"/>
      <c r="G50" s="351"/>
      <c r="H50" s="351"/>
      <c r="I50" s="351"/>
      <c r="J50" s="351"/>
      <c r="K50" s="351"/>
      <c r="L50" s="351"/>
      <c r="M50" s="351"/>
      <c r="N50" s="351"/>
      <c r="O50" s="351"/>
      <c r="P50" s="351"/>
      <c r="Q50" s="351"/>
      <c r="R50" s="351"/>
      <c r="S50" s="351"/>
      <c r="T50" s="351"/>
      <c r="U50" s="351"/>
      <c r="V50" s="351"/>
      <c r="W50" s="351"/>
      <c r="X50" s="351"/>
      <c r="Y50" s="351"/>
      <c r="Z50" s="351"/>
      <c r="AA50" s="351"/>
      <c r="AB50" s="351"/>
      <c r="AC50" s="351"/>
      <c r="AD50" s="351"/>
      <c r="AE50" s="351"/>
      <c r="AF50" s="351"/>
      <c r="AG50" s="351"/>
      <c r="AH50" s="351"/>
      <c r="AI50" s="351"/>
      <c r="AJ50" s="351"/>
      <c r="AK50" s="351"/>
      <c r="AL50" s="351"/>
      <c r="AM50" s="351"/>
      <c r="AN50" s="351"/>
      <c r="AO50" s="351"/>
      <c r="AP50" s="351"/>
      <c r="AQ50" s="351"/>
      <c r="AR50" s="351"/>
      <c r="AS50" s="351"/>
      <c r="AT50" s="351"/>
      <c r="AU50" s="351"/>
      <c r="AV50" s="351"/>
      <c r="AW50" s="351"/>
      <c r="AX50" s="351"/>
      <c r="AY50" s="351"/>
      <c r="AZ50" s="351"/>
      <c r="BA50" s="351"/>
      <c r="BB50" s="351"/>
      <c r="BC50" s="351"/>
      <c r="BD50" s="351"/>
      <c r="BE50" s="351"/>
      <c r="BF50" s="351"/>
      <c r="BG50" s="351"/>
      <c r="BH50" s="351"/>
      <c r="BI50" s="351"/>
      <c r="BJ50" s="351"/>
      <c r="BK50" s="351"/>
      <c r="BL50" s="351"/>
      <c r="BM50" s="351"/>
      <c r="BN50" s="351"/>
      <c r="BO50" s="351"/>
      <c r="BP50" s="351"/>
      <c r="BQ50" s="351"/>
      <c r="BR50" s="351"/>
      <c r="BS50" s="351"/>
      <c r="BT50" s="351"/>
      <c r="BU50" s="351"/>
      <c r="BV50" s="351"/>
      <c r="BW50" s="351"/>
      <c r="BX50" s="351"/>
      <c r="BY50" s="351"/>
      <c r="BZ50" s="351"/>
      <c r="CA50" s="351"/>
      <c r="CB50" s="351"/>
      <c r="CC50" s="351"/>
      <c r="CD50" s="351"/>
      <c r="CE50" s="351"/>
      <c r="CF50" s="351"/>
      <c r="CG50" s="351"/>
      <c r="CH50" s="351"/>
      <c r="CI50" s="351"/>
      <c r="CJ50" s="351"/>
      <c r="CK50" s="351"/>
      <c r="CL50" s="351"/>
      <c r="CM50" s="351"/>
      <c r="CN50" s="351"/>
      <c r="CO50" s="351"/>
      <c r="CP50" s="351"/>
      <c r="CQ50" s="351"/>
      <c r="CR50" s="351"/>
      <c r="CS50" s="351"/>
      <c r="CT50" s="351"/>
      <c r="CU50" s="351"/>
      <c r="CV50" s="351"/>
      <c r="CW50" s="351"/>
      <c r="CX50" s="351"/>
      <c r="CY50" s="351"/>
      <c r="CZ50" s="351"/>
      <c r="DA50" s="351"/>
      <c r="DB50" s="351"/>
      <c r="DC50" s="351"/>
      <c r="DD50" s="351"/>
      <c r="DE50" s="351"/>
      <c r="DF50" s="351"/>
      <c r="DG50" s="351"/>
      <c r="DH50" s="351"/>
      <c r="DI50" s="351"/>
    </row>
    <row r="51" spans="5:113" x14ac:dyDescent="0.2">
      <c r="E51" s="351" t="s">
        <v>199</v>
      </c>
      <c r="F51" s="351"/>
      <c r="G51" s="351"/>
      <c r="H51" s="351"/>
      <c r="I51" s="351"/>
      <c r="J51" s="351"/>
      <c r="K51" s="351"/>
      <c r="L51" s="351"/>
      <c r="M51" s="351"/>
      <c r="N51" s="351"/>
      <c r="O51" s="351"/>
      <c r="P51" s="351"/>
      <c r="Q51" s="351"/>
      <c r="R51" s="351"/>
      <c r="S51" s="351"/>
      <c r="T51" s="351"/>
      <c r="U51" s="351"/>
      <c r="V51" s="351"/>
      <c r="W51" s="351"/>
      <c r="X51" s="351"/>
      <c r="Y51" s="351"/>
      <c r="Z51" s="351"/>
      <c r="AA51" s="351"/>
      <c r="AB51" s="351"/>
      <c r="AC51" s="351"/>
      <c r="AD51" s="351"/>
      <c r="AE51" s="351"/>
      <c r="AF51" s="351"/>
      <c r="AG51" s="351"/>
      <c r="AH51" s="351"/>
      <c r="AI51" s="351"/>
      <c r="AJ51" s="351"/>
      <c r="AK51" s="351"/>
      <c r="AL51" s="351"/>
      <c r="AM51" s="351"/>
      <c r="AN51" s="351"/>
      <c r="AO51" s="351"/>
      <c r="AP51" s="351"/>
      <c r="AQ51" s="351"/>
      <c r="AR51" s="351"/>
      <c r="AS51" s="351"/>
      <c r="AT51" s="351"/>
      <c r="AU51" s="351"/>
      <c r="AV51" s="351"/>
      <c r="AW51" s="351"/>
      <c r="AX51" s="351"/>
      <c r="AY51" s="351"/>
      <c r="AZ51" s="351"/>
      <c r="BA51" s="351"/>
      <c r="BB51" s="351"/>
      <c r="BC51" s="351"/>
      <c r="BD51" s="351"/>
      <c r="BE51" s="351"/>
      <c r="BF51" s="351"/>
      <c r="BG51" s="351"/>
      <c r="BH51" s="351"/>
      <c r="BI51" s="351"/>
      <c r="BJ51" s="351"/>
      <c r="BK51" s="351"/>
      <c r="BL51" s="351"/>
      <c r="BM51" s="351"/>
      <c r="BN51" s="351"/>
      <c r="BO51" s="351"/>
      <c r="BP51" s="351"/>
      <c r="BQ51" s="351"/>
      <c r="BR51" s="351"/>
      <c r="BS51" s="351"/>
      <c r="BT51" s="351"/>
      <c r="BU51" s="351"/>
      <c r="BV51" s="351"/>
      <c r="BW51" s="351"/>
      <c r="BX51" s="351"/>
      <c r="BY51" s="351"/>
      <c r="BZ51" s="351"/>
      <c r="CA51" s="351"/>
      <c r="CB51" s="351"/>
      <c r="CC51" s="351"/>
      <c r="CD51" s="351"/>
      <c r="CE51" s="351"/>
      <c r="CF51" s="351"/>
      <c r="CG51" s="351"/>
      <c r="CH51" s="351"/>
      <c r="CI51" s="351"/>
      <c r="CJ51" s="351"/>
      <c r="CK51" s="351"/>
      <c r="CL51" s="351"/>
      <c r="CM51" s="351"/>
      <c r="CN51" s="351"/>
      <c r="CO51" s="351"/>
      <c r="CP51" s="351"/>
      <c r="CQ51" s="351"/>
      <c r="CR51" s="351"/>
      <c r="CS51" s="351"/>
      <c r="CT51" s="351"/>
      <c r="CU51" s="351"/>
      <c r="CV51" s="351"/>
      <c r="CW51" s="351"/>
      <c r="CX51" s="351"/>
      <c r="CY51" s="351"/>
      <c r="CZ51" s="351"/>
      <c r="DA51" s="351"/>
      <c r="DB51" s="351"/>
      <c r="DC51" s="351"/>
      <c r="DD51" s="351"/>
      <c r="DE51" s="351"/>
      <c r="DF51" s="351"/>
      <c r="DG51" s="351"/>
      <c r="DH51" s="351"/>
      <c r="DI51" s="351"/>
    </row>
    <row r="52" spans="5:113" x14ac:dyDescent="0.2">
      <c r="E52" s="351" t="s">
        <v>200</v>
      </c>
      <c r="F52" s="351"/>
      <c r="G52" s="351"/>
      <c r="H52" s="351"/>
      <c r="I52" s="351"/>
      <c r="J52" s="351"/>
      <c r="K52" s="351"/>
      <c r="L52" s="351"/>
      <c r="M52" s="351"/>
      <c r="N52" s="351"/>
      <c r="O52" s="351"/>
      <c r="P52" s="351"/>
      <c r="Q52" s="351"/>
      <c r="R52" s="351"/>
      <c r="S52" s="351"/>
      <c r="T52" s="351"/>
      <c r="U52" s="351"/>
      <c r="V52" s="351"/>
      <c r="W52" s="351"/>
      <c r="X52" s="351"/>
      <c r="Y52" s="351"/>
      <c r="Z52" s="351"/>
      <c r="AA52" s="351"/>
      <c r="AB52" s="351"/>
      <c r="AC52" s="351"/>
      <c r="AD52" s="351"/>
      <c r="AE52" s="351"/>
      <c r="AF52" s="351"/>
      <c r="AG52" s="351"/>
      <c r="AH52" s="351"/>
      <c r="AI52" s="351"/>
      <c r="AJ52" s="351"/>
      <c r="AK52" s="351"/>
      <c r="AL52" s="351"/>
      <c r="AM52" s="351"/>
      <c r="AN52" s="351"/>
      <c r="AO52" s="351"/>
      <c r="AP52" s="351"/>
      <c r="AQ52" s="351"/>
      <c r="AR52" s="351"/>
      <c r="AS52" s="351"/>
      <c r="AT52" s="351"/>
      <c r="AU52" s="351"/>
      <c r="AV52" s="351"/>
      <c r="AW52" s="351"/>
      <c r="AX52" s="351"/>
      <c r="AY52" s="351"/>
      <c r="AZ52" s="351"/>
      <c r="BA52" s="351"/>
      <c r="BB52" s="351"/>
      <c r="BC52" s="351"/>
      <c r="BD52" s="351"/>
      <c r="BE52" s="351"/>
      <c r="BF52" s="351"/>
      <c r="BG52" s="351"/>
      <c r="BH52" s="351"/>
      <c r="BI52" s="351"/>
      <c r="BJ52" s="351"/>
      <c r="BK52" s="351"/>
      <c r="BL52" s="351"/>
      <c r="BM52" s="351"/>
      <c r="BN52" s="351"/>
      <c r="BO52" s="351"/>
      <c r="BP52" s="351"/>
      <c r="BQ52" s="351"/>
      <c r="BR52" s="351"/>
      <c r="BS52" s="351"/>
      <c r="BT52" s="351"/>
      <c r="BU52" s="351"/>
      <c r="BV52" s="351"/>
      <c r="BW52" s="351"/>
      <c r="BX52" s="351"/>
      <c r="BY52" s="351"/>
      <c r="BZ52" s="351"/>
      <c r="CA52" s="351"/>
      <c r="CB52" s="351"/>
      <c r="CC52" s="351"/>
      <c r="CD52" s="351"/>
      <c r="CE52" s="351"/>
      <c r="CF52" s="351"/>
      <c r="CG52" s="351"/>
      <c r="CH52" s="351"/>
      <c r="CI52" s="351"/>
      <c r="CJ52" s="351"/>
      <c r="CK52" s="351"/>
      <c r="CL52" s="351"/>
      <c r="CM52" s="351"/>
      <c r="CN52" s="351"/>
      <c r="CO52" s="351"/>
      <c r="CP52" s="351"/>
      <c r="CQ52" s="351"/>
      <c r="CR52" s="351"/>
      <c r="CS52" s="351"/>
      <c r="CT52" s="351"/>
      <c r="CU52" s="351"/>
      <c r="CV52" s="351"/>
      <c r="CW52" s="351"/>
      <c r="CX52" s="351"/>
      <c r="CY52" s="351"/>
      <c r="CZ52" s="351"/>
      <c r="DA52" s="351"/>
      <c r="DB52" s="351"/>
      <c r="DC52" s="351"/>
      <c r="DD52" s="351"/>
      <c r="DE52" s="351"/>
      <c r="DF52" s="351"/>
      <c r="DG52" s="351"/>
      <c r="DH52" s="351"/>
      <c r="DI52" s="351"/>
    </row>
    <row r="53" spans="5:113" x14ac:dyDescent="0.2">
      <c r="E53" s="351" t="s">
        <v>201</v>
      </c>
      <c r="F53" s="351"/>
      <c r="G53" s="351"/>
      <c r="H53" s="351"/>
      <c r="I53" s="351"/>
      <c r="J53" s="351"/>
      <c r="K53" s="351"/>
      <c r="L53" s="351"/>
      <c r="M53" s="351"/>
      <c r="N53" s="351"/>
      <c r="O53" s="351"/>
      <c r="P53" s="351"/>
      <c r="Q53" s="351"/>
      <c r="R53" s="351"/>
      <c r="S53" s="351"/>
      <c r="T53" s="351"/>
      <c r="U53" s="351"/>
      <c r="V53" s="351"/>
      <c r="W53" s="351"/>
      <c r="X53" s="351"/>
      <c r="Y53" s="351"/>
      <c r="Z53" s="351"/>
      <c r="AA53" s="351"/>
      <c r="AB53" s="351"/>
      <c r="AC53" s="351"/>
      <c r="AD53" s="351"/>
      <c r="AE53" s="351"/>
      <c r="AF53" s="351"/>
      <c r="AG53" s="351"/>
      <c r="AH53" s="351"/>
      <c r="AI53" s="351"/>
      <c r="AJ53" s="351"/>
      <c r="AK53" s="351"/>
      <c r="AL53" s="351"/>
      <c r="AM53" s="351"/>
      <c r="AN53" s="351"/>
      <c r="AO53" s="351"/>
      <c r="AP53" s="351"/>
      <c r="AQ53" s="351"/>
      <c r="AR53" s="351"/>
      <c r="AS53" s="351"/>
      <c r="AT53" s="351"/>
      <c r="AU53" s="351"/>
      <c r="AV53" s="351"/>
      <c r="AW53" s="351"/>
      <c r="AX53" s="351"/>
      <c r="AY53" s="351"/>
      <c r="AZ53" s="351"/>
      <c r="BA53" s="351"/>
      <c r="BB53" s="351"/>
      <c r="BC53" s="351"/>
      <c r="BD53" s="351"/>
      <c r="BE53" s="351"/>
      <c r="BF53" s="351"/>
      <c r="BG53" s="351"/>
      <c r="BH53" s="351"/>
      <c r="BI53" s="351"/>
      <c r="BJ53" s="351"/>
      <c r="BK53" s="351"/>
      <c r="BL53" s="351"/>
      <c r="BM53" s="351"/>
      <c r="BN53" s="351"/>
      <c r="BO53" s="351"/>
      <c r="BP53" s="351"/>
      <c r="BQ53" s="351"/>
      <c r="BR53" s="351"/>
      <c r="BS53" s="351"/>
      <c r="BT53" s="351"/>
      <c r="BU53" s="351"/>
      <c r="BV53" s="351"/>
      <c r="BW53" s="351"/>
      <c r="BX53" s="351"/>
      <c r="BY53" s="351"/>
      <c r="BZ53" s="351"/>
      <c r="CA53" s="351"/>
      <c r="CB53" s="351"/>
      <c r="CC53" s="351"/>
      <c r="CD53" s="351"/>
      <c r="CE53" s="351"/>
      <c r="CF53" s="351"/>
      <c r="CG53" s="351"/>
      <c r="CH53" s="351"/>
      <c r="CI53" s="351"/>
      <c r="CJ53" s="351"/>
      <c r="CK53" s="351"/>
      <c r="CL53" s="351"/>
      <c r="CM53" s="351"/>
      <c r="CN53" s="351"/>
      <c r="CO53" s="351"/>
      <c r="CP53" s="351"/>
      <c r="CQ53" s="351"/>
      <c r="CR53" s="351"/>
      <c r="CS53" s="351"/>
      <c r="CT53" s="351"/>
      <c r="CU53" s="351"/>
      <c r="CV53" s="351"/>
      <c r="CW53" s="351"/>
      <c r="CX53" s="351"/>
      <c r="CY53" s="351"/>
      <c r="CZ53" s="351"/>
      <c r="DA53" s="351"/>
      <c r="DB53" s="351"/>
      <c r="DC53" s="351"/>
      <c r="DD53" s="351"/>
      <c r="DE53" s="351"/>
      <c r="DF53" s="351"/>
      <c r="DG53" s="351"/>
      <c r="DH53" s="351"/>
      <c r="DI53" s="351"/>
    </row>
    <row r="54" spans="5:113" x14ac:dyDescent="0.2"/>
    <row r="55" spans="5:113" x14ac:dyDescent="0.2"/>
    <row r="56" spans="5:113" x14ac:dyDescent="0.2"/>
  </sheetData>
  <sheetProtection algorithmName="SHA-512" hashValue="CqrZiyWYfOiBVeEGrEK+CP/OorzVHAOHfFUF1OzN+zflY8fCKA8C7/Uee5BLG4kdnT6T1wpHj0iFpESJYxHz5g==" saltValue="ImKSFupR/MOuDyFTTyiw6A==" spinCount="100000" sheet="1" objects="1" scenarios="1"/>
  <mergeCells count="446">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s>
  <phoneticPr fontId="2"/>
  <printOptions horizontalCentered="1"/>
  <pageMargins left="0" right="0" top="0.39370078740157483" bottom="0.39370078740157483" header="0.19685039370078741" footer="0.19685039370078741"/>
  <pageSetup paperSize="9" scale="54"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x14ac:dyDescent="0.2"/>
  <cols>
    <col min="1" max="1" width="1.6640625" style="208" customWidth="1"/>
    <col min="2" max="2" width="2.33203125" style="208" customWidth="1"/>
    <col min="3" max="16" width="2.6640625" style="208" customWidth="1"/>
    <col min="17" max="17" width="2.33203125" style="208" customWidth="1"/>
    <col min="18" max="95" width="1.6640625" style="208" customWidth="1"/>
    <col min="96" max="133" width="1.6640625" style="220" customWidth="1"/>
    <col min="134" max="143" width="1.6640625" style="208" customWidth="1"/>
    <col min="144" max="16384" width="0" style="208" hidden="1"/>
  </cols>
  <sheetData>
    <row r="1" spans="2:143" ht="22.5" customHeight="1" thickBot="1" x14ac:dyDescent="0.25">
      <c r="B1" s="206"/>
      <c r="C1" s="207"/>
      <c r="D1" s="207"/>
      <c r="E1" s="207"/>
      <c r="F1" s="207"/>
      <c r="G1" s="207"/>
      <c r="H1" s="207"/>
      <c r="I1" s="207"/>
      <c r="J1" s="207"/>
      <c r="K1" s="207"/>
      <c r="L1" s="207"/>
      <c r="M1" s="207"/>
      <c r="N1" s="207"/>
      <c r="O1" s="207"/>
      <c r="P1" s="207"/>
      <c r="Q1" s="207"/>
      <c r="R1" s="207"/>
      <c r="S1" s="207"/>
      <c r="T1" s="207"/>
      <c r="U1" s="207"/>
      <c r="V1" s="207"/>
      <c r="W1" s="207"/>
      <c r="X1" s="207"/>
      <c r="Y1" s="207"/>
      <c r="Z1" s="207"/>
      <c r="AA1" s="207"/>
      <c r="AB1" s="207"/>
      <c r="AC1" s="207"/>
      <c r="AD1" s="207"/>
      <c r="AE1" s="207"/>
      <c r="AF1" s="207"/>
      <c r="AG1" s="207"/>
      <c r="AH1" s="207"/>
      <c r="AI1" s="207"/>
      <c r="AJ1" s="207"/>
      <c r="AK1" s="207"/>
      <c r="AL1" s="207"/>
      <c r="AM1" s="207"/>
      <c r="AN1" s="207"/>
      <c r="AO1" s="207"/>
      <c r="AP1" s="207"/>
      <c r="AQ1" s="207"/>
      <c r="AR1" s="207"/>
      <c r="AS1" s="207"/>
      <c r="AT1" s="207"/>
      <c r="AU1" s="207"/>
      <c r="AV1" s="207"/>
      <c r="AW1" s="207"/>
      <c r="AX1" s="207"/>
      <c r="AY1" s="207"/>
      <c r="AZ1" s="207"/>
      <c r="BA1" s="207"/>
      <c r="BB1" s="207"/>
      <c r="BC1" s="207"/>
      <c r="BD1" s="207"/>
      <c r="BE1" s="207"/>
      <c r="BF1" s="207"/>
      <c r="BG1" s="207"/>
      <c r="BH1" s="207"/>
      <c r="BI1" s="207"/>
      <c r="BJ1" s="207"/>
      <c r="BK1" s="207"/>
      <c r="BL1" s="207"/>
      <c r="BM1" s="207"/>
      <c r="BN1" s="207"/>
      <c r="BO1" s="207"/>
      <c r="BP1" s="207"/>
      <c r="BQ1" s="207"/>
      <c r="BR1" s="207"/>
      <c r="BS1" s="207"/>
      <c r="BT1" s="207"/>
      <c r="BU1" s="207"/>
      <c r="BV1" s="207"/>
      <c r="BW1" s="207"/>
      <c r="BX1" s="207"/>
      <c r="BY1" s="207"/>
      <c r="BZ1" s="207"/>
      <c r="CA1" s="207"/>
      <c r="CB1" s="207"/>
      <c r="CC1" s="207"/>
      <c r="CD1" s="207"/>
      <c r="CE1" s="207"/>
      <c r="CF1" s="207"/>
      <c r="CG1" s="207"/>
      <c r="CH1" s="207"/>
      <c r="CI1" s="207"/>
      <c r="CJ1" s="207"/>
      <c r="CK1" s="207"/>
      <c r="CL1" s="207"/>
      <c r="CM1" s="207"/>
      <c r="CN1" s="207"/>
      <c r="CO1" s="207"/>
      <c r="CP1" s="207"/>
      <c r="CQ1" s="207"/>
      <c r="CR1" s="207"/>
      <c r="CS1" s="207"/>
      <c r="CT1" s="207"/>
      <c r="CU1" s="207"/>
      <c r="CV1" s="207"/>
      <c r="CW1" s="207"/>
      <c r="CX1" s="207"/>
      <c r="CY1" s="207"/>
      <c r="CZ1" s="207"/>
      <c r="DA1" s="207"/>
      <c r="DB1" s="207"/>
      <c r="DC1" s="207"/>
      <c r="DD1" s="207"/>
      <c r="DE1" s="207"/>
      <c r="DF1" s="207"/>
      <c r="DG1" s="207"/>
      <c r="DH1" s="704" t="s">
        <v>202</v>
      </c>
      <c r="DI1" s="705"/>
      <c r="DJ1" s="705"/>
      <c r="DK1" s="705"/>
      <c r="DL1" s="705"/>
      <c r="DM1" s="705"/>
      <c r="DN1" s="706"/>
      <c r="DO1" s="208"/>
      <c r="DP1" s="704" t="s">
        <v>203</v>
      </c>
      <c r="DQ1" s="705"/>
      <c r="DR1" s="705"/>
      <c r="DS1" s="705"/>
      <c r="DT1" s="705"/>
      <c r="DU1" s="705"/>
      <c r="DV1" s="705"/>
      <c r="DW1" s="705"/>
      <c r="DX1" s="705"/>
      <c r="DY1" s="705"/>
      <c r="DZ1" s="705"/>
      <c r="EA1" s="705"/>
      <c r="EB1" s="705"/>
      <c r="EC1" s="706"/>
      <c r="ED1" s="207"/>
      <c r="EE1" s="207"/>
      <c r="EF1" s="207"/>
      <c r="EG1" s="207"/>
      <c r="EH1" s="207"/>
      <c r="EI1" s="207"/>
      <c r="EJ1" s="207"/>
      <c r="EK1" s="207"/>
      <c r="EL1" s="207"/>
      <c r="EM1" s="207"/>
    </row>
    <row r="2" spans="2:143" ht="22.5" customHeight="1" x14ac:dyDescent="0.2">
      <c r="B2" s="209" t="s">
        <v>204</v>
      </c>
      <c r="R2" s="210"/>
      <c r="S2" s="210"/>
      <c r="T2" s="210"/>
      <c r="U2" s="210"/>
      <c r="V2" s="210"/>
      <c r="W2" s="210"/>
      <c r="X2" s="210"/>
      <c r="Y2" s="210"/>
      <c r="Z2" s="210"/>
      <c r="AA2" s="210"/>
      <c r="AB2" s="210"/>
      <c r="AC2" s="210"/>
      <c r="AE2" s="211"/>
      <c r="AF2" s="211"/>
      <c r="AG2" s="211"/>
      <c r="AH2" s="211"/>
      <c r="AI2" s="211"/>
      <c r="AJ2" s="210"/>
      <c r="AK2" s="210"/>
      <c r="AL2" s="210"/>
      <c r="AM2" s="210"/>
      <c r="AN2" s="210"/>
      <c r="AO2" s="210"/>
      <c r="AP2" s="210"/>
      <c r="CD2" s="207"/>
      <c r="CE2" s="207"/>
      <c r="CF2" s="207"/>
      <c r="CG2" s="207"/>
      <c r="CH2" s="207"/>
      <c r="CI2" s="207"/>
      <c r="CJ2" s="207"/>
      <c r="CK2" s="207"/>
      <c r="CL2" s="207"/>
      <c r="CM2" s="207"/>
      <c r="CN2" s="207"/>
      <c r="CO2" s="207"/>
      <c r="CP2" s="207"/>
      <c r="CQ2" s="207"/>
      <c r="CR2" s="207"/>
      <c r="CS2" s="207"/>
      <c r="CT2" s="207"/>
      <c r="CU2" s="207"/>
      <c r="CV2" s="207"/>
      <c r="CW2" s="207"/>
      <c r="CX2" s="207"/>
      <c r="CY2" s="207"/>
      <c r="CZ2" s="207"/>
      <c r="DA2" s="207"/>
      <c r="DB2" s="207"/>
      <c r="DC2" s="207"/>
      <c r="DD2" s="207"/>
      <c r="DE2" s="207"/>
      <c r="DF2" s="207"/>
      <c r="DG2" s="207"/>
      <c r="DH2" s="207"/>
      <c r="DI2" s="207"/>
      <c r="DJ2" s="207"/>
      <c r="DK2" s="207"/>
      <c r="DL2" s="207"/>
      <c r="DM2" s="207"/>
      <c r="DN2" s="207"/>
      <c r="DO2" s="207"/>
      <c r="DP2" s="207"/>
      <c r="DQ2" s="207"/>
      <c r="DR2" s="207"/>
      <c r="DS2" s="207"/>
      <c r="DT2" s="207"/>
      <c r="DU2" s="207"/>
      <c r="DV2" s="207"/>
      <c r="DW2" s="207"/>
      <c r="DX2" s="207"/>
      <c r="DY2" s="207"/>
      <c r="DZ2" s="207"/>
      <c r="EA2" s="207"/>
      <c r="EB2" s="207"/>
      <c r="EC2" s="207"/>
    </row>
    <row r="3" spans="2:143" ht="11.25" customHeight="1" x14ac:dyDescent="0.2">
      <c r="B3" s="660" t="s">
        <v>205</v>
      </c>
      <c r="C3" s="661"/>
      <c r="D3" s="661"/>
      <c r="E3" s="661"/>
      <c r="F3" s="661"/>
      <c r="G3" s="661"/>
      <c r="H3" s="661"/>
      <c r="I3" s="661"/>
      <c r="J3" s="661"/>
      <c r="K3" s="661"/>
      <c r="L3" s="661"/>
      <c r="M3" s="661"/>
      <c r="N3" s="661"/>
      <c r="O3" s="661"/>
      <c r="P3" s="661"/>
      <c r="Q3" s="661"/>
      <c r="R3" s="661"/>
      <c r="S3" s="661"/>
      <c r="T3" s="661"/>
      <c r="U3" s="661"/>
      <c r="V3" s="661"/>
      <c r="W3" s="661"/>
      <c r="X3" s="661"/>
      <c r="Y3" s="661"/>
      <c r="Z3" s="661"/>
      <c r="AA3" s="661"/>
      <c r="AB3" s="661"/>
      <c r="AC3" s="661"/>
      <c r="AD3" s="661"/>
      <c r="AE3" s="661"/>
      <c r="AF3" s="661"/>
      <c r="AG3" s="661"/>
      <c r="AH3" s="661"/>
      <c r="AI3" s="661"/>
      <c r="AJ3" s="661"/>
      <c r="AK3" s="661"/>
      <c r="AL3" s="661"/>
      <c r="AM3" s="661"/>
      <c r="AN3" s="661"/>
      <c r="AO3" s="661"/>
      <c r="AP3" s="660" t="s">
        <v>206</v>
      </c>
      <c r="AQ3" s="661"/>
      <c r="AR3" s="661"/>
      <c r="AS3" s="661"/>
      <c r="AT3" s="661"/>
      <c r="AU3" s="661"/>
      <c r="AV3" s="661"/>
      <c r="AW3" s="661"/>
      <c r="AX3" s="661"/>
      <c r="AY3" s="661"/>
      <c r="AZ3" s="661"/>
      <c r="BA3" s="661"/>
      <c r="BB3" s="661"/>
      <c r="BC3" s="661"/>
      <c r="BD3" s="661"/>
      <c r="BE3" s="661"/>
      <c r="BF3" s="661"/>
      <c r="BG3" s="661"/>
      <c r="BH3" s="661"/>
      <c r="BI3" s="661"/>
      <c r="BJ3" s="661"/>
      <c r="BK3" s="661"/>
      <c r="BL3" s="661"/>
      <c r="BM3" s="661"/>
      <c r="BN3" s="661"/>
      <c r="BO3" s="661"/>
      <c r="BP3" s="661"/>
      <c r="BQ3" s="661"/>
      <c r="BR3" s="661"/>
      <c r="BS3" s="661"/>
      <c r="BT3" s="661"/>
      <c r="BU3" s="661"/>
      <c r="BV3" s="661"/>
      <c r="BW3" s="661"/>
      <c r="BX3" s="661"/>
      <c r="BY3" s="661"/>
      <c r="BZ3" s="661"/>
      <c r="CA3" s="661"/>
      <c r="CB3" s="662"/>
      <c r="CD3" s="660" t="s">
        <v>207</v>
      </c>
      <c r="CE3" s="661"/>
      <c r="CF3" s="661"/>
      <c r="CG3" s="661"/>
      <c r="CH3" s="661"/>
      <c r="CI3" s="661"/>
      <c r="CJ3" s="661"/>
      <c r="CK3" s="661"/>
      <c r="CL3" s="661"/>
      <c r="CM3" s="661"/>
      <c r="CN3" s="661"/>
      <c r="CO3" s="661"/>
      <c r="CP3" s="661"/>
      <c r="CQ3" s="661"/>
      <c r="CR3" s="661"/>
      <c r="CS3" s="661"/>
      <c r="CT3" s="661"/>
      <c r="CU3" s="661"/>
      <c r="CV3" s="661"/>
      <c r="CW3" s="661"/>
      <c r="CX3" s="661"/>
      <c r="CY3" s="661"/>
      <c r="CZ3" s="661"/>
      <c r="DA3" s="661"/>
      <c r="DB3" s="661"/>
      <c r="DC3" s="661"/>
      <c r="DD3" s="661"/>
      <c r="DE3" s="661"/>
      <c r="DF3" s="661"/>
      <c r="DG3" s="661"/>
      <c r="DH3" s="661"/>
      <c r="DI3" s="661"/>
      <c r="DJ3" s="661"/>
      <c r="DK3" s="661"/>
      <c r="DL3" s="661"/>
      <c r="DM3" s="661"/>
      <c r="DN3" s="661"/>
      <c r="DO3" s="661"/>
      <c r="DP3" s="661"/>
      <c r="DQ3" s="661"/>
      <c r="DR3" s="661"/>
      <c r="DS3" s="661"/>
      <c r="DT3" s="661"/>
      <c r="DU3" s="661"/>
      <c r="DV3" s="661"/>
      <c r="DW3" s="661"/>
      <c r="DX3" s="661"/>
      <c r="DY3" s="661"/>
      <c r="DZ3" s="661"/>
      <c r="EA3" s="661"/>
      <c r="EB3" s="661"/>
      <c r="EC3" s="662"/>
    </row>
    <row r="4" spans="2:143" ht="11.25" customHeight="1" x14ac:dyDescent="0.2">
      <c r="B4" s="660" t="s">
        <v>1</v>
      </c>
      <c r="C4" s="661"/>
      <c r="D4" s="661"/>
      <c r="E4" s="661"/>
      <c r="F4" s="661"/>
      <c r="G4" s="661"/>
      <c r="H4" s="661"/>
      <c r="I4" s="661"/>
      <c r="J4" s="661"/>
      <c r="K4" s="661"/>
      <c r="L4" s="661"/>
      <c r="M4" s="661"/>
      <c r="N4" s="661"/>
      <c r="O4" s="661"/>
      <c r="P4" s="661"/>
      <c r="Q4" s="662"/>
      <c r="R4" s="660" t="s">
        <v>208</v>
      </c>
      <c r="S4" s="661"/>
      <c r="T4" s="661"/>
      <c r="U4" s="661"/>
      <c r="V4" s="661"/>
      <c r="W4" s="661"/>
      <c r="X4" s="661"/>
      <c r="Y4" s="662"/>
      <c r="Z4" s="660" t="s">
        <v>209</v>
      </c>
      <c r="AA4" s="661"/>
      <c r="AB4" s="661"/>
      <c r="AC4" s="662"/>
      <c r="AD4" s="660" t="s">
        <v>210</v>
      </c>
      <c r="AE4" s="661"/>
      <c r="AF4" s="661"/>
      <c r="AG4" s="661"/>
      <c r="AH4" s="661"/>
      <c r="AI4" s="661"/>
      <c r="AJ4" s="661"/>
      <c r="AK4" s="662"/>
      <c r="AL4" s="660" t="s">
        <v>209</v>
      </c>
      <c r="AM4" s="661"/>
      <c r="AN4" s="661"/>
      <c r="AO4" s="662"/>
      <c r="AP4" s="707" t="s">
        <v>211</v>
      </c>
      <c r="AQ4" s="707"/>
      <c r="AR4" s="707"/>
      <c r="AS4" s="707"/>
      <c r="AT4" s="707"/>
      <c r="AU4" s="707"/>
      <c r="AV4" s="707"/>
      <c r="AW4" s="707"/>
      <c r="AX4" s="707"/>
      <c r="AY4" s="707"/>
      <c r="AZ4" s="707"/>
      <c r="BA4" s="707"/>
      <c r="BB4" s="707"/>
      <c r="BC4" s="707"/>
      <c r="BD4" s="707"/>
      <c r="BE4" s="707"/>
      <c r="BF4" s="707"/>
      <c r="BG4" s="707" t="s">
        <v>212</v>
      </c>
      <c r="BH4" s="707"/>
      <c r="BI4" s="707"/>
      <c r="BJ4" s="707"/>
      <c r="BK4" s="707"/>
      <c r="BL4" s="707"/>
      <c r="BM4" s="707"/>
      <c r="BN4" s="707"/>
      <c r="BO4" s="707" t="s">
        <v>209</v>
      </c>
      <c r="BP4" s="707"/>
      <c r="BQ4" s="707"/>
      <c r="BR4" s="707"/>
      <c r="BS4" s="707" t="s">
        <v>213</v>
      </c>
      <c r="BT4" s="707"/>
      <c r="BU4" s="707"/>
      <c r="BV4" s="707"/>
      <c r="BW4" s="707"/>
      <c r="BX4" s="707"/>
      <c r="BY4" s="707"/>
      <c r="BZ4" s="707"/>
      <c r="CA4" s="707"/>
      <c r="CB4" s="707"/>
      <c r="CD4" s="660" t="s">
        <v>214</v>
      </c>
      <c r="CE4" s="661"/>
      <c r="CF4" s="661"/>
      <c r="CG4" s="661"/>
      <c r="CH4" s="661"/>
      <c r="CI4" s="661"/>
      <c r="CJ4" s="661"/>
      <c r="CK4" s="661"/>
      <c r="CL4" s="661"/>
      <c r="CM4" s="661"/>
      <c r="CN4" s="661"/>
      <c r="CO4" s="661"/>
      <c r="CP4" s="661"/>
      <c r="CQ4" s="661"/>
      <c r="CR4" s="661"/>
      <c r="CS4" s="661"/>
      <c r="CT4" s="661"/>
      <c r="CU4" s="661"/>
      <c r="CV4" s="661"/>
      <c r="CW4" s="661"/>
      <c r="CX4" s="661"/>
      <c r="CY4" s="661"/>
      <c r="CZ4" s="661"/>
      <c r="DA4" s="661"/>
      <c r="DB4" s="661"/>
      <c r="DC4" s="661"/>
      <c r="DD4" s="661"/>
      <c r="DE4" s="661"/>
      <c r="DF4" s="661"/>
      <c r="DG4" s="661"/>
      <c r="DH4" s="661"/>
      <c r="DI4" s="661"/>
      <c r="DJ4" s="661"/>
      <c r="DK4" s="661"/>
      <c r="DL4" s="661"/>
      <c r="DM4" s="661"/>
      <c r="DN4" s="661"/>
      <c r="DO4" s="661"/>
      <c r="DP4" s="661"/>
      <c r="DQ4" s="661"/>
      <c r="DR4" s="661"/>
      <c r="DS4" s="661"/>
      <c r="DT4" s="661"/>
      <c r="DU4" s="661"/>
      <c r="DV4" s="661"/>
      <c r="DW4" s="661"/>
      <c r="DX4" s="661"/>
      <c r="DY4" s="661"/>
      <c r="DZ4" s="661"/>
      <c r="EA4" s="661"/>
      <c r="EB4" s="661"/>
      <c r="EC4" s="662"/>
    </row>
    <row r="5" spans="2:143" ht="11.25" customHeight="1" x14ac:dyDescent="0.2">
      <c r="B5" s="666" t="s">
        <v>215</v>
      </c>
      <c r="C5" s="667"/>
      <c r="D5" s="667"/>
      <c r="E5" s="667"/>
      <c r="F5" s="667"/>
      <c r="G5" s="667"/>
      <c r="H5" s="667"/>
      <c r="I5" s="667"/>
      <c r="J5" s="667"/>
      <c r="K5" s="667"/>
      <c r="L5" s="667"/>
      <c r="M5" s="667"/>
      <c r="N5" s="667"/>
      <c r="O5" s="667"/>
      <c r="P5" s="667"/>
      <c r="Q5" s="668"/>
      <c r="R5" s="663">
        <v>3906519</v>
      </c>
      <c r="S5" s="664"/>
      <c r="T5" s="664"/>
      <c r="U5" s="664"/>
      <c r="V5" s="664"/>
      <c r="W5" s="664"/>
      <c r="X5" s="664"/>
      <c r="Y5" s="689"/>
      <c r="Z5" s="702">
        <v>23.3</v>
      </c>
      <c r="AA5" s="702"/>
      <c r="AB5" s="702"/>
      <c r="AC5" s="702"/>
      <c r="AD5" s="703">
        <v>3906519</v>
      </c>
      <c r="AE5" s="703"/>
      <c r="AF5" s="703"/>
      <c r="AG5" s="703"/>
      <c r="AH5" s="703"/>
      <c r="AI5" s="703"/>
      <c r="AJ5" s="703"/>
      <c r="AK5" s="703"/>
      <c r="AL5" s="690">
        <v>39.6</v>
      </c>
      <c r="AM5" s="672"/>
      <c r="AN5" s="672"/>
      <c r="AO5" s="691"/>
      <c r="AP5" s="666" t="s">
        <v>216</v>
      </c>
      <c r="AQ5" s="667"/>
      <c r="AR5" s="667"/>
      <c r="AS5" s="667"/>
      <c r="AT5" s="667"/>
      <c r="AU5" s="667"/>
      <c r="AV5" s="667"/>
      <c r="AW5" s="667"/>
      <c r="AX5" s="667"/>
      <c r="AY5" s="667"/>
      <c r="AZ5" s="667"/>
      <c r="BA5" s="667"/>
      <c r="BB5" s="667"/>
      <c r="BC5" s="667"/>
      <c r="BD5" s="667"/>
      <c r="BE5" s="667"/>
      <c r="BF5" s="668"/>
      <c r="BG5" s="608">
        <v>3906519</v>
      </c>
      <c r="BH5" s="609"/>
      <c r="BI5" s="609"/>
      <c r="BJ5" s="609"/>
      <c r="BK5" s="609"/>
      <c r="BL5" s="609"/>
      <c r="BM5" s="609"/>
      <c r="BN5" s="610"/>
      <c r="BO5" s="646">
        <v>100</v>
      </c>
      <c r="BP5" s="646"/>
      <c r="BQ5" s="646"/>
      <c r="BR5" s="646"/>
      <c r="BS5" s="647">
        <v>7368</v>
      </c>
      <c r="BT5" s="647"/>
      <c r="BU5" s="647"/>
      <c r="BV5" s="647"/>
      <c r="BW5" s="647"/>
      <c r="BX5" s="647"/>
      <c r="BY5" s="647"/>
      <c r="BZ5" s="647"/>
      <c r="CA5" s="647"/>
      <c r="CB5" s="687"/>
      <c r="CD5" s="660" t="s">
        <v>211</v>
      </c>
      <c r="CE5" s="661"/>
      <c r="CF5" s="661"/>
      <c r="CG5" s="661"/>
      <c r="CH5" s="661"/>
      <c r="CI5" s="661"/>
      <c r="CJ5" s="661"/>
      <c r="CK5" s="661"/>
      <c r="CL5" s="661"/>
      <c r="CM5" s="661"/>
      <c r="CN5" s="661"/>
      <c r="CO5" s="661"/>
      <c r="CP5" s="661"/>
      <c r="CQ5" s="662"/>
      <c r="CR5" s="660" t="s">
        <v>217</v>
      </c>
      <c r="CS5" s="661"/>
      <c r="CT5" s="661"/>
      <c r="CU5" s="661"/>
      <c r="CV5" s="661"/>
      <c r="CW5" s="661"/>
      <c r="CX5" s="661"/>
      <c r="CY5" s="662"/>
      <c r="CZ5" s="660" t="s">
        <v>209</v>
      </c>
      <c r="DA5" s="661"/>
      <c r="DB5" s="661"/>
      <c r="DC5" s="662"/>
      <c r="DD5" s="660" t="s">
        <v>218</v>
      </c>
      <c r="DE5" s="661"/>
      <c r="DF5" s="661"/>
      <c r="DG5" s="661"/>
      <c r="DH5" s="661"/>
      <c r="DI5" s="661"/>
      <c r="DJ5" s="661"/>
      <c r="DK5" s="661"/>
      <c r="DL5" s="661"/>
      <c r="DM5" s="661"/>
      <c r="DN5" s="661"/>
      <c r="DO5" s="661"/>
      <c r="DP5" s="662"/>
      <c r="DQ5" s="660" t="s">
        <v>219</v>
      </c>
      <c r="DR5" s="661"/>
      <c r="DS5" s="661"/>
      <c r="DT5" s="661"/>
      <c r="DU5" s="661"/>
      <c r="DV5" s="661"/>
      <c r="DW5" s="661"/>
      <c r="DX5" s="661"/>
      <c r="DY5" s="661"/>
      <c r="DZ5" s="661"/>
      <c r="EA5" s="661"/>
      <c r="EB5" s="661"/>
      <c r="EC5" s="662"/>
    </row>
    <row r="6" spans="2:143" ht="11.25" customHeight="1" x14ac:dyDescent="0.2">
      <c r="B6" s="605" t="s">
        <v>220</v>
      </c>
      <c r="C6" s="606"/>
      <c r="D6" s="606"/>
      <c r="E6" s="606"/>
      <c r="F6" s="606"/>
      <c r="G6" s="606"/>
      <c r="H6" s="606"/>
      <c r="I6" s="606"/>
      <c r="J6" s="606"/>
      <c r="K6" s="606"/>
      <c r="L6" s="606"/>
      <c r="M6" s="606"/>
      <c r="N6" s="606"/>
      <c r="O6" s="606"/>
      <c r="P6" s="606"/>
      <c r="Q6" s="607"/>
      <c r="R6" s="608">
        <v>218924</v>
      </c>
      <c r="S6" s="609"/>
      <c r="T6" s="609"/>
      <c r="U6" s="609"/>
      <c r="V6" s="609"/>
      <c r="W6" s="609"/>
      <c r="X6" s="609"/>
      <c r="Y6" s="610"/>
      <c r="Z6" s="646">
        <v>1.3</v>
      </c>
      <c r="AA6" s="646"/>
      <c r="AB6" s="646"/>
      <c r="AC6" s="646"/>
      <c r="AD6" s="647">
        <v>218924</v>
      </c>
      <c r="AE6" s="647"/>
      <c r="AF6" s="647"/>
      <c r="AG6" s="647"/>
      <c r="AH6" s="647"/>
      <c r="AI6" s="647"/>
      <c r="AJ6" s="647"/>
      <c r="AK6" s="647"/>
      <c r="AL6" s="611">
        <v>2.2000000000000002</v>
      </c>
      <c r="AM6" s="612"/>
      <c r="AN6" s="612"/>
      <c r="AO6" s="648"/>
      <c r="AP6" s="605" t="s">
        <v>221</v>
      </c>
      <c r="AQ6" s="606"/>
      <c r="AR6" s="606"/>
      <c r="AS6" s="606"/>
      <c r="AT6" s="606"/>
      <c r="AU6" s="606"/>
      <c r="AV6" s="606"/>
      <c r="AW6" s="606"/>
      <c r="AX6" s="606"/>
      <c r="AY6" s="606"/>
      <c r="AZ6" s="606"/>
      <c r="BA6" s="606"/>
      <c r="BB6" s="606"/>
      <c r="BC6" s="606"/>
      <c r="BD6" s="606"/>
      <c r="BE6" s="606"/>
      <c r="BF6" s="607"/>
      <c r="BG6" s="608">
        <v>3906519</v>
      </c>
      <c r="BH6" s="609"/>
      <c r="BI6" s="609"/>
      <c r="BJ6" s="609"/>
      <c r="BK6" s="609"/>
      <c r="BL6" s="609"/>
      <c r="BM6" s="609"/>
      <c r="BN6" s="610"/>
      <c r="BO6" s="646">
        <v>100</v>
      </c>
      <c r="BP6" s="646"/>
      <c r="BQ6" s="646"/>
      <c r="BR6" s="646"/>
      <c r="BS6" s="647">
        <v>7368</v>
      </c>
      <c r="BT6" s="647"/>
      <c r="BU6" s="647"/>
      <c r="BV6" s="647"/>
      <c r="BW6" s="647"/>
      <c r="BX6" s="647"/>
      <c r="BY6" s="647"/>
      <c r="BZ6" s="647"/>
      <c r="CA6" s="647"/>
      <c r="CB6" s="687"/>
      <c r="CD6" s="666" t="s">
        <v>222</v>
      </c>
      <c r="CE6" s="667"/>
      <c r="CF6" s="667"/>
      <c r="CG6" s="667"/>
      <c r="CH6" s="667"/>
      <c r="CI6" s="667"/>
      <c r="CJ6" s="667"/>
      <c r="CK6" s="667"/>
      <c r="CL6" s="667"/>
      <c r="CM6" s="667"/>
      <c r="CN6" s="667"/>
      <c r="CO6" s="667"/>
      <c r="CP6" s="667"/>
      <c r="CQ6" s="668"/>
      <c r="CR6" s="608">
        <v>176979</v>
      </c>
      <c r="CS6" s="609"/>
      <c r="CT6" s="609"/>
      <c r="CU6" s="609"/>
      <c r="CV6" s="609"/>
      <c r="CW6" s="609"/>
      <c r="CX6" s="609"/>
      <c r="CY6" s="610"/>
      <c r="CZ6" s="690">
        <v>1.1000000000000001</v>
      </c>
      <c r="DA6" s="672"/>
      <c r="DB6" s="672"/>
      <c r="DC6" s="692"/>
      <c r="DD6" s="614" t="s">
        <v>122</v>
      </c>
      <c r="DE6" s="609"/>
      <c r="DF6" s="609"/>
      <c r="DG6" s="609"/>
      <c r="DH6" s="609"/>
      <c r="DI6" s="609"/>
      <c r="DJ6" s="609"/>
      <c r="DK6" s="609"/>
      <c r="DL6" s="609"/>
      <c r="DM6" s="609"/>
      <c r="DN6" s="609"/>
      <c r="DO6" s="609"/>
      <c r="DP6" s="610"/>
      <c r="DQ6" s="614">
        <v>176979</v>
      </c>
      <c r="DR6" s="609"/>
      <c r="DS6" s="609"/>
      <c r="DT6" s="609"/>
      <c r="DU6" s="609"/>
      <c r="DV6" s="609"/>
      <c r="DW6" s="609"/>
      <c r="DX6" s="609"/>
      <c r="DY6" s="609"/>
      <c r="DZ6" s="609"/>
      <c r="EA6" s="609"/>
      <c r="EB6" s="609"/>
      <c r="EC6" s="645"/>
    </row>
    <row r="7" spans="2:143" ht="11.25" customHeight="1" x14ac:dyDescent="0.2">
      <c r="B7" s="605" t="s">
        <v>223</v>
      </c>
      <c r="C7" s="606"/>
      <c r="D7" s="606"/>
      <c r="E7" s="606"/>
      <c r="F7" s="606"/>
      <c r="G7" s="606"/>
      <c r="H7" s="606"/>
      <c r="I7" s="606"/>
      <c r="J7" s="606"/>
      <c r="K7" s="606"/>
      <c r="L7" s="606"/>
      <c r="M7" s="606"/>
      <c r="N7" s="606"/>
      <c r="O7" s="606"/>
      <c r="P7" s="606"/>
      <c r="Q7" s="607"/>
      <c r="R7" s="608">
        <v>1968</v>
      </c>
      <c r="S7" s="609"/>
      <c r="T7" s="609"/>
      <c r="U7" s="609"/>
      <c r="V7" s="609"/>
      <c r="W7" s="609"/>
      <c r="X7" s="609"/>
      <c r="Y7" s="610"/>
      <c r="Z7" s="646">
        <v>0</v>
      </c>
      <c r="AA7" s="646"/>
      <c r="AB7" s="646"/>
      <c r="AC7" s="646"/>
      <c r="AD7" s="647">
        <v>1968</v>
      </c>
      <c r="AE7" s="647"/>
      <c r="AF7" s="647"/>
      <c r="AG7" s="647"/>
      <c r="AH7" s="647"/>
      <c r="AI7" s="647"/>
      <c r="AJ7" s="647"/>
      <c r="AK7" s="647"/>
      <c r="AL7" s="611">
        <v>0</v>
      </c>
      <c r="AM7" s="612"/>
      <c r="AN7" s="612"/>
      <c r="AO7" s="648"/>
      <c r="AP7" s="605" t="s">
        <v>224</v>
      </c>
      <c r="AQ7" s="606"/>
      <c r="AR7" s="606"/>
      <c r="AS7" s="606"/>
      <c r="AT7" s="606"/>
      <c r="AU7" s="606"/>
      <c r="AV7" s="606"/>
      <c r="AW7" s="606"/>
      <c r="AX7" s="606"/>
      <c r="AY7" s="606"/>
      <c r="AZ7" s="606"/>
      <c r="BA7" s="606"/>
      <c r="BB7" s="606"/>
      <c r="BC7" s="606"/>
      <c r="BD7" s="606"/>
      <c r="BE7" s="606"/>
      <c r="BF7" s="607"/>
      <c r="BG7" s="608">
        <v>1808156</v>
      </c>
      <c r="BH7" s="609"/>
      <c r="BI7" s="609"/>
      <c r="BJ7" s="609"/>
      <c r="BK7" s="609"/>
      <c r="BL7" s="609"/>
      <c r="BM7" s="609"/>
      <c r="BN7" s="610"/>
      <c r="BO7" s="646">
        <v>46.3</v>
      </c>
      <c r="BP7" s="646"/>
      <c r="BQ7" s="646"/>
      <c r="BR7" s="646"/>
      <c r="BS7" s="647">
        <v>7368</v>
      </c>
      <c r="BT7" s="647"/>
      <c r="BU7" s="647"/>
      <c r="BV7" s="647"/>
      <c r="BW7" s="647"/>
      <c r="BX7" s="647"/>
      <c r="BY7" s="647"/>
      <c r="BZ7" s="647"/>
      <c r="CA7" s="647"/>
      <c r="CB7" s="687"/>
      <c r="CD7" s="605" t="s">
        <v>225</v>
      </c>
      <c r="CE7" s="606"/>
      <c r="CF7" s="606"/>
      <c r="CG7" s="606"/>
      <c r="CH7" s="606"/>
      <c r="CI7" s="606"/>
      <c r="CJ7" s="606"/>
      <c r="CK7" s="606"/>
      <c r="CL7" s="606"/>
      <c r="CM7" s="606"/>
      <c r="CN7" s="606"/>
      <c r="CO7" s="606"/>
      <c r="CP7" s="606"/>
      <c r="CQ7" s="607"/>
      <c r="CR7" s="608">
        <v>1825375</v>
      </c>
      <c r="CS7" s="609"/>
      <c r="CT7" s="609"/>
      <c r="CU7" s="609"/>
      <c r="CV7" s="609"/>
      <c r="CW7" s="609"/>
      <c r="CX7" s="609"/>
      <c r="CY7" s="610"/>
      <c r="CZ7" s="646">
        <v>11.6</v>
      </c>
      <c r="DA7" s="646"/>
      <c r="DB7" s="646"/>
      <c r="DC7" s="646"/>
      <c r="DD7" s="614">
        <v>5026</v>
      </c>
      <c r="DE7" s="609"/>
      <c r="DF7" s="609"/>
      <c r="DG7" s="609"/>
      <c r="DH7" s="609"/>
      <c r="DI7" s="609"/>
      <c r="DJ7" s="609"/>
      <c r="DK7" s="609"/>
      <c r="DL7" s="609"/>
      <c r="DM7" s="609"/>
      <c r="DN7" s="609"/>
      <c r="DO7" s="609"/>
      <c r="DP7" s="610"/>
      <c r="DQ7" s="614">
        <v>1638086</v>
      </c>
      <c r="DR7" s="609"/>
      <c r="DS7" s="609"/>
      <c r="DT7" s="609"/>
      <c r="DU7" s="609"/>
      <c r="DV7" s="609"/>
      <c r="DW7" s="609"/>
      <c r="DX7" s="609"/>
      <c r="DY7" s="609"/>
      <c r="DZ7" s="609"/>
      <c r="EA7" s="609"/>
      <c r="EB7" s="609"/>
      <c r="EC7" s="645"/>
    </row>
    <row r="8" spans="2:143" ht="11.25" customHeight="1" x14ac:dyDescent="0.2">
      <c r="B8" s="605" t="s">
        <v>226</v>
      </c>
      <c r="C8" s="606"/>
      <c r="D8" s="606"/>
      <c r="E8" s="606"/>
      <c r="F8" s="606"/>
      <c r="G8" s="606"/>
      <c r="H8" s="606"/>
      <c r="I8" s="606"/>
      <c r="J8" s="606"/>
      <c r="K8" s="606"/>
      <c r="L8" s="606"/>
      <c r="M8" s="606"/>
      <c r="N8" s="606"/>
      <c r="O8" s="606"/>
      <c r="P8" s="606"/>
      <c r="Q8" s="607"/>
      <c r="R8" s="608">
        <v>27874</v>
      </c>
      <c r="S8" s="609"/>
      <c r="T8" s="609"/>
      <c r="U8" s="609"/>
      <c r="V8" s="609"/>
      <c r="W8" s="609"/>
      <c r="X8" s="609"/>
      <c r="Y8" s="610"/>
      <c r="Z8" s="646">
        <v>0.2</v>
      </c>
      <c r="AA8" s="646"/>
      <c r="AB8" s="646"/>
      <c r="AC8" s="646"/>
      <c r="AD8" s="647">
        <v>27874</v>
      </c>
      <c r="AE8" s="647"/>
      <c r="AF8" s="647"/>
      <c r="AG8" s="647"/>
      <c r="AH8" s="647"/>
      <c r="AI8" s="647"/>
      <c r="AJ8" s="647"/>
      <c r="AK8" s="647"/>
      <c r="AL8" s="611">
        <v>0.3</v>
      </c>
      <c r="AM8" s="612"/>
      <c r="AN8" s="612"/>
      <c r="AO8" s="648"/>
      <c r="AP8" s="605" t="s">
        <v>227</v>
      </c>
      <c r="AQ8" s="606"/>
      <c r="AR8" s="606"/>
      <c r="AS8" s="606"/>
      <c r="AT8" s="606"/>
      <c r="AU8" s="606"/>
      <c r="AV8" s="606"/>
      <c r="AW8" s="606"/>
      <c r="AX8" s="606"/>
      <c r="AY8" s="606"/>
      <c r="AZ8" s="606"/>
      <c r="BA8" s="606"/>
      <c r="BB8" s="606"/>
      <c r="BC8" s="606"/>
      <c r="BD8" s="606"/>
      <c r="BE8" s="606"/>
      <c r="BF8" s="607"/>
      <c r="BG8" s="608">
        <v>60788</v>
      </c>
      <c r="BH8" s="609"/>
      <c r="BI8" s="609"/>
      <c r="BJ8" s="609"/>
      <c r="BK8" s="609"/>
      <c r="BL8" s="609"/>
      <c r="BM8" s="609"/>
      <c r="BN8" s="610"/>
      <c r="BO8" s="646">
        <v>1.6</v>
      </c>
      <c r="BP8" s="646"/>
      <c r="BQ8" s="646"/>
      <c r="BR8" s="646"/>
      <c r="BS8" s="647" t="s">
        <v>122</v>
      </c>
      <c r="BT8" s="647"/>
      <c r="BU8" s="647"/>
      <c r="BV8" s="647"/>
      <c r="BW8" s="647"/>
      <c r="BX8" s="647"/>
      <c r="BY8" s="647"/>
      <c r="BZ8" s="647"/>
      <c r="CA8" s="647"/>
      <c r="CB8" s="687"/>
      <c r="CD8" s="605" t="s">
        <v>228</v>
      </c>
      <c r="CE8" s="606"/>
      <c r="CF8" s="606"/>
      <c r="CG8" s="606"/>
      <c r="CH8" s="606"/>
      <c r="CI8" s="606"/>
      <c r="CJ8" s="606"/>
      <c r="CK8" s="606"/>
      <c r="CL8" s="606"/>
      <c r="CM8" s="606"/>
      <c r="CN8" s="606"/>
      <c r="CO8" s="606"/>
      <c r="CP8" s="606"/>
      <c r="CQ8" s="607"/>
      <c r="CR8" s="608">
        <v>6252786</v>
      </c>
      <c r="CS8" s="609"/>
      <c r="CT8" s="609"/>
      <c r="CU8" s="609"/>
      <c r="CV8" s="609"/>
      <c r="CW8" s="609"/>
      <c r="CX8" s="609"/>
      <c r="CY8" s="610"/>
      <c r="CZ8" s="646">
        <v>39.9</v>
      </c>
      <c r="DA8" s="646"/>
      <c r="DB8" s="646"/>
      <c r="DC8" s="646"/>
      <c r="DD8" s="614">
        <v>257</v>
      </c>
      <c r="DE8" s="609"/>
      <c r="DF8" s="609"/>
      <c r="DG8" s="609"/>
      <c r="DH8" s="609"/>
      <c r="DI8" s="609"/>
      <c r="DJ8" s="609"/>
      <c r="DK8" s="609"/>
      <c r="DL8" s="609"/>
      <c r="DM8" s="609"/>
      <c r="DN8" s="609"/>
      <c r="DO8" s="609"/>
      <c r="DP8" s="610"/>
      <c r="DQ8" s="614">
        <v>3460696</v>
      </c>
      <c r="DR8" s="609"/>
      <c r="DS8" s="609"/>
      <c r="DT8" s="609"/>
      <c r="DU8" s="609"/>
      <c r="DV8" s="609"/>
      <c r="DW8" s="609"/>
      <c r="DX8" s="609"/>
      <c r="DY8" s="609"/>
      <c r="DZ8" s="609"/>
      <c r="EA8" s="609"/>
      <c r="EB8" s="609"/>
      <c r="EC8" s="645"/>
    </row>
    <row r="9" spans="2:143" ht="11.25" customHeight="1" x14ac:dyDescent="0.2">
      <c r="B9" s="605" t="s">
        <v>229</v>
      </c>
      <c r="C9" s="606"/>
      <c r="D9" s="606"/>
      <c r="E9" s="606"/>
      <c r="F9" s="606"/>
      <c r="G9" s="606"/>
      <c r="H9" s="606"/>
      <c r="I9" s="606"/>
      <c r="J9" s="606"/>
      <c r="K9" s="606"/>
      <c r="L9" s="606"/>
      <c r="M9" s="606"/>
      <c r="N9" s="606"/>
      <c r="O9" s="606"/>
      <c r="P9" s="606"/>
      <c r="Q9" s="607"/>
      <c r="R9" s="608">
        <v>33314</v>
      </c>
      <c r="S9" s="609"/>
      <c r="T9" s="609"/>
      <c r="U9" s="609"/>
      <c r="V9" s="609"/>
      <c r="W9" s="609"/>
      <c r="X9" s="609"/>
      <c r="Y9" s="610"/>
      <c r="Z9" s="646">
        <v>0.2</v>
      </c>
      <c r="AA9" s="646"/>
      <c r="AB9" s="646"/>
      <c r="AC9" s="646"/>
      <c r="AD9" s="647">
        <v>33314</v>
      </c>
      <c r="AE9" s="647"/>
      <c r="AF9" s="647"/>
      <c r="AG9" s="647"/>
      <c r="AH9" s="647"/>
      <c r="AI9" s="647"/>
      <c r="AJ9" s="647"/>
      <c r="AK9" s="647"/>
      <c r="AL9" s="611">
        <v>0.3</v>
      </c>
      <c r="AM9" s="612"/>
      <c r="AN9" s="612"/>
      <c r="AO9" s="648"/>
      <c r="AP9" s="605" t="s">
        <v>230</v>
      </c>
      <c r="AQ9" s="606"/>
      <c r="AR9" s="606"/>
      <c r="AS9" s="606"/>
      <c r="AT9" s="606"/>
      <c r="AU9" s="606"/>
      <c r="AV9" s="606"/>
      <c r="AW9" s="606"/>
      <c r="AX9" s="606"/>
      <c r="AY9" s="606"/>
      <c r="AZ9" s="606"/>
      <c r="BA9" s="606"/>
      <c r="BB9" s="606"/>
      <c r="BC9" s="606"/>
      <c r="BD9" s="606"/>
      <c r="BE9" s="606"/>
      <c r="BF9" s="607"/>
      <c r="BG9" s="608">
        <v>1546418</v>
      </c>
      <c r="BH9" s="609"/>
      <c r="BI9" s="609"/>
      <c r="BJ9" s="609"/>
      <c r="BK9" s="609"/>
      <c r="BL9" s="609"/>
      <c r="BM9" s="609"/>
      <c r="BN9" s="610"/>
      <c r="BO9" s="646">
        <v>39.6</v>
      </c>
      <c r="BP9" s="646"/>
      <c r="BQ9" s="646"/>
      <c r="BR9" s="646"/>
      <c r="BS9" s="647" t="s">
        <v>122</v>
      </c>
      <c r="BT9" s="647"/>
      <c r="BU9" s="647"/>
      <c r="BV9" s="647"/>
      <c r="BW9" s="647"/>
      <c r="BX9" s="647"/>
      <c r="BY9" s="647"/>
      <c r="BZ9" s="647"/>
      <c r="CA9" s="647"/>
      <c r="CB9" s="687"/>
      <c r="CD9" s="605" t="s">
        <v>231</v>
      </c>
      <c r="CE9" s="606"/>
      <c r="CF9" s="606"/>
      <c r="CG9" s="606"/>
      <c r="CH9" s="606"/>
      <c r="CI9" s="606"/>
      <c r="CJ9" s="606"/>
      <c r="CK9" s="606"/>
      <c r="CL9" s="606"/>
      <c r="CM9" s="606"/>
      <c r="CN9" s="606"/>
      <c r="CO9" s="606"/>
      <c r="CP9" s="606"/>
      <c r="CQ9" s="607"/>
      <c r="CR9" s="608">
        <v>1800531</v>
      </c>
      <c r="CS9" s="609"/>
      <c r="CT9" s="609"/>
      <c r="CU9" s="609"/>
      <c r="CV9" s="609"/>
      <c r="CW9" s="609"/>
      <c r="CX9" s="609"/>
      <c r="CY9" s="610"/>
      <c r="CZ9" s="646">
        <v>11.5</v>
      </c>
      <c r="DA9" s="646"/>
      <c r="DB9" s="646"/>
      <c r="DC9" s="646"/>
      <c r="DD9" s="614">
        <v>15046</v>
      </c>
      <c r="DE9" s="609"/>
      <c r="DF9" s="609"/>
      <c r="DG9" s="609"/>
      <c r="DH9" s="609"/>
      <c r="DI9" s="609"/>
      <c r="DJ9" s="609"/>
      <c r="DK9" s="609"/>
      <c r="DL9" s="609"/>
      <c r="DM9" s="609"/>
      <c r="DN9" s="609"/>
      <c r="DO9" s="609"/>
      <c r="DP9" s="610"/>
      <c r="DQ9" s="614">
        <v>1515440</v>
      </c>
      <c r="DR9" s="609"/>
      <c r="DS9" s="609"/>
      <c r="DT9" s="609"/>
      <c r="DU9" s="609"/>
      <c r="DV9" s="609"/>
      <c r="DW9" s="609"/>
      <c r="DX9" s="609"/>
      <c r="DY9" s="609"/>
      <c r="DZ9" s="609"/>
      <c r="EA9" s="609"/>
      <c r="EB9" s="609"/>
      <c r="EC9" s="645"/>
    </row>
    <row r="10" spans="2:143" ht="11.25" customHeight="1" x14ac:dyDescent="0.2">
      <c r="B10" s="605" t="s">
        <v>232</v>
      </c>
      <c r="C10" s="606"/>
      <c r="D10" s="606"/>
      <c r="E10" s="606"/>
      <c r="F10" s="606"/>
      <c r="G10" s="606"/>
      <c r="H10" s="606"/>
      <c r="I10" s="606"/>
      <c r="J10" s="606"/>
      <c r="K10" s="606"/>
      <c r="L10" s="606"/>
      <c r="M10" s="606"/>
      <c r="N10" s="606"/>
      <c r="O10" s="606"/>
      <c r="P10" s="606"/>
      <c r="Q10" s="607"/>
      <c r="R10" s="608" t="s">
        <v>122</v>
      </c>
      <c r="S10" s="609"/>
      <c r="T10" s="609"/>
      <c r="U10" s="609"/>
      <c r="V10" s="609"/>
      <c r="W10" s="609"/>
      <c r="X10" s="609"/>
      <c r="Y10" s="610"/>
      <c r="Z10" s="646" t="s">
        <v>122</v>
      </c>
      <c r="AA10" s="646"/>
      <c r="AB10" s="646"/>
      <c r="AC10" s="646"/>
      <c r="AD10" s="647" t="s">
        <v>122</v>
      </c>
      <c r="AE10" s="647"/>
      <c r="AF10" s="647"/>
      <c r="AG10" s="647"/>
      <c r="AH10" s="647"/>
      <c r="AI10" s="647"/>
      <c r="AJ10" s="647"/>
      <c r="AK10" s="647"/>
      <c r="AL10" s="611" t="s">
        <v>122</v>
      </c>
      <c r="AM10" s="612"/>
      <c r="AN10" s="612"/>
      <c r="AO10" s="648"/>
      <c r="AP10" s="605" t="s">
        <v>233</v>
      </c>
      <c r="AQ10" s="606"/>
      <c r="AR10" s="606"/>
      <c r="AS10" s="606"/>
      <c r="AT10" s="606"/>
      <c r="AU10" s="606"/>
      <c r="AV10" s="606"/>
      <c r="AW10" s="606"/>
      <c r="AX10" s="606"/>
      <c r="AY10" s="606"/>
      <c r="AZ10" s="606"/>
      <c r="BA10" s="606"/>
      <c r="BB10" s="606"/>
      <c r="BC10" s="606"/>
      <c r="BD10" s="606"/>
      <c r="BE10" s="606"/>
      <c r="BF10" s="607"/>
      <c r="BG10" s="608">
        <v>92763</v>
      </c>
      <c r="BH10" s="609"/>
      <c r="BI10" s="609"/>
      <c r="BJ10" s="609"/>
      <c r="BK10" s="609"/>
      <c r="BL10" s="609"/>
      <c r="BM10" s="609"/>
      <c r="BN10" s="610"/>
      <c r="BO10" s="646">
        <v>2.4</v>
      </c>
      <c r="BP10" s="646"/>
      <c r="BQ10" s="646"/>
      <c r="BR10" s="646"/>
      <c r="BS10" s="647" t="s">
        <v>122</v>
      </c>
      <c r="BT10" s="647"/>
      <c r="BU10" s="647"/>
      <c r="BV10" s="647"/>
      <c r="BW10" s="647"/>
      <c r="BX10" s="647"/>
      <c r="BY10" s="647"/>
      <c r="BZ10" s="647"/>
      <c r="CA10" s="647"/>
      <c r="CB10" s="687"/>
      <c r="CD10" s="605" t="s">
        <v>234</v>
      </c>
      <c r="CE10" s="606"/>
      <c r="CF10" s="606"/>
      <c r="CG10" s="606"/>
      <c r="CH10" s="606"/>
      <c r="CI10" s="606"/>
      <c r="CJ10" s="606"/>
      <c r="CK10" s="606"/>
      <c r="CL10" s="606"/>
      <c r="CM10" s="606"/>
      <c r="CN10" s="606"/>
      <c r="CO10" s="606"/>
      <c r="CP10" s="606"/>
      <c r="CQ10" s="607"/>
      <c r="CR10" s="608" t="s">
        <v>122</v>
      </c>
      <c r="CS10" s="609"/>
      <c r="CT10" s="609"/>
      <c r="CU10" s="609"/>
      <c r="CV10" s="609"/>
      <c r="CW10" s="609"/>
      <c r="CX10" s="609"/>
      <c r="CY10" s="610"/>
      <c r="CZ10" s="646" t="s">
        <v>122</v>
      </c>
      <c r="DA10" s="646"/>
      <c r="DB10" s="646"/>
      <c r="DC10" s="646"/>
      <c r="DD10" s="614" t="s">
        <v>122</v>
      </c>
      <c r="DE10" s="609"/>
      <c r="DF10" s="609"/>
      <c r="DG10" s="609"/>
      <c r="DH10" s="609"/>
      <c r="DI10" s="609"/>
      <c r="DJ10" s="609"/>
      <c r="DK10" s="609"/>
      <c r="DL10" s="609"/>
      <c r="DM10" s="609"/>
      <c r="DN10" s="609"/>
      <c r="DO10" s="609"/>
      <c r="DP10" s="610"/>
      <c r="DQ10" s="614" t="s">
        <v>122</v>
      </c>
      <c r="DR10" s="609"/>
      <c r="DS10" s="609"/>
      <c r="DT10" s="609"/>
      <c r="DU10" s="609"/>
      <c r="DV10" s="609"/>
      <c r="DW10" s="609"/>
      <c r="DX10" s="609"/>
      <c r="DY10" s="609"/>
      <c r="DZ10" s="609"/>
      <c r="EA10" s="609"/>
      <c r="EB10" s="609"/>
      <c r="EC10" s="645"/>
    </row>
    <row r="11" spans="2:143" ht="11.25" customHeight="1" x14ac:dyDescent="0.2">
      <c r="B11" s="605" t="s">
        <v>235</v>
      </c>
      <c r="C11" s="606"/>
      <c r="D11" s="606"/>
      <c r="E11" s="606"/>
      <c r="F11" s="606"/>
      <c r="G11" s="606"/>
      <c r="H11" s="606"/>
      <c r="I11" s="606"/>
      <c r="J11" s="606"/>
      <c r="K11" s="606"/>
      <c r="L11" s="606"/>
      <c r="M11" s="606"/>
      <c r="N11" s="606"/>
      <c r="O11" s="606"/>
      <c r="P11" s="606"/>
      <c r="Q11" s="607"/>
      <c r="R11" s="608">
        <v>852251</v>
      </c>
      <c r="S11" s="609"/>
      <c r="T11" s="609"/>
      <c r="U11" s="609"/>
      <c r="V11" s="609"/>
      <c r="W11" s="609"/>
      <c r="X11" s="609"/>
      <c r="Y11" s="610"/>
      <c r="Z11" s="611">
        <v>5.0999999999999996</v>
      </c>
      <c r="AA11" s="612"/>
      <c r="AB11" s="612"/>
      <c r="AC11" s="613"/>
      <c r="AD11" s="614">
        <v>852251</v>
      </c>
      <c r="AE11" s="609"/>
      <c r="AF11" s="609"/>
      <c r="AG11" s="609"/>
      <c r="AH11" s="609"/>
      <c r="AI11" s="609"/>
      <c r="AJ11" s="609"/>
      <c r="AK11" s="610"/>
      <c r="AL11" s="611">
        <v>8.6</v>
      </c>
      <c r="AM11" s="612"/>
      <c r="AN11" s="612"/>
      <c r="AO11" s="648"/>
      <c r="AP11" s="605" t="s">
        <v>236</v>
      </c>
      <c r="AQ11" s="606"/>
      <c r="AR11" s="606"/>
      <c r="AS11" s="606"/>
      <c r="AT11" s="606"/>
      <c r="AU11" s="606"/>
      <c r="AV11" s="606"/>
      <c r="AW11" s="606"/>
      <c r="AX11" s="606"/>
      <c r="AY11" s="606"/>
      <c r="AZ11" s="606"/>
      <c r="BA11" s="606"/>
      <c r="BB11" s="606"/>
      <c r="BC11" s="606"/>
      <c r="BD11" s="606"/>
      <c r="BE11" s="606"/>
      <c r="BF11" s="607"/>
      <c r="BG11" s="608">
        <v>108187</v>
      </c>
      <c r="BH11" s="609"/>
      <c r="BI11" s="609"/>
      <c r="BJ11" s="609"/>
      <c r="BK11" s="609"/>
      <c r="BL11" s="609"/>
      <c r="BM11" s="609"/>
      <c r="BN11" s="610"/>
      <c r="BO11" s="646">
        <v>2.8</v>
      </c>
      <c r="BP11" s="646"/>
      <c r="BQ11" s="646"/>
      <c r="BR11" s="646"/>
      <c r="BS11" s="647">
        <v>7368</v>
      </c>
      <c r="BT11" s="647"/>
      <c r="BU11" s="647"/>
      <c r="BV11" s="647"/>
      <c r="BW11" s="647"/>
      <c r="BX11" s="647"/>
      <c r="BY11" s="647"/>
      <c r="BZ11" s="647"/>
      <c r="CA11" s="647"/>
      <c r="CB11" s="687"/>
      <c r="CD11" s="605" t="s">
        <v>237</v>
      </c>
      <c r="CE11" s="606"/>
      <c r="CF11" s="606"/>
      <c r="CG11" s="606"/>
      <c r="CH11" s="606"/>
      <c r="CI11" s="606"/>
      <c r="CJ11" s="606"/>
      <c r="CK11" s="606"/>
      <c r="CL11" s="606"/>
      <c r="CM11" s="606"/>
      <c r="CN11" s="606"/>
      <c r="CO11" s="606"/>
      <c r="CP11" s="606"/>
      <c r="CQ11" s="607"/>
      <c r="CR11" s="608">
        <v>754627</v>
      </c>
      <c r="CS11" s="609"/>
      <c r="CT11" s="609"/>
      <c r="CU11" s="609"/>
      <c r="CV11" s="609"/>
      <c r="CW11" s="609"/>
      <c r="CX11" s="609"/>
      <c r="CY11" s="610"/>
      <c r="CZ11" s="646">
        <v>4.8</v>
      </c>
      <c r="DA11" s="646"/>
      <c r="DB11" s="646"/>
      <c r="DC11" s="646"/>
      <c r="DD11" s="614">
        <v>268571</v>
      </c>
      <c r="DE11" s="609"/>
      <c r="DF11" s="609"/>
      <c r="DG11" s="609"/>
      <c r="DH11" s="609"/>
      <c r="DI11" s="609"/>
      <c r="DJ11" s="609"/>
      <c r="DK11" s="609"/>
      <c r="DL11" s="609"/>
      <c r="DM11" s="609"/>
      <c r="DN11" s="609"/>
      <c r="DO11" s="609"/>
      <c r="DP11" s="610"/>
      <c r="DQ11" s="614">
        <v>447386</v>
      </c>
      <c r="DR11" s="609"/>
      <c r="DS11" s="609"/>
      <c r="DT11" s="609"/>
      <c r="DU11" s="609"/>
      <c r="DV11" s="609"/>
      <c r="DW11" s="609"/>
      <c r="DX11" s="609"/>
      <c r="DY11" s="609"/>
      <c r="DZ11" s="609"/>
      <c r="EA11" s="609"/>
      <c r="EB11" s="609"/>
      <c r="EC11" s="645"/>
    </row>
    <row r="12" spans="2:143" ht="11.25" customHeight="1" x14ac:dyDescent="0.2">
      <c r="B12" s="605" t="s">
        <v>238</v>
      </c>
      <c r="C12" s="606"/>
      <c r="D12" s="606"/>
      <c r="E12" s="606"/>
      <c r="F12" s="606"/>
      <c r="G12" s="606"/>
      <c r="H12" s="606"/>
      <c r="I12" s="606"/>
      <c r="J12" s="606"/>
      <c r="K12" s="606"/>
      <c r="L12" s="606"/>
      <c r="M12" s="606"/>
      <c r="N12" s="606"/>
      <c r="O12" s="606"/>
      <c r="P12" s="606"/>
      <c r="Q12" s="607"/>
      <c r="R12" s="608" t="s">
        <v>122</v>
      </c>
      <c r="S12" s="609"/>
      <c r="T12" s="609"/>
      <c r="U12" s="609"/>
      <c r="V12" s="609"/>
      <c r="W12" s="609"/>
      <c r="X12" s="609"/>
      <c r="Y12" s="610"/>
      <c r="Z12" s="646" t="s">
        <v>122</v>
      </c>
      <c r="AA12" s="646"/>
      <c r="AB12" s="646"/>
      <c r="AC12" s="646"/>
      <c r="AD12" s="647" t="s">
        <v>122</v>
      </c>
      <c r="AE12" s="647"/>
      <c r="AF12" s="647"/>
      <c r="AG12" s="647"/>
      <c r="AH12" s="647"/>
      <c r="AI12" s="647"/>
      <c r="AJ12" s="647"/>
      <c r="AK12" s="647"/>
      <c r="AL12" s="611" t="s">
        <v>122</v>
      </c>
      <c r="AM12" s="612"/>
      <c r="AN12" s="612"/>
      <c r="AO12" s="648"/>
      <c r="AP12" s="605" t="s">
        <v>239</v>
      </c>
      <c r="AQ12" s="606"/>
      <c r="AR12" s="606"/>
      <c r="AS12" s="606"/>
      <c r="AT12" s="606"/>
      <c r="AU12" s="606"/>
      <c r="AV12" s="606"/>
      <c r="AW12" s="606"/>
      <c r="AX12" s="606"/>
      <c r="AY12" s="606"/>
      <c r="AZ12" s="606"/>
      <c r="BA12" s="606"/>
      <c r="BB12" s="606"/>
      <c r="BC12" s="606"/>
      <c r="BD12" s="606"/>
      <c r="BE12" s="606"/>
      <c r="BF12" s="607"/>
      <c r="BG12" s="608">
        <v>1691932</v>
      </c>
      <c r="BH12" s="609"/>
      <c r="BI12" s="609"/>
      <c r="BJ12" s="609"/>
      <c r="BK12" s="609"/>
      <c r="BL12" s="609"/>
      <c r="BM12" s="609"/>
      <c r="BN12" s="610"/>
      <c r="BO12" s="646">
        <v>43.3</v>
      </c>
      <c r="BP12" s="646"/>
      <c r="BQ12" s="646"/>
      <c r="BR12" s="646"/>
      <c r="BS12" s="647" t="s">
        <v>122</v>
      </c>
      <c r="BT12" s="647"/>
      <c r="BU12" s="647"/>
      <c r="BV12" s="647"/>
      <c r="BW12" s="647"/>
      <c r="BX12" s="647"/>
      <c r="BY12" s="647"/>
      <c r="BZ12" s="647"/>
      <c r="CA12" s="647"/>
      <c r="CB12" s="687"/>
      <c r="CD12" s="605" t="s">
        <v>240</v>
      </c>
      <c r="CE12" s="606"/>
      <c r="CF12" s="606"/>
      <c r="CG12" s="606"/>
      <c r="CH12" s="606"/>
      <c r="CI12" s="606"/>
      <c r="CJ12" s="606"/>
      <c r="CK12" s="606"/>
      <c r="CL12" s="606"/>
      <c r="CM12" s="606"/>
      <c r="CN12" s="606"/>
      <c r="CO12" s="606"/>
      <c r="CP12" s="606"/>
      <c r="CQ12" s="607"/>
      <c r="CR12" s="608">
        <v>338488</v>
      </c>
      <c r="CS12" s="609"/>
      <c r="CT12" s="609"/>
      <c r="CU12" s="609"/>
      <c r="CV12" s="609"/>
      <c r="CW12" s="609"/>
      <c r="CX12" s="609"/>
      <c r="CY12" s="610"/>
      <c r="CZ12" s="646">
        <v>2.2000000000000002</v>
      </c>
      <c r="DA12" s="646"/>
      <c r="DB12" s="646"/>
      <c r="DC12" s="646"/>
      <c r="DD12" s="614">
        <v>7809</v>
      </c>
      <c r="DE12" s="609"/>
      <c r="DF12" s="609"/>
      <c r="DG12" s="609"/>
      <c r="DH12" s="609"/>
      <c r="DI12" s="609"/>
      <c r="DJ12" s="609"/>
      <c r="DK12" s="609"/>
      <c r="DL12" s="609"/>
      <c r="DM12" s="609"/>
      <c r="DN12" s="609"/>
      <c r="DO12" s="609"/>
      <c r="DP12" s="610"/>
      <c r="DQ12" s="614">
        <v>225099</v>
      </c>
      <c r="DR12" s="609"/>
      <c r="DS12" s="609"/>
      <c r="DT12" s="609"/>
      <c r="DU12" s="609"/>
      <c r="DV12" s="609"/>
      <c r="DW12" s="609"/>
      <c r="DX12" s="609"/>
      <c r="DY12" s="609"/>
      <c r="DZ12" s="609"/>
      <c r="EA12" s="609"/>
      <c r="EB12" s="609"/>
      <c r="EC12" s="645"/>
    </row>
    <row r="13" spans="2:143" ht="11.25" customHeight="1" x14ac:dyDescent="0.2">
      <c r="B13" s="605" t="s">
        <v>241</v>
      </c>
      <c r="C13" s="606"/>
      <c r="D13" s="606"/>
      <c r="E13" s="606"/>
      <c r="F13" s="606"/>
      <c r="G13" s="606"/>
      <c r="H13" s="606"/>
      <c r="I13" s="606"/>
      <c r="J13" s="606"/>
      <c r="K13" s="606"/>
      <c r="L13" s="606"/>
      <c r="M13" s="606"/>
      <c r="N13" s="606"/>
      <c r="O13" s="606"/>
      <c r="P13" s="606"/>
      <c r="Q13" s="607"/>
      <c r="R13" s="608" t="s">
        <v>122</v>
      </c>
      <c r="S13" s="609"/>
      <c r="T13" s="609"/>
      <c r="U13" s="609"/>
      <c r="V13" s="609"/>
      <c r="W13" s="609"/>
      <c r="X13" s="609"/>
      <c r="Y13" s="610"/>
      <c r="Z13" s="646" t="s">
        <v>122</v>
      </c>
      <c r="AA13" s="646"/>
      <c r="AB13" s="646"/>
      <c r="AC13" s="646"/>
      <c r="AD13" s="647" t="s">
        <v>122</v>
      </c>
      <c r="AE13" s="647"/>
      <c r="AF13" s="647"/>
      <c r="AG13" s="647"/>
      <c r="AH13" s="647"/>
      <c r="AI13" s="647"/>
      <c r="AJ13" s="647"/>
      <c r="AK13" s="647"/>
      <c r="AL13" s="611" t="s">
        <v>122</v>
      </c>
      <c r="AM13" s="612"/>
      <c r="AN13" s="612"/>
      <c r="AO13" s="648"/>
      <c r="AP13" s="605" t="s">
        <v>242</v>
      </c>
      <c r="AQ13" s="606"/>
      <c r="AR13" s="606"/>
      <c r="AS13" s="606"/>
      <c r="AT13" s="606"/>
      <c r="AU13" s="606"/>
      <c r="AV13" s="606"/>
      <c r="AW13" s="606"/>
      <c r="AX13" s="606"/>
      <c r="AY13" s="606"/>
      <c r="AZ13" s="606"/>
      <c r="BA13" s="606"/>
      <c r="BB13" s="606"/>
      <c r="BC13" s="606"/>
      <c r="BD13" s="606"/>
      <c r="BE13" s="606"/>
      <c r="BF13" s="607"/>
      <c r="BG13" s="608">
        <v>1691588</v>
      </c>
      <c r="BH13" s="609"/>
      <c r="BI13" s="609"/>
      <c r="BJ13" s="609"/>
      <c r="BK13" s="609"/>
      <c r="BL13" s="609"/>
      <c r="BM13" s="609"/>
      <c r="BN13" s="610"/>
      <c r="BO13" s="646">
        <v>43.3</v>
      </c>
      <c r="BP13" s="646"/>
      <c r="BQ13" s="646"/>
      <c r="BR13" s="646"/>
      <c r="BS13" s="647" t="s">
        <v>122</v>
      </c>
      <c r="BT13" s="647"/>
      <c r="BU13" s="647"/>
      <c r="BV13" s="647"/>
      <c r="BW13" s="647"/>
      <c r="BX13" s="647"/>
      <c r="BY13" s="647"/>
      <c r="BZ13" s="647"/>
      <c r="CA13" s="647"/>
      <c r="CB13" s="687"/>
      <c r="CD13" s="605" t="s">
        <v>243</v>
      </c>
      <c r="CE13" s="606"/>
      <c r="CF13" s="606"/>
      <c r="CG13" s="606"/>
      <c r="CH13" s="606"/>
      <c r="CI13" s="606"/>
      <c r="CJ13" s="606"/>
      <c r="CK13" s="606"/>
      <c r="CL13" s="606"/>
      <c r="CM13" s="606"/>
      <c r="CN13" s="606"/>
      <c r="CO13" s="606"/>
      <c r="CP13" s="606"/>
      <c r="CQ13" s="607"/>
      <c r="CR13" s="608">
        <v>680217</v>
      </c>
      <c r="CS13" s="609"/>
      <c r="CT13" s="609"/>
      <c r="CU13" s="609"/>
      <c r="CV13" s="609"/>
      <c r="CW13" s="609"/>
      <c r="CX13" s="609"/>
      <c r="CY13" s="610"/>
      <c r="CZ13" s="646">
        <v>4.3</v>
      </c>
      <c r="DA13" s="646"/>
      <c r="DB13" s="646"/>
      <c r="DC13" s="646"/>
      <c r="DD13" s="614">
        <v>331845</v>
      </c>
      <c r="DE13" s="609"/>
      <c r="DF13" s="609"/>
      <c r="DG13" s="609"/>
      <c r="DH13" s="609"/>
      <c r="DI13" s="609"/>
      <c r="DJ13" s="609"/>
      <c r="DK13" s="609"/>
      <c r="DL13" s="609"/>
      <c r="DM13" s="609"/>
      <c r="DN13" s="609"/>
      <c r="DO13" s="609"/>
      <c r="DP13" s="610"/>
      <c r="DQ13" s="614">
        <v>552512</v>
      </c>
      <c r="DR13" s="609"/>
      <c r="DS13" s="609"/>
      <c r="DT13" s="609"/>
      <c r="DU13" s="609"/>
      <c r="DV13" s="609"/>
      <c r="DW13" s="609"/>
      <c r="DX13" s="609"/>
      <c r="DY13" s="609"/>
      <c r="DZ13" s="609"/>
      <c r="EA13" s="609"/>
      <c r="EB13" s="609"/>
      <c r="EC13" s="645"/>
    </row>
    <row r="14" spans="2:143" ht="11.25" customHeight="1" x14ac:dyDescent="0.2">
      <c r="B14" s="605" t="s">
        <v>244</v>
      </c>
      <c r="C14" s="606"/>
      <c r="D14" s="606"/>
      <c r="E14" s="606"/>
      <c r="F14" s="606"/>
      <c r="G14" s="606"/>
      <c r="H14" s="606"/>
      <c r="I14" s="606"/>
      <c r="J14" s="606"/>
      <c r="K14" s="606"/>
      <c r="L14" s="606"/>
      <c r="M14" s="606"/>
      <c r="N14" s="606"/>
      <c r="O14" s="606"/>
      <c r="P14" s="606"/>
      <c r="Q14" s="607"/>
      <c r="R14" s="608">
        <v>2582</v>
      </c>
      <c r="S14" s="609"/>
      <c r="T14" s="609"/>
      <c r="U14" s="609"/>
      <c r="V14" s="609"/>
      <c r="W14" s="609"/>
      <c r="X14" s="609"/>
      <c r="Y14" s="610"/>
      <c r="Z14" s="646">
        <v>0</v>
      </c>
      <c r="AA14" s="646"/>
      <c r="AB14" s="646"/>
      <c r="AC14" s="646"/>
      <c r="AD14" s="647">
        <v>2582</v>
      </c>
      <c r="AE14" s="647"/>
      <c r="AF14" s="647"/>
      <c r="AG14" s="647"/>
      <c r="AH14" s="647"/>
      <c r="AI14" s="647"/>
      <c r="AJ14" s="647"/>
      <c r="AK14" s="647"/>
      <c r="AL14" s="611">
        <v>0</v>
      </c>
      <c r="AM14" s="612"/>
      <c r="AN14" s="612"/>
      <c r="AO14" s="648"/>
      <c r="AP14" s="605" t="s">
        <v>245</v>
      </c>
      <c r="AQ14" s="606"/>
      <c r="AR14" s="606"/>
      <c r="AS14" s="606"/>
      <c r="AT14" s="606"/>
      <c r="AU14" s="606"/>
      <c r="AV14" s="606"/>
      <c r="AW14" s="606"/>
      <c r="AX14" s="606"/>
      <c r="AY14" s="606"/>
      <c r="AZ14" s="606"/>
      <c r="BA14" s="606"/>
      <c r="BB14" s="606"/>
      <c r="BC14" s="606"/>
      <c r="BD14" s="606"/>
      <c r="BE14" s="606"/>
      <c r="BF14" s="607"/>
      <c r="BG14" s="608">
        <v>137047</v>
      </c>
      <c r="BH14" s="609"/>
      <c r="BI14" s="609"/>
      <c r="BJ14" s="609"/>
      <c r="BK14" s="609"/>
      <c r="BL14" s="609"/>
      <c r="BM14" s="609"/>
      <c r="BN14" s="610"/>
      <c r="BO14" s="646">
        <v>3.5</v>
      </c>
      <c r="BP14" s="646"/>
      <c r="BQ14" s="646"/>
      <c r="BR14" s="646"/>
      <c r="BS14" s="647" t="s">
        <v>122</v>
      </c>
      <c r="BT14" s="647"/>
      <c r="BU14" s="647"/>
      <c r="BV14" s="647"/>
      <c r="BW14" s="647"/>
      <c r="BX14" s="647"/>
      <c r="BY14" s="647"/>
      <c r="BZ14" s="647"/>
      <c r="CA14" s="647"/>
      <c r="CB14" s="687"/>
      <c r="CD14" s="605" t="s">
        <v>246</v>
      </c>
      <c r="CE14" s="606"/>
      <c r="CF14" s="606"/>
      <c r="CG14" s="606"/>
      <c r="CH14" s="606"/>
      <c r="CI14" s="606"/>
      <c r="CJ14" s="606"/>
      <c r="CK14" s="606"/>
      <c r="CL14" s="606"/>
      <c r="CM14" s="606"/>
      <c r="CN14" s="606"/>
      <c r="CO14" s="606"/>
      <c r="CP14" s="606"/>
      <c r="CQ14" s="607"/>
      <c r="CR14" s="608">
        <v>768128</v>
      </c>
      <c r="CS14" s="609"/>
      <c r="CT14" s="609"/>
      <c r="CU14" s="609"/>
      <c r="CV14" s="609"/>
      <c r="CW14" s="609"/>
      <c r="CX14" s="609"/>
      <c r="CY14" s="610"/>
      <c r="CZ14" s="646">
        <v>4.9000000000000004</v>
      </c>
      <c r="DA14" s="646"/>
      <c r="DB14" s="646"/>
      <c r="DC14" s="646"/>
      <c r="DD14" s="614">
        <v>71496</v>
      </c>
      <c r="DE14" s="609"/>
      <c r="DF14" s="609"/>
      <c r="DG14" s="609"/>
      <c r="DH14" s="609"/>
      <c r="DI14" s="609"/>
      <c r="DJ14" s="609"/>
      <c r="DK14" s="609"/>
      <c r="DL14" s="609"/>
      <c r="DM14" s="609"/>
      <c r="DN14" s="609"/>
      <c r="DO14" s="609"/>
      <c r="DP14" s="610"/>
      <c r="DQ14" s="614">
        <v>705236</v>
      </c>
      <c r="DR14" s="609"/>
      <c r="DS14" s="609"/>
      <c r="DT14" s="609"/>
      <c r="DU14" s="609"/>
      <c r="DV14" s="609"/>
      <c r="DW14" s="609"/>
      <c r="DX14" s="609"/>
      <c r="DY14" s="609"/>
      <c r="DZ14" s="609"/>
      <c r="EA14" s="609"/>
      <c r="EB14" s="609"/>
      <c r="EC14" s="645"/>
    </row>
    <row r="15" spans="2:143" ht="11.25" customHeight="1" x14ac:dyDescent="0.2">
      <c r="B15" s="605" t="s">
        <v>247</v>
      </c>
      <c r="C15" s="606"/>
      <c r="D15" s="606"/>
      <c r="E15" s="606"/>
      <c r="F15" s="606"/>
      <c r="G15" s="606"/>
      <c r="H15" s="606"/>
      <c r="I15" s="606"/>
      <c r="J15" s="606"/>
      <c r="K15" s="606"/>
      <c r="L15" s="606"/>
      <c r="M15" s="606"/>
      <c r="N15" s="606"/>
      <c r="O15" s="606"/>
      <c r="P15" s="606"/>
      <c r="Q15" s="607"/>
      <c r="R15" s="608" t="s">
        <v>122</v>
      </c>
      <c r="S15" s="609"/>
      <c r="T15" s="609"/>
      <c r="U15" s="609"/>
      <c r="V15" s="609"/>
      <c r="W15" s="609"/>
      <c r="X15" s="609"/>
      <c r="Y15" s="610"/>
      <c r="Z15" s="646" t="s">
        <v>122</v>
      </c>
      <c r="AA15" s="646"/>
      <c r="AB15" s="646"/>
      <c r="AC15" s="646"/>
      <c r="AD15" s="647" t="s">
        <v>122</v>
      </c>
      <c r="AE15" s="647"/>
      <c r="AF15" s="647"/>
      <c r="AG15" s="647"/>
      <c r="AH15" s="647"/>
      <c r="AI15" s="647"/>
      <c r="AJ15" s="647"/>
      <c r="AK15" s="647"/>
      <c r="AL15" s="611" t="s">
        <v>122</v>
      </c>
      <c r="AM15" s="612"/>
      <c r="AN15" s="612"/>
      <c r="AO15" s="648"/>
      <c r="AP15" s="605" t="s">
        <v>248</v>
      </c>
      <c r="AQ15" s="606"/>
      <c r="AR15" s="606"/>
      <c r="AS15" s="606"/>
      <c r="AT15" s="606"/>
      <c r="AU15" s="606"/>
      <c r="AV15" s="606"/>
      <c r="AW15" s="606"/>
      <c r="AX15" s="606"/>
      <c r="AY15" s="606"/>
      <c r="AZ15" s="606"/>
      <c r="BA15" s="606"/>
      <c r="BB15" s="606"/>
      <c r="BC15" s="606"/>
      <c r="BD15" s="606"/>
      <c r="BE15" s="606"/>
      <c r="BF15" s="607"/>
      <c r="BG15" s="608">
        <v>269384</v>
      </c>
      <c r="BH15" s="609"/>
      <c r="BI15" s="609"/>
      <c r="BJ15" s="609"/>
      <c r="BK15" s="609"/>
      <c r="BL15" s="609"/>
      <c r="BM15" s="609"/>
      <c r="BN15" s="610"/>
      <c r="BO15" s="646">
        <v>6.9</v>
      </c>
      <c r="BP15" s="646"/>
      <c r="BQ15" s="646"/>
      <c r="BR15" s="646"/>
      <c r="BS15" s="647" t="s">
        <v>122</v>
      </c>
      <c r="BT15" s="647"/>
      <c r="BU15" s="647"/>
      <c r="BV15" s="647"/>
      <c r="BW15" s="647"/>
      <c r="BX15" s="647"/>
      <c r="BY15" s="647"/>
      <c r="BZ15" s="647"/>
      <c r="CA15" s="647"/>
      <c r="CB15" s="687"/>
      <c r="CD15" s="605" t="s">
        <v>249</v>
      </c>
      <c r="CE15" s="606"/>
      <c r="CF15" s="606"/>
      <c r="CG15" s="606"/>
      <c r="CH15" s="606"/>
      <c r="CI15" s="606"/>
      <c r="CJ15" s="606"/>
      <c r="CK15" s="606"/>
      <c r="CL15" s="606"/>
      <c r="CM15" s="606"/>
      <c r="CN15" s="606"/>
      <c r="CO15" s="606"/>
      <c r="CP15" s="606"/>
      <c r="CQ15" s="607"/>
      <c r="CR15" s="608">
        <v>1395997</v>
      </c>
      <c r="CS15" s="609"/>
      <c r="CT15" s="609"/>
      <c r="CU15" s="609"/>
      <c r="CV15" s="609"/>
      <c r="CW15" s="609"/>
      <c r="CX15" s="609"/>
      <c r="CY15" s="610"/>
      <c r="CZ15" s="646">
        <v>8.9</v>
      </c>
      <c r="DA15" s="646"/>
      <c r="DB15" s="646"/>
      <c r="DC15" s="646"/>
      <c r="DD15" s="614">
        <v>62798</v>
      </c>
      <c r="DE15" s="609"/>
      <c r="DF15" s="609"/>
      <c r="DG15" s="609"/>
      <c r="DH15" s="609"/>
      <c r="DI15" s="609"/>
      <c r="DJ15" s="609"/>
      <c r="DK15" s="609"/>
      <c r="DL15" s="609"/>
      <c r="DM15" s="609"/>
      <c r="DN15" s="609"/>
      <c r="DO15" s="609"/>
      <c r="DP15" s="610"/>
      <c r="DQ15" s="614">
        <v>1212727</v>
      </c>
      <c r="DR15" s="609"/>
      <c r="DS15" s="609"/>
      <c r="DT15" s="609"/>
      <c r="DU15" s="609"/>
      <c r="DV15" s="609"/>
      <c r="DW15" s="609"/>
      <c r="DX15" s="609"/>
      <c r="DY15" s="609"/>
      <c r="DZ15" s="609"/>
      <c r="EA15" s="609"/>
      <c r="EB15" s="609"/>
      <c r="EC15" s="645"/>
    </row>
    <row r="16" spans="2:143" ht="11.25" customHeight="1" x14ac:dyDescent="0.2">
      <c r="B16" s="605" t="s">
        <v>250</v>
      </c>
      <c r="C16" s="606"/>
      <c r="D16" s="606"/>
      <c r="E16" s="606"/>
      <c r="F16" s="606"/>
      <c r="G16" s="606"/>
      <c r="H16" s="606"/>
      <c r="I16" s="606"/>
      <c r="J16" s="606"/>
      <c r="K16" s="606"/>
      <c r="L16" s="606"/>
      <c r="M16" s="606"/>
      <c r="N16" s="606"/>
      <c r="O16" s="606"/>
      <c r="P16" s="606"/>
      <c r="Q16" s="607"/>
      <c r="R16" s="608">
        <v>36748</v>
      </c>
      <c r="S16" s="609"/>
      <c r="T16" s="609"/>
      <c r="U16" s="609"/>
      <c r="V16" s="609"/>
      <c r="W16" s="609"/>
      <c r="X16" s="609"/>
      <c r="Y16" s="610"/>
      <c r="Z16" s="646">
        <v>0.2</v>
      </c>
      <c r="AA16" s="646"/>
      <c r="AB16" s="646"/>
      <c r="AC16" s="646"/>
      <c r="AD16" s="647">
        <v>36748</v>
      </c>
      <c r="AE16" s="647"/>
      <c r="AF16" s="647"/>
      <c r="AG16" s="647"/>
      <c r="AH16" s="647"/>
      <c r="AI16" s="647"/>
      <c r="AJ16" s="647"/>
      <c r="AK16" s="647"/>
      <c r="AL16" s="611">
        <v>0.4</v>
      </c>
      <c r="AM16" s="612"/>
      <c r="AN16" s="612"/>
      <c r="AO16" s="648"/>
      <c r="AP16" s="605" t="s">
        <v>251</v>
      </c>
      <c r="AQ16" s="606"/>
      <c r="AR16" s="606"/>
      <c r="AS16" s="606"/>
      <c r="AT16" s="606"/>
      <c r="AU16" s="606"/>
      <c r="AV16" s="606"/>
      <c r="AW16" s="606"/>
      <c r="AX16" s="606"/>
      <c r="AY16" s="606"/>
      <c r="AZ16" s="606"/>
      <c r="BA16" s="606"/>
      <c r="BB16" s="606"/>
      <c r="BC16" s="606"/>
      <c r="BD16" s="606"/>
      <c r="BE16" s="606"/>
      <c r="BF16" s="607"/>
      <c r="BG16" s="608" t="s">
        <v>122</v>
      </c>
      <c r="BH16" s="609"/>
      <c r="BI16" s="609"/>
      <c r="BJ16" s="609"/>
      <c r="BK16" s="609"/>
      <c r="BL16" s="609"/>
      <c r="BM16" s="609"/>
      <c r="BN16" s="610"/>
      <c r="BO16" s="646" t="s">
        <v>122</v>
      </c>
      <c r="BP16" s="646"/>
      <c r="BQ16" s="646"/>
      <c r="BR16" s="646"/>
      <c r="BS16" s="647" t="s">
        <v>122</v>
      </c>
      <c r="BT16" s="647"/>
      <c r="BU16" s="647"/>
      <c r="BV16" s="647"/>
      <c r="BW16" s="647"/>
      <c r="BX16" s="647"/>
      <c r="BY16" s="647"/>
      <c r="BZ16" s="647"/>
      <c r="CA16" s="647"/>
      <c r="CB16" s="687"/>
      <c r="CD16" s="605" t="s">
        <v>252</v>
      </c>
      <c r="CE16" s="606"/>
      <c r="CF16" s="606"/>
      <c r="CG16" s="606"/>
      <c r="CH16" s="606"/>
      <c r="CI16" s="606"/>
      <c r="CJ16" s="606"/>
      <c r="CK16" s="606"/>
      <c r="CL16" s="606"/>
      <c r="CM16" s="606"/>
      <c r="CN16" s="606"/>
      <c r="CO16" s="606"/>
      <c r="CP16" s="606"/>
      <c r="CQ16" s="607"/>
      <c r="CR16" s="608">
        <v>5587</v>
      </c>
      <c r="CS16" s="609"/>
      <c r="CT16" s="609"/>
      <c r="CU16" s="609"/>
      <c r="CV16" s="609"/>
      <c r="CW16" s="609"/>
      <c r="CX16" s="609"/>
      <c r="CY16" s="610"/>
      <c r="CZ16" s="646">
        <v>0</v>
      </c>
      <c r="DA16" s="646"/>
      <c r="DB16" s="646"/>
      <c r="DC16" s="646"/>
      <c r="DD16" s="614" t="s">
        <v>122</v>
      </c>
      <c r="DE16" s="609"/>
      <c r="DF16" s="609"/>
      <c r="DG16" s="609"/>
      <c r="DH16" s="609"/>
      <c r="DI16" s="609"/>
      <c r="DJ16" s="609"/>
      <c r="DK16" s="609"/>
      <c r="DL16" s="609"/>
      <c r="DM16" s="609"/>
      <c r="DN16" s="609"/>
      <c r="DO16" s="609"/>
      <c r="DP16" s="610"/>
      <c r="DQ16" s="614">
        <v>887</v>
      </c>
      <c r="DR16" s="609"/>
      <c r="DS16" s="609"/>
      <c r="DT16" s="609"/>
      <c r="DU16" s="609"/>
      <c r="DV16" s="609"/>
      <c r="DW16" s="609"/>
      <c r="DX16" s="609"/>
      <c r="DY16" s="609"/>
      <c r="DZ16" s="609"/>
      <c r="EA16" s="609"/>
      <c r="EB16" s="609"/>
      <c r="EC16" s="645"/>
    </row>
    <row r="17" spans="2:133" ht="11.25" customHeight="1" x14ac:dyDescent="0.2">
      <c r="B17" s="605" t="s">
        <v>253</v>
      </c>
      <c r="C17" s="606"/>
      <c r="D17" s="606"/>
      <c r="E17" s="606"/>
      <c r="F17" s="606"/>
      <c r="G17" s="606"/>
      <c r="H17" s="606"/>
      <c r="I17" s="606"/>
      <c r="J17" s="606"/>
      <c r="K17" s="606"/>
      <c r="L17" s="606"/>
      <c r="M17" s="606"/>
      <c r="N17" s="606"/>
      <c r="O17" s="606"/>
      <c r="P17" s="606"/>
      <c r="Q17" s="607"/>
      <c r="R17" s="608">
        <v>70494</v>
      </c>
      <c r="S17" s="609"/>
      <c r="T17" s="609"/>
      <c r="U17" s="609"/>
      <c r="V17" s="609"/>
      <c r="W17" s="609"/>
      <c r="X17" s="609"/>
      <c r="Y17" s="610"/>
      <c r="Z17" s="646">
        <v>0.4</v>
      </c>
      <c r="AA17" s="646"/>
      <c r="AB17" s="646"/>
      <c r="AC17" s="646"/>
      <c r="AD17" s="647">
        <v>70494</v>
      </c>
      <c r="AE17" s="647"/>
      <c r="AF17" s="647"/>
      <c r="AG17" s="647"/>
      <c r="AH17" s="647"/>
      <c r="AI17" s="647"/>
      <c r="AJ17" s="647"/>
      <c r="AK17" s="647"/>
      <c r="AL17" s="611">
        <v>0.7</v>
      </c>
      <c r="AM17" s="612"/>
      <c r="AN17" s="612"/>
      <c r="AO17" s="648"/>
      <c r="AP17" s="605" t="s">
        <v>254</v>
      </c>
      <c r="AQ17" s="606"/>
      <c r="AR17" s="606"/>
      <c r="AS17" s="606"/>
      <c r="AT17" s="606"/>
      <c r="AU17" s="606"/>
      <c r="AV17" s="606"/>
      <c r="AW17" s="606"/>
      <c r="AX17" s="606"/>
      <c r="AY17" s="606"/>
      <c r="AZ17" s="606"/>
      <c r="BA17" s="606"/>
      <c r="BB17" s="606"/>
      <c r="BC17" s="606"/>
      <c r="BD17" s="606"/>
      <c r="BE17" s="606"/>
      <c r="BF17" s="607"/>
      <c r="BG17" s="608" t="s">
        <v>122</v>
      </c>
      <c r="BH17" s="609"/>
      <c r="BI17" s="609"/>
      <c r="BJ17" s="609"/>
      <c r="BK17" s="609"/>
      <c r="BL17" s="609"/>
      <c r="BM17" s="609"/>
      <c r="BN17" s="610"/>
      <c r="BO17" s="646" t="s">
        <v>122</v>
      </c>
      <c r="BP17" s="646"/>
      <c r="BQ17" s="646"/>
      <c r="BR17" s="646"/>
      <c r="BS17" s="647" t="s">
        <v>122</v>
      </c>
      <c r="BT17" s="647"/>
      <c r="BU17" s="647"/>
      <c r="BV17" s="647"/>
      <c r="BW17" s="647"/>
      <c r="BX17" s="647"/>
      <c r="BY17" s="647"/>
      <c r="BZ17" s="647"/>
      <c r="CA17" s="647"/>
      <c r="CB17" s="687"/>
      <c r="CD17" s="605" t="s">
        <v>255</v>
      </c>
      <c r="CE17" s="606"/>
      <c r="CF17" s="606"/>
      <c r="CG17" s="606"/>
      <c r="CH17" s="606"/>
      <c r="CI17" s="606"/>
      <c r="CJ17" s="606"/>
      <c r="CK17" s="606"/>
      <c r="CL17" s="606"/>
      <c r="CM17" s="606"/>
      <c r="CN17" s="606"/>
      <c r="CO17" s="606"/>
      <c r="CP17" s="606"/>
      <c r="CQ17" s="607"/>
      <c r="CR17" s="608">
        <v>1687141</v>
      </c>
      <c r="CS17" s="609"/>
      <c r="CT17" s="609"/>
      <c r="CU17" s="609"/>
      <c r="CV17" s="609"/>
      <c r="CW17" s="609"/>
      <c r="CX17" s="609"/>
      <c r="CY17" s="610"/>
      <c r="CZ17" s="646">
        <v>10.8</v>
      </c>
      <c r="DA17" s="646"/>
      <c r="DB17" s="646"/>
      <c r="DC17" s="646"/>
      <c r="DD17" s="614" t="s">
        <v>122</v>
      </c>
      <c r="DE17" s="609"/>
      <c r="DF17" s="609"/>
      <c r="DG17" s="609"/>
      <c r="DH17" s="609"/>
      <c r="DI17" s="609"/>
      <c r="DJ17" s="609"/>
      <c r="DK17" s="609"/>
      <c r="DL17" s="609"/>
      <c r="DM17" s="609"/>
      <c r="DN17" s="609"/>
      <c r="DO17" s="609"/>
      <c r="DP17" s="610"/>
      <c r="DQ17" s="614">
        <v>1687141</v>
      </c>
      <c r="DR17" s="609"/>
      <c r="DS17" s="609"/>
      <c r="DT17" s="609"/>
      <c r="DU17" s="609"/>
      <c r="DV17" s="609"/>
      <c r="DW17" s="609"/>
      <c r="DX17" s="609"/>
      <c r="DY17" s="609"/>
      <c r="DZ17" s="609"/>
      <c r="EA17" s="609"/>
      <c r="EB17" s="609"/>
      <c r="EC17" s="645"/>
    </row>
    <row r="18" spans="2:133" ht="11.25" customHeight="1" x14ac:dyDescent="0.2">
      <c r="B18" s="605" t="s">
        <v>256</v>
      </c>
      <c r="C18" s="606"/>
      <c r="D18" s="606"/>
      <c r="E18" s="606"/>
      <c r="F18" s="606"/>
      <c r="G18" s="606"/>
      <c r="H18" s="606"/>
      <c r="I18" s="606"/>
      <c r="J18" s="606"/>
      <c r="K18" s="606"/>
      <c r="L18" s="606"/>
      <c r="M18" s="606"/>
      <c r="N18" s="606"/>
      <c r="O18" s="606"/>
      <c r="P18" s="606"/>
      <c r="Q18" s="607"/>
      <c r="R18" s="608">
        <v>26870</v>
      </c>
      <c r="S18" s="609"/>
      <c r="T18" s="609"/>
      <c r="U18" s="609"/>
      <c r="V18" s="609"/>
      <c r="W18" s="609"/>
      <c r="X18" s="609"/>
      <c r="Y18" s="610"/>
      <c r="Z18" s="646">
        <v>0.2</v>
      </c>
      <c r="AA18" s="646"/>
      <c r="AB18" s="646"/>
      <c r="AC18" s="646"/>
      <c r="AD18" s="647">
        <v>26870</v>
      </c>
      <c r="AE18" s="647"/>
      <c r="AF18" s="647"/>
      <c r="AG18" s="647"/>
      <c r="AH18" s="647"/>
      <c r="AI18" s="647"/>
      <c r="AJ18" s="647"/>
      <c r="AK18" s="647"/>
      <c r="AL18" s="611">
        <v>0.3</v>
      </c>
      <c r="AM18" s="612"/>
      <c r="AN18" s="612"/>
      <c r="AO18" s="648"/>
      <c r="AP18" s="605" t="s">
        <v>257</v>
      </c>
      <c r="AQ18" s="606"/>
      <c r="AR18" s="606"/>
      <c r="AS18" s="606"/>
      <c r="AT18" s="606"/>
      <c r="AU18" s="606"/>
      <c r="AV18" s="606"/>
      <c r="AW18" s="606"/>
      <c r="AX18" s="606"/>
      <c r="AY18" s="606"/>
      <c r="AZ18" s="606"/>
      <c r="BA18" s="606"/>
      <c r="BB18" s="606"/>
      <c r="BC18" s="606"/>
      <c r="BD18" s="606"/>
      <c r="BE18" s="606"/>
      <c r="BF18" s="607"/>
      <c r="BG18" s="608" t="s">
        <v>122</v>
      </c>
      <c r="BH18" s="609"/>
      <c r="BI18" s="609"/>
      <c r="BJ18" s="609"/>
      <c r="BK18" s="609"/>
      <c r="BL18" s="609"/>
      <c r="BM18" s="609"/>
      <c r="BN18" s="610"/>
      <c r="BO18" s="646" t="s">
        <v>122</v>
      </c>
      <c r="BP18" s="646"/>
      <c r="BQ18" s="646"/>
      <c r="BR18" s="646"/>
      <c r="BS18" s="647" t="s">
        <v>122</v>
      </c>
      <c r="BT18" s="647"/>
      <c r="BU18" s="647"/>
      <c r="BV18" s="647"/>
      <c r="BW18" s="647"/>
      <c r="BX18" s="647"/>
      <c r="BY18" s="647"/>
      <c r="BZ18" s="647"/>
      <c r="CA18" s="647"/>
      <c r="CB18" s="687"/>
      <c r="CD18" s="605" t="s">
        <v>258</v>
      </c>
      <c r="CE18" s="606"/>
      <c r="CF18" s="606"/>
      <c r="CG18" s="606"/>
      <c r="CH18" s="606"/>
      <c r="CI18" s="606"/>
      <c r="CJ18" s="606"/>
      <c r="CK18" s="606"/>
      <c r="CL18" s="606"/>
      <c r="CM18" s="606"/>
      <c r="CN18" s="606"/>
      <c r="CO18" s="606"/>
      <c r="CP18" s="606"/>
      <c r="CQ18" s="607"/>
      <c r="CR18" s="608" t="s">
        <v>122</v>
      </c>
      <c r="CS18" s="609"/>
      <c r="CT18" s="609"/>
      <c r="CU18" s="609"/>
      <c r="CV18" s="609"/>
      <c r="CW18" s="609"/>
      <c r="CX18" s="609"/>
      <c r="CY18" s="610"/>
      <c r="CZ18" s="646" t="s">
        <v>122</v>
      </c>
      <c r="DA18" s="646"/>
      <c r="DB18" s="646"/>
      <c r="DC18" s="646"/>
      <c r="DD18" s="614" t="s">
        <v>122</v>
      </c>
      <c r="DE18" s="609"/>
      <c r="DF18" s="609"/>
      <c r="DG18" s="609"/>
      <c r="DH18" s="609"/>
      <c r="DI18" s="609"/>
      <c r="DJ18" s="609"/>
      <c r="DK18" s="609"/>
      <c r="DL18" s="609"/>
      <c r="DM18" s="609"/>
      <c r="DN18" s="609"/>
      <c r="DO18" s="609"/>
      <c r="DP18" s="610"/>
      <c r="DQ18" s="614" t="s">
        <v>122</v>
      </c>
      <c r="DR18" s="609"/>
      <c r="DS18" s="609"/>
      <c r="DT18" s="609"/>
      <c r="DU18" s="609"/>
      <c r="DV18" s="609"/>
      <c r="DW18" s="609"/>
      <c r="DX18" s="609"/>
      <c r="DY18" s="609"/>
      <c r="DZ18" s="609"/>
      <c r="EA18" s="609"/>
      <c r="EB18" s="609"/>
      <c r="EC18" s="645"/>
    </row>
    <row r="19" spans="2:133" ht="11.25" customHeight="1" x14ac:dyDescent="0.2">
      <c r="B19" s="605" t="s">
        <v>259</v>
      </c>
      <c r="C19" s="606"/>
      <c r="D19" s="606"/>
      <c r="E19" s="606"/>
      <c r="F19" s="606"/>
      <c r="G19" s="606"/>
      <c r="H19" s="606"/>
      <c r="I19" s="606"/>
      <c r="J19" s="606"/>
      <c r="K19" s="606"/>
      <c r="L19" s="606"/>
      <c r="M19" s="606"/>
      <c r="N19" s="606"/>
      <c r="O19" s="606"/>
      <c r="P19" s="606"/>
      <c r="Q19" s="607"/>
      <c r="R19" s="608">
        <v>22473</v>
      </c>
      <c r="S19" s="609"/>
      <c r="T19" s="609"/>
      <c r="U19" s="609"/>
      <c r="V19" s="609"/>
      <c r="W19" s="609"/>
      <c r="X19" s="609"/>
      <c r="Y19" s="610"/>
      <c r="Z19" s="646">
        <v>0.1</v>
      </c>
      <c r="AA19" s="646"/>
      <c r="AB19" s="646"/>
      <c r="AC19" s="646"/>
      <c r="AD19" s="647">
        <v>22473</v>
      </c>
      <c r="AE19" s="647"/>
      <c r="AF19" s="647"/>
      <c r="AG19" s="647"/>
      <c r="AH19" s="647"/>
      <c r="AI19" s="647"/>
      <c r="AJ19" s="647"/>
      <c r="AK19" s="647"/>
      <c r="AL19" s="611">
        <v>0.2</v>
      </c>
      <c r="AM19" s="612"/>
      <c r="AN19" s="612"/>
      <c r="AO19" s="648"/>
      <c r="AP19" s="605" t="s">
        <v>260</v>
      </c>
      <c r="AQ19" s="606"/>
      <c r="AR19" s="606"/>
      <c r="AS19" s="606"/>
      <c r="AT19" s="606"/>
      <c r="AU19" s="606"/>
      <c r="AV19" s="606"/>
      <c r="AW19" s="606"/>
      <c r="AX19" s="606"/>
      <c r="AY19" s="606"/>
      <c r="AZ19" s="606"/>
      <c r="BA19" s="606"/>
      <c r="BB19" s="606"/>
      <c r="BC19" s="606"/>
      <c r="BD19" s="606"/>
      <c r="BE19" s="606"/>
      <c r="BF19" s="607"/>
      <c r="BG19" s="608" t="s">
        <v>122</v>
      </c>
      <c r="BH19" s="609"/>
      <c r="BI19" s="609"/>
      <c r="BJ19" s="609"/>
      <c r="BK19" s="609"/>
      <c r="BL19" s="609"/>
      <c r="BM19" s="609"/>
      <c r="BN19" s="610"/>
      <c r="BO19" s="646" t="s">
        <v>122</v>
      </c>
      <c r="BP19" s="646"/>
      <c r="BQ19" s="646"/>
      <c r="BR19" s="646"/>
      <c r="BS19" s="647" t="s">
        <v>122</v>
      </c>
      <c r="BT19" s="647"/>
      <c r="BU19" s="647"/>
      <c r="BV19" s="647"/>
      <c r="BW19" s="647"/>
      <c r="BX19" s="647"/>
      <c r="BY19" s="647"/>
      <c r="BZ19" s="647"/>
      <c r="CA19" s="647"/>
      <c r="CB19" s="687"/>
      <c r="CD19" s="605" t="s">
        <v>261</v>
      </c>
      <c r="CE19" s="606"/>
      <c r="CF19" s="606"/>
      <c r="CG19" s="606"/>
      <c r="CH19" s="606"/>
      <c r="CI19" s="606"/>
      <c r="CJ19" s="606"/>
      <c r="CK19" s="606"/>
      <c r="CL19" s="606"/>
      <c r="CM19" s="606"/>
      <c r="CN19" s="606"/>
      <c r="CO19" s="606"/>
      <c r="CP19" s="606"/>
      <c r="CQ19" s="607"/>
      <c r="CR19" s="608" t="s">
        <v>122</v>
      </c>
      <c r="CS19" s="609"/>
      <c r="CT19" s="609"/>
      <c r="CU19" s="609"/>
      <c r="CV19" s="609"/>
      <c r="CW19" s="609"/>
      <c r="CX19" s="609"/>
      <c r="CY19" s="610"/>
      <c r="CZ19" s="646" t="s">
        <v>122</v>
      </c>
      <c r="DA19" s="646"/>
      <c r="DB19" s="646"/>
      <c r="DC19" s="646"/>
      <c r="DD19" s="614" t="s">
        <v>122</v>
      </c>
      <c r="DE19" s="609"/>
      <c r="DF19" s="609"/>
      <c r="DG19" s="609"/>
      <c r="DH19" s="609"/>
      <c r="DI19" s="609"/>
      <c r="DJ19" s="609"/>
      <c r="DK19" s="609"/>
      <c r="DL19" s="609"/>
      <c r="DM19" s="609"/>
      <c r="DN19" s="609"/>
      <c r="DO19" s="609"/>
      <c r="DP19" s="610"/>
      <c r="DQ19" s="614" t="s">
        <v>122</v>
      </c>
      <c r="DR19" s="609"/>
      <c r="DS19" s="609"/>
      <c r="DT19" s="609"/>
      <c r="DU19" s="609"/>
      <c r="DV19" s="609"/>
      <c r="DW19" s="609"/>
      <c r="DX19" s="609"/>
      <c r="DY19" s="609"/>
      <c r="DZ19" s="609"/>
      <c r="EA19" s="609"/>
      <c r="EB19" s="609"/>
      <c r="EC19" s="645"/>
    </row>
    <row r="20" spans="2:133" ht="11.25" customHeight="1" x14ac:dyDescent="0.2">
      <c r="B20" s="675" t="s">
        <v>262</v>
      </c>
      <c r="C20" s="676"/>
      <c r="D20" s="676"/>
      <c r="E20" s="676"/>
      <c r="F20" s="676"/>
      <c r="G20" s="676"/>
      <c r="H20" s="676"/>
      <c r="I20" s="676"/>
      <c r="J20" s="676"/>
      <c r="K20" s="676"/>
      <c r="L20" s="676"/>
      <c r="M20" s="676"/>
      <c r="N20" s="676"/>
      <c r="O20" s="676"/>
      <c r="P20" s="676"/>
      <c r="Q20" s="677"/>
      <c r="R20" s="608">
        <v>4397</v>
      </c>
      <c r="S20" s="609"/>
      <c r="T20" s="609"/>
      <c r="U20" s="609"/>
      <c r="V20" s="609"/>
      <c r="W20" s="609"/>
      <c r="X20" s="609"/>
      <c r="Y20" s="610"/>
      <c r="Z20" s="646">
        <v>0</v>
      </c>
      <c r="AA20" s="646"/>
      <c r="AB20" s="646"/>
      <c r="AC20" s="646"/>
      <c r="AD20" s="647">
        <v>4397</v>
      </c>
      <c r="AE20" s="647"/>
      <c r="AF20" s="647"/>
      <c r="AG20" s="647"/>
      <c r="AH20" s="647"/>
      <c r="AI20" s="647"/>
      <c r="AJ20" s="647"/>
      <c r="AK20" s="647"/>
      <c r="AL20" s="611">
        <v>0</v>
      </c>
      <c r="AM20" s="612"/>
      <c r="AN20" s="612"/>
      <c r="AO20" s="648"/>
      <c r="AP20" s="605" t="s">
        <v>263</v>
      </c>
      <c r="AQ20" s="606"/>
      <c r="AR20" s="606"/>
      <c r="AS20" s="606"/>
      <c r="AT20" s="606"/>
      <c r="AU20" s="606"/>
      <c r="AV20" s="606"/>
      <c r="AW20" s="606"/>
      <c r="AX20" s="606"/>
      <c r="AY20" s="606"/>
      <c r="AZ20" s="606"/>
      <c r="BA20" s="606"/>
      <c r="BB20" s="606"/>
      <c r="BC20" s="606"/>
      <c r="BD20" s="606"/>
      <c r="BE20" s="606"/>
      <c r="BF20" s="607"/>
      <c r="BG20" s="608" t="s">
        <v>122</v>
      </c>
      <c r="BH20" s="609"/>
      <c r="BI20" s="609"/>
      <c r="BJ20" s="609"/>
      <c r="BK20" s="609"/>
      <c r="BL20" s="609"/>
      <c r="BM20" s="609"/>
      <c r="BN20" s="610"/>
      <c r="BO20" s="646" t="s">
        <v>122</v>
      </c>
      <c r="BP20" s="646"/>
      <c r="BQ20" s="646"/>
      <c r="BR20" s="646"/>
      <c r="BS20" s="647" t="s">
        <v>122</v>
      </c>
      <c r="BT20" s="647"/>
      <c r="BU20" s="647"/>
      <c r="BV20" s="647"/>
      <c r="BW20" s="647"/>
      <c r="BX20" s="647"/>
      <c r="BY20" s="647"/>
      <c r="BZ20" s="647"/>
      <c r="CA20" s="647"/>
      <c r="CB20" s="687"/>
      <c r="CD20" s="605" t="s">
        <v>264</v>
      </c>
      <c r="CE20" s="606"/>
      <c r="CF20" s="606"/>
      <c r="CG20" s="606"/>
      <c r="CH20" s="606"/>
      <c r="CI20" s="606"/>
      <c r="CJ20" s="606"/>
      <c r="CK20" s="606"/>
      <c r="CL20" s="606"/>
      <c r="CM20" s="606"/>
      <c r="CN20" s="606"/>
      <c r="CO20" s="606"/>
      <c r="CP20" s="606"/>
      <c r="CQ20" s="607"/>
      <c r="CR20" s="608">
        <v>15685856</v>
      </c>
      <c r="CS20" s="609"/>
      <c r="CT20" s="609"/>
      <c r="CU20" s="609"/>
      <c r="CV20" s="609"/>
      <c r="CW20" s="609"/>
      <c r="CX20" s="609"/>
      <c r="CY20" s="610"/>
      <c r="CZ20" s="646">
        <v>100</v>
      </c>
      <c r="DA20" s="646"/>
      <c r="DB20" s="646"/>
      <c r="DC20" s="646"/>
      <c r="DD20" s="614">
        <v>762848</v>
      </c>
      <c r="DE20" s="609"/>
      <c r="DF20" s="609"/>
      <c r="DG20" s="609"/>
      <c r="DH20" s="609"/>
      <c r="DI20" s="609"/>
      <c r="DJ20" s="609"/>
      <c r="DK20" s="609"/>
      <c r="DL20" s="609"/>
      <c r="DM20" s="609"/>
      <c r="DN20" s="609"/>
      <c r="DO20" s="609"/>
      <c r="DP20" s="610"/>
      <c r="DQ20" s="614">
        <v>11622189</v>
      </c>
      <c r="DR20" s="609"/>
      <c r="DS20" s="609"/>
      <c r="DT20" s="609"/>
      <c r="DU20" s="609"/>
      <c r="DV20" s="609"/>
      <c r="DW20" s="609"/>
      <c r="DX20" s="609"/>
      <c r="DY20" s="609"/>
      <c r="DZ20" s="609"/>
      <c r="EA20" s="609"/>
      <c r="EB20" s="609"/>
      <c r="EC20" s="645"/>
    </row>
    <row r="21" spans="2:133" ht="11.25" customHeight="1" x14ac:dyDescent="0.2">
      <c r="B21" s="605" t="s">
        <v>265</v>
      </c>
      <c r="C21" s="606"/>
      <c r="D21" s="606"/>
      <c r="E21" s="606"/>
      <c r="F21" s="606"/>
      <c r="G21" s="606"/>
      <c r="H21" s="606"/>
      <c r="I21" s="606"/>
      <c r="J21" s="606"/>
      <c r="K21" s="606"/>
      <c r="L21" s="606"/>
      <c r="M21" s="606"/>
      <c r="N21" s="606"/>
      <c r="O21" s="606"/>
      <c r="P21" s="606"/>
      <c r="Q21" s="607"/>
      <c r="R21" s="608">
        <v>5131906</v>
      </c>
      <c r="S21" s="609"/>
      <c r="T21" s="609"/>
      <c r="U21" s="609"/>
      <c r="V21" s="609"/>
      <c r="W21" s="609"/>
      <c r="X21" s="609"/>
      <c r="Y21" s="610"/>
      <c r="Z21" s="646">
        <v>30.6</v>
      </c>
      <c r="AA21" s="646"/>
      <c r="AB21" s="646"/>
      <c r="AC21" s="646"/>
      <c r="AD21" s="647">
        <v>4620569</v>
      </c>
      <c r="AE21" s="647"/>
      <c r="AF21" s="647"/>
      <c r="AG21" s="647"/>
      <c r="AH21" s="647"/>
      <c r="AI21" s="647"/>
      <c r="AJ21" s="647"/>
      <c r="AK21" s="647"/>
      <c r="AL21" s="611">
        <v>46.8</v>
      </c>
      <c r="AM21" s="612"/>
      <c r="AN21" s="612"/>
      <c r="AO21" s="648"/>
      <c r="AP21" s="605" t="s">
        <v>266</v>
      </c>
      <c r="AQ21" s="685"/>
      <c r="AR21" s="685"/>
      <c r="AS21" s="685"/>
      <c r="AT21" s="685"/>
      <c r="AU21" s="685"/>
      <c r="AV21" s="685"/>
      <c r="AW21" s="685"/>
      <c r="AX21" s="685"/>
      <c r="AY21" s="685"/>
      <c r="AZ21" s="685"/>
      <c r="BA21" s="685"/>
      <c r="BB21" s="685"/>
      <c r="BC21" s="685"/>
      <c r="BD21" s="685"/>
      <c r="BE21" s="685"/>
      <c r="BF21" s="686"/>
      <c r="BG21" s="608" t="s">
        <v>122</v>
      </c>
      <c r="BH21" s="609"/>
      <c r="BI21" s="609"/>
      <c r="BJ21" s="609"/>
      <c r="BK21" s="609"/>
      <c r="BL21" s="609"/>
      <c r="BM21" s="609"/>
      <c r="BN21" s="610"/>
      <c r="BO21" s="646" t="s">
        <v>122</v>
      </c>
      <c r="BP21" s="646"/>
      <c r="BQ21" s="646"/>
      <c r="BR21" s="646"/>
      <c r="BS21" s="647" t="s">
        <v>122</v>
      </c>
      <c r="BT21" s="647"/>
      <c r="BU21" s="647"/>
      <c r="BV21" s="647"/>
      <c r="BW21" s="647"/>
      <c r="BX21" s="647"/>
      <c r="BY21" s="647"/>
      <c r="BZ21" s="647"/>
      <c r="CA21" s="647"/>
      <c r="CB21" s="687"/>
      <c r="CD21" s="589"/>
      <c r="CE21" s="590"/>
      <c r="CF21" s="590"/>
      <c r="CG21" s="590"/>
      <c r="CH21" s="590"/>
      <c r="CI21" s="590"/>
      <c r="CJ21" s="590"/>
      <c r="CK21" s="590"/>
      <c r="CL21" s="590"/>
      <c r="CM21" s="590"/>
      <c r="CN21" s="590"/>
      <c r="CO21" s="590"/>
      <c r="CP21" s="590"/>
      <c r="CQ21" s="591"/>
      <c r="CR21" s="693"/>
      <c r="CS21" s="694"/>
      <c r="CT21" s="694"/>
      <c r="CU21" s="694"/>
      <c r="CV21" s="694"/>
      <c r="CW21" s="694"/>
      <c r="CX21" s="694"/>
      <c r="CY21" s="695"/>
      <c r="CZ21" s="696"/>
      <c r="DA21" s="696"/>
      <c r="DB21" s="696"/>
      <c r="DC21" s="696"/>
      <c r="DD21" s="697"/>
      <c r="DE21" s="694"/>
      <c r="DF21" s="694"/>
      <c r="DG21" s="694"/>
      <c r="DH21" s="694"/>
      <c r="DI21" s="694"/>
      <c r="DJ21" s="694"/>
      <c r="DK21" s="694"/>
      <c r="DL21" s="694"/>
      <c r="DM21" s="694"/>
      <c r="DN21" s="694"/>
      <c r="DO21" s="694"/>
      <c r="DP21" s="695"/>
      <c r="DQ21" s="697"/>
      <c r="DR21" s="694"/>
      <c r="DS21" s="694"/>
      <c r="DT21" s="694"/>
      <c r="DU21" s="694"/>
      <c r="DV21" s="694"/>
      <c r="DW21" s="694"/>
      <c r="DX21" s="694"/>
      <c r="DY21" s="694"/>
      <c r="DZ21" s="694"/>
      <c r="EA21" s="694"/>
      <c r="EB21" s="694"/>
      <c r="EC21" s="701"/>
    </row>
    <row r="22" spans="2:133" ht="11.25" customHeight="1" x14ac:dyDescent="0.2">
      <c r="B22" s="605" t="s">
        <v>267</v>
      </c>
      <c r="C22" s="606"/>
      <c r="D22" s="606"/>
      <c r="E22" s="606"/>
      <c r="F22" s="606"/>
      <c r="G22" s="606"/>
      <c r="H22" s="606"/>
      <c r="I22" s="606"/>
      <c r="J22" s="606"/>
      <c r="K22" s="606"/>
      <c r="L22" s="606"/>
      <c r="M22" s="606"/>
      <c r="N22" s="606"/>
      <c r="O22" s="606"/>
      <c r="P22" s="606"/>
      <c r="Q22" s="607"/>
      <c r="R22" s="608">
        <v>4620569</v>
      </c>
      <c r="S22" s="609"/>
      <c r="T22" s="609"/>
      <c r="U22" s="609"/>
      <c r="V22" s="609"/>
      <c r="W22" s="609"/>
      <c r="X22" s="609"/>
      <c r="Y22" s="610"/>
      <c r="Z22" s="646">
        <v>27.6</v>
      </c>
      <c r="AA22" s="646"/>
      <c r="AB22" s="646"/>
      <c r="AC22" s="646"/>
      <c r="AD22" s="647">
        <v>4620569</v>
      </c>
      <c r="AE22" s="647"/>
      <c r="AF22" s="647"/>
      <c r="AG22" s="647"/>
      <c r="AH22" s="647"/>
      <c r="AI22" s="647"/>
      <c r="AJ22" s="647"/>
      <c r="AK22" s="647"/>
      <c r="AL22" s="611">
        <v>46.8</v>
      </c>
      <c r="AM22" s="612"/>
      <c r="AN22" s="612"/>
      <c r="AO22" s="648"/>
      <c r="AP22" s="605" t="s">
        <v>268</v>
      </c>
      <c r="AQ22" s="685"/>
      <c r="AR22" s="685"/>
      <c r="AS22" s="685"/>
      <c r="AT22" s="685"/>
      <c r="AU22" s="685"/>
      <c r="AV22" s="685"/>
      <c r="AW22" s="685"/>
      <c r="AX22" s="685"/>
      <c r="AY22" s="685"/>
      <c r="AZ22" s="685"/>
      <c r="BA22" s="685"/>
      <c r="BB22" s="685"/>
      <c r="BC22" s="685"/>
      <c r="BD22" s="685"/>
      <c r="BE22" s="685"/>
      <c r="BF22" s="686"/>
      <c r="BG22" s="608" t="s">
        <v>122</v>
      </c>
      <c r="BH22" s="609"/>
      <c r="BI22" s="609"/>
      <c r="BJ22" s="609"/>
      <c r="BK22" s="609"/>
      <c r="BL22" s="609"/>
      <c r="BM22" s="609"/>
      <c r="BN22" s="610"/>
      <c r="BO22" s="646" t="s">
        <v>122</v>
      </c>
      <c r="BP22" s="646"/>
      <c r="BQ22" s="646"/>
      <c r="BR22" s="646"/>
      <c r="BS22" s="647" t="s">
        <v>122</v>
      </c>
      <c r="BT22" s="647"/>
      <c r="BU22" s="647"/>
      <c r="BV22" s="647"/>
      <c r="BW22" s="647"/>
      <c r="BX22" s="647"/>
      <c r="BY22" s="647"/>
      <c r="BZ22" s="647"/>
      <c r="CA22" s="647"/>
      <c r="CB22" s="687"/>
      <c r="CD22" s="660" t="s">
        <v>269</v>
      </c>
      <c r="CE22" s="661"/>
      <c r="CF22" s="661"/>
      <c r="CG22" s="661"/>
      <c r="CH22" s="661"/>
      <c r="CI22" s="661"/>
      <c r="CJ22" s="661"/>
      <c r="CK22" s="661"/>
      <c r="CL22" s="661"/>
      <c r="CM22" s="661"/>
      <c r="CN22" s="661"/>
      <c r="CO22" s="661"/>
      <c r="CP22" s="661"/>
      <c r="CQ22" s="661"/>
      <c r="CR22" s="661"/>
      <c r="CS22" s="661"/>
      <c r="CT22" s="661"/>
      <c r="CU22" s="661"/>
      <c r="CV22" s="661"/>
      <c r="CW22" s="661"/>
      <c r="CX22" s="661"/>
      <c r="CY22" s="661"/>
      <c r="CZ22" s="661"/>
      <c r="DA22" s="661"/>
      <c r="DB22" s="661"/>
      <c r="DC22" s="661"/>
      <c r="DD22" s="661"/>
      <c r="DE22" s="661"/>
      <c r="DF22" s="661"/>
      <c r="DG22" s="661"/>
      <c r="DH22" s="661"/>
      <c r="DI22" s="661"/>
      <c r="DJ22" s="661"/>
      <c r="DK22" s="661"/>
      <c r="DL22" s="661"/>
      <c r="DM22" s="661"/>
      <c r="DN22" s="661"/>
      <c r="DO22" s="661"/>
      <c r="DP22" s="661"/>
      <c r="DQ22" s="661"/>
      <c r="DR22" s="661"/>
      <c r="DS22" s="661"/>
      <c r="DT22" s="661"/>
      <c r="DU22" s="661"/>
      <c r="DV22" s="661"/>
      <c r="DW22" s="661"/>
      <c r="DX22" s="661"/>
      <c r="DY22" s="661"/>
      <c r="DZ22" s="661"/>
      <c r="EA22" s="661"/>
      <c r="EB22" s="661"/>
      <c r="EC22" s="662"/>
    </row>
    <row r="23" spans="2:133" ht="11.25" customHeight="1" x14ac:dyDescent="0.2">
      <c r="B23" s="605" t="s">
        <v>270</v>
      </c>
      <c r="C23" s="606"/>
      <c r="D23" s="606"/>
      <c r="E23" s="606"/>
      <c r="F23" s="606"/>
      <c r="G23" s="606"/>
      <c r="H23" s="606"/>
      <c r="I23" s="606"/>
      <c r="J23" s="606"/>
      <c r="K23" s="606"/>
      <c r="L23" s="606"/>
      <c r="M23" s="606"/>
      <c r="N23" s="606"/>
      <c r="O23" s="606"/>
      <c r="P23" s="606"/>
      <c r="Q23" s="607"/>
      <c r="R23" s="608">
        <v>511043</v>
      </c>
      <c r="S23" s="609"/>
      <c r="T23" s="609"/>
      <c r="U23" s="609"/>
      <c r="V23" s="609"/>
      <c r="W23" s="609"/>
      <c r="X23" s="609"/>
      <c r="Y23" s="610"/>
      <c r="Z23" s="646">
        <v>3.1</v>
      </c>
      <c r="AA23" s="646"/>
      <c r="AB23" s="646"/>
      <c r="AC23" s="646"/>
      <c r="AD23" s="647" t="s">
        <v>122</v>
      </c>
      <c r="AE23" s="647"/>
      <c r="AF23" s="647"/>
      <c r="AG23" s="647"/>
      <c r="AH23" s="647"/>
      <c r="AI23" s="647"/>
      <c r="AJ23" s="647"/>
      <c r="AK23" s="647"/>
      <c r="AL23" s="611" t="s">
        <v>122</v>
      </c>
      <c r="AM23" s="612"/>
      <c r="AN23" s="612"/>
      <c r="AO23" s="648"/>
      <c r="AP23" s="605" t="s">
        <v>271</v>
      </c>
      <c r="AQ23" s="685"/>
      <c r="AR23" s="685"/>
      <c r="AS23" s="685"/>
      <c r="AT23" s="685"/>
      <c r="AU23" s="685"/>
      <c r="AV23" s="685"/>
      <c r="AW23" s="685"/>
      <c r="AX23" s="685"/>
      <c r="AY23" s="685"/>
      <c r="AZ23" s="685"/>
      <c r="BA23" s="685"/>
      <c r="BB23" s="685"/>
      <c r="BC23" s="685"/>
      <c r="BD23" s="685"/>
      <c r="BE23" s="685"/>
      <c r="BF23" s="686"/>
      <c r="BG23" s="608" t="s">
        <v>122</v>
      </c>
      <c r="BH23" s="609"/>
      <c r="BI23" s="609"/>
      <c r="BJ23" s="609"/>
      <c r="BK23" s="609"/>
      <c r="BL23" s="609"/>
      <c r="BM23" s="609"/>
      <c r="BN23" s="610"/>
      <c r="BO23" s="646" t="s">
        <v>122</v>
      </c>
      <c r="BP23" s="646"/>
      <c r="BQ23" s="646"/>
      <c r="BR23" s="646"/>
      <c r="BS23" s="647" t="s">
        <v>122</v>
      </c>
      <c r="BT23" s="647"/>
      <c r="BU23" s="647"/>
      <c r="BV23" s="647"/>
      <c r="BW23" s="647"/>
      <c r="BX23" s="647"/>
      <c r="BY23" s="647"/>
      <c r="BZ23" s="647"/>
      <c r="CA23" s="647"/>
      <c r="CB23" s="687"/>
      <c r="CD23" s="660" t="s">
        <v>211</v>
      </c>
      <c r="CE23" s="661"/>
      <c r="CF23" s="661"/>
      <c r="CG23" s="661"/>
      <c r="CH23" s="661"/>
      <c r="CI23" s="661"/>
      <c r="CJ23" s="661"/>
      <c r="CK23" s="661"/>
      <c r="CL23" s="661"/>
      <c r="CM23" s="661"/>
      <c r="CN23" s="661"/>
      <c r="CO23" s="661"/>
      <c r="CP23" s="661"/>
      <c r="CQ23" s="662"/>
      <c r="CR23" s="660" t="s">
        <v>272</v>
      </c>
      <c r="CS23" s="661"/>
      <c r="CT23" s="661"/>
      <c r="CU23" s="661"/>
      <c r="CV23" s="661"/>
      <c r="CW23" s="661"/>
      <c r="CX23" s="661"/>
      <c r="CY23" s="662"/>
      <c r="CZ23" s="660" t="s">
        <v>273</v>
      </c>
      <c r="DA23" s="661"/>
      <c r="DB23" s="661"/>
      <c r="DC23" s="662"/>
      <c r="DD23" s="660" t="s">
        <v>274</v>
      </c>
      <c r="DE23" s="661"/>
      <c r="DF23" s="661"/>
      <c r="DG23" s="661"/>
      <c r="DH23" s="661"/>
      <c r="DI23" s="661"/>
      <c r="DJ23" s="661"/>
      <c r="DK23" s="662"/>
      <c r="DL23" s="698" t="s">
        <v>275</v>
      </c>
      <c r="DM23" s="699"/>
      <c r="DN23" s="699"/>
      <c r="DO23" s="699"/>
      <c r="DP23" s="699"/>
      <c r="DQ23" s="699"/>
      <c r="DR23" s="699"/>
      <c r="DS23" s="699"/>
      <c r="DT23" s="699"/>
      <c r="DU23" s="699"/>
      <c r="DV23" s="700"/>
      <c r="DW23" s="660" t="s">
        <v>276</v>
      </c>
      <c r="DX23" s="661"/>
      <c r="DY23" s="661"/>
      <c r="DZ23" s="661"/>
      <c r="EA23" s="661"/>
      <c r="EB23" s="661"/>
      <c r="EC23" s="662"/>
    </row>
    <row r="24" spans="2:133" ht="11.25" customHeight="1" x14ac:dyDescent="0.2">
      <c r="B24" s="605" t="s">
        <v>277</v>
      </c>
      <c r="C24" s="606"/>
      <c r="D24" s="606"/>
      <c r="E24" s="606"/>
      <c r="F24" s="606"/>
      <c r="G24" s="606"/>
      <c r="H24" s="606"/>
      <c r="I24" s="606"/>
      <c r="J24" s="606"/>
      <c r="K24" s="606"/>
      <c r="L24" s="606"/>
      <c r="M24" s="606"/>
      <c r="N24" s="606"/>
      <c r="O24" s="606"/>
      <c r="P24" s="606"/>
      <c r="Q24" s="607"/>
      <c r="R24" s="608">
        <v>294</v>
      </c>
      <c r="S24" s="609"/>
      <c r="T24" s="609"/>
      <c r="U24" s="609"/>
      <c r="V24" s="609"/>
      <c r="W24" s="609"/>
      <c r="X24" s="609"/>
      <c r="Y24" s="610"/>
      <c r="Z24" s="646">
        <v>0</v>
      </c>
      <c r="AA24" s="646"/>
      <c r="AB24" s="646"/>
      <c r="AC24" s="646"/>
      <c r="AD24" s="647" t="s">
        <v>122</v>
      </c>
      <c r="AE24" s="647"/>
      <c r="AF24" s="647"/>
      <c r="AG24" s="647"/>
      <c r="AH24" s="647"/>
      <c r="AI24" s="647"/>
      <c r="AJ24" s="647"/>
      <c r="AK24" s="647"/>
      <c r="AL24" s="611" t="s">
        <v>122</v>
      </c>
      <c r="AM24" s="612"/>
      <c r="AN24" s="612"/>
      <c r="AO24" s="648"/>
      <c r="AP24" s="605" t="s">
        <v>278</v>
      </c>
      <c r="AQ24" s="685"/>
      <c r="AR24" s="685"/>
      <c r="AS24" s="685"/>
      <c r="AT24" s="685"/>
      <c r="AU24" s="685"/>
      <c r="AV24" s="685"/>
      <c r="AW24" s="685"/>
      <c r="AX24" s="685"/>
      <c r="AY24" s="685"/>
      <c r="AZ24" s="685"/>
      <c r="BA24" s="685"/>
      <c r="BB24" s="685"/>
      <c r="BC24" s="685"/>
      <c r="BD24" s="685"/>
      <c r="BE24" s="685"/>
      <c r="BF24" s="686"/>
      <c r="BG24" s="608" t="s">
        <v>122</v>
      </c>
      <c r="BH24" s="609"/>
      <c r="BI24" s="609"/>
      <c r="BJ24" s="609"/>
      <c r="BK24" s="609"/>
      <c r="BL24" s="609"/>
      <c r="BM24" s="609"/>
      <c r="BN24" s="610"/>
      <c r="BO24" s="646" t="s">
        <v>122</v>
      </c>
      <c r="BP24" s="646"/>
      <c r="BQ24" s="646"/>
      <c r="BR24" s="646"/>
      <c r="BS24" s="647" t="s">
        <v>122</v>
      </c>
      <c r="BT24" s="647"/>
      <c r="BU24" s="647"/>
      <c r="BV24" s="647"/>
      <c r="BW24" s="647"/>
      <c r="BX24" s="647"/>
      <c r="BY24" s="647"/>
      <c r="BZ24" s="647"/>
      <c r="CA24" s="647"/>
      <c r="CB24" s="687"/>
      <c r="CD24" s="666" t="s">
        <v>279</v>
      </c>
      <c r="CE24" s="667"/>
      <c r="CF24" s="667"/>
      <c r="CG24" s="667"/>
      <c r="CH24" s="667"/>
      <c r="CI24" s="667"/>
      <c r="CJ24" s="667"/>
      <c r="CK24" s="667"/>
      <c r="CL24" s="667"/>
      <c r="CM24" s="667"/>
      <c r="CN24" s="667"/>
      <c r="CO24" s="667"/>
      <c r="CP24" s="667"/>
      <c r="CQ24" s="668"/>
      <c r="CR24" s="663">
        <v>8551400</v>
      </c>
      <c r="CS24" s="664"/>
      <c r="CT24" s="664"/>
      <c r="CU24" s="664"/>
      <c r="CV24" s="664"/>
      <c r="CW24" s="664"/>
      <c r="CX24" s="664"/>
      <c r="CY24" s="689"/>
      <c r="CZ24" s="690">
        <v>54.5</v>
      </c>
      <c r="DA24" s="672"/>
      <c r="DB24" s="672"/>
      <c r="DC24" s="692"/>
      <c r="DD24" s="688">
        <v>6019281</v>
      </c>
      <c r="DE24" s="664"/>
      <c r="DF24" s="664"/>
      <c r="DG24" s="664"/>
      <c r="DH24" s="664"/>
      <c r="DI24" s="664"/>
      <c r="DJ24" s="664"/>
      <c r="DK24" s="689"/>
      <c r="DL24" s="688">
        <v>5371791</v>
      </c>
      <c r="DM24" s="664"/>
      <c r="DN24" s="664"/>
      <c r="DO24" s="664"/>
      <c r="DP24" s="664"/>
      <c r="DQ24" s="664"/>
      <c r="DR24" s="664"/>
      <c r="DS24" s="664"/>
      <c r="DT24" s="664"/>
      <c r="DU24" s="664"/>
      <c r="DV24" s="689"/>
      <c r="DW24" s="690">
        <v>54</v>
      </c>
      <c r="DX24" s="672"/>
      <c r="DY24" s="672"/>
      <c r="DZ24" s="672"/>
      <c r="EA24" s="672"/>
      <c r="EB24" s="672"/>
      <c r="EC24" s="691"/>
    </row>
    <row r="25" spans="2:133" ht="11.25" customHeight="1" x14ac:dyDescent="0.2">
      <c r="B25" s="605" t="s">
        <v>280</v>
      </c>
      <c r="C25" s="606"/>
      <c r="D25" s="606"/>
      <c r="E25" s="606"/>
      <c r="F25" s="606"/>
      <c r="G25" s="606"/>
      <c r="H25" s="606"/>
      <c r="I25" s="606"/>
      <c r="J25" s="606"/>
      <c r="K25" s="606"/>
      <c r="L25" s="606"/>
      <c r="M25" s="606"/>
      <c r="N25" s="606"/>
      <c r="O25" s="606"/>
      <c r="P25" s="606"/>
      <c r="Q25" s="607"/>
      <c r="R25" s="608">
        <v>10309450</v>
      </c>
      <c r="S25" s="609"/>
      <c r="T25" s="609"/>
      <c r="U25" s="609"/>
      <c r="V25" s="609"/>
      <c r="W25" s="609"/>
      <c r="X25" s="609"/>
      <c r="Y25" s="610"/>
      <c r="Z25" s="646">
        <v>61.6</v>
      </c>
      <c r="AA25" s="646"/>
      <c r="AB25" s="646"/>
      <c r="AC25" s="646"/>
      <c r="AD25" s="647">
        <v>9798113</v>
      </c>
      <c r="AE25" s="647"/>
      <c r="AF25" s="647"/>
      <c r="AG25" s="647"/>
      <c r="AH25" s="647"/>
      <c r="AI25" s="647"/>
      <c r="AJ25" s="647"/>
      <c r="AK25" s="647"/>
      <c r="AL25" s="611">
        <v>99.2</v>
      </c>
      <c r="AM25" s="612"/>
      <c r="AN25" s="612"/>
      <c r="AO25" s="648"/>
      <c r="AP25" s="605" t="s">
        <v>281</v>
      </c>
      <c r="AQ25" s="685"/>
      <c r="AR25" s="685"/>
      <c r="AS25" s="685"/>
      <c r="AT25" s="685"/>
      <c r="AU25" s="685"/>
      <c r="AV25" s="685"/>
      <c r="AW25" s="685"/>
      <c r="AX25" s="685"/>
      <c r="AY25" s="685"/>
      <c r="AZ25" s="685"/>
      <c r="BA25" s="685"/>
      <c r="BB25" s="685"/>
      <c r="BC25" s="685"/>
      <c r="BD25" s="685"/>
      <c r="BE25" s="685"/>
      <c r="BF25" s="686"/>
      <c r="BG25" s="608" t="s">
        <v>122</v>
      </c>
      <c r="BH25" s="609"/>
      <c r="BI25" s="609"/>
      <c r="BJ25" s="609"/>
      <c r="BK25" s="609"/>
      <c r="BL25" s="609"/>
      <c r="BM25" s="609"/>
      <c r="BN25" s="610"/>
      <c r="BO25" s="646" t="s">
        <v>122</v>
      </c>
      <c r="BP25" s="646"/>
      <c r="BQ25" s="646"/>
      <c r="BR25" s="646"/>
      <c r="BS25" s="647" t="s">
        <v>122</v>
      </c>
      <c r="BT25" s="647"/>
      <c r="BU25" s="647"/>
      <c r="BV25" s="647"/>
      <c r="BW25" s="647"/>
      <c r="BX25" s="647"/>
      <c r="BY25" s="647"/>
      <c r="BZ25" s="647"/>
      <c r="CA25" s="647"/>
      <c r="CB25" s="687"/>
      <c r="CD25" s="605" t="s">
        <v>282</v>
      </c>
      <c r="CE25" s="606"/>
      <c r="CF25" s="606"/>
      <c r="CG25" s="606"/>
      <c r="CH25" s="606"/>
      <c r="CI25" s="606"/>
      <c r="CJ25" s="606"/>
      <c r="CK25" s="606"/>
      <c r="CL25" s="606"/>
      <c r="CM25" s="606"/>
      <c r="CN25" s="606"/>
      <c r="CO25" s="606"/>
      <c r="CP25" s="606"/>
      <c r="CQ25" s="607"/>
      <c r="CR25" s="608">
        <v>3075060</v>
      </c>
      <c r="CS25" s="621"/>
      <c r="CT25" s="621"/>
      <c r="CU25" s="621"/>
      <c r="CV25" s="621"/>
      <c r="CW25" s="621"/>
      <c r="CX25" s="621"/>
      <c r="CY25" s="622"/>
      <c r="CZ25" s="611">
        <v>19.600000000000001</v>
      </c>
      <c r="DA25" s="623"/>
      <c r="DB25" s="623"/>
      <c r="DC25" s="624"/>
      <c r="DD25" s="614">
        <v>2799716</v>
      </c>
      <c r="DE25" s="621"/>
      <c r="DF25" s="621"/>
      <c r="DG25" s="621"/>
      <c r="DH25" s="621"/>
      <c r="DI25" s="621"/>
      <c r="DJ25" s="621"/>
      <c r="DK25" s="622"/>
      <c r="DL25" s="614">
        <v>2704186</v>
      </c>
      <c r="DM25" s="621"/>
      <c r="DN25" s="621"/>
      <c r="DO25" s="621"/>
      <c r="DP25" s="621"/>
      <c r="DQ25" s="621"/>
      <c r="DR25" s="621"/>
      <c r="DS25" s="621"/>
      <c r="DT25" s="621"/>
      <c r="DU25" s="621"/>
      <c r="DV25" s="622"/>
      <c r="DW25" s="611">
        <v>27.2</v>
      </c>
      <c r="DX25" s="623"/>
      <c r="DY25" s="623"/>
      <c r="DZ25" s="623"/>
      <c r="EA25" s="623"/>
      <c r="EB25" s="623"/>
      <c r="EC25" s="635"/>
    </row>
    <row r="26" spans="2:133" ht="11.25" customHeight="1" x14ac:dyDescent="0.2">
      <c r="B26" s="605" t="s">
        <v>283</v>
      </c>
      <c r="C26" s="606"/>
      <c r="D26" s="606"/>
      <c r="E26" s="606"/>
      <c r="F26" s="606"/>
      <c r="G26" s="606"/>
      <c r="H26" s="606"/>
      <c r="I26" s="606"/>
      <c r="J26" s="606"/>
      <c r="K26" s="606"/>
      <c r="L26" s="606"/>
      <c r="M26" s="606"/>
      <c r="N26" s="606"/>
      <c r="O26" s="606"/>
      <c r="P26" s="606"/>
      <c r="Q26" s="607"/>
      <c r="R26" s="608">
        <v>5015</v>
      </c>
      <c r="S26" s="609"/>
      <c r="T26" s="609"/>
      <c r="U26" s="609"/>
      <c r="V26" s="609"/>
      <c r="W26" s="609"/>
      <c r="X26" s="609"/>
      <c r="Y26" s="610"/>
      <c r="Z26" s="646">
        <v>0</v>
      </c>
      <c r="AA26" s="646"/>
      <c r="AB26" s="646"/>
      <c r="AC26" s="646"/>
      <c r="AD26" s="647">
        <v>5015</v>
      </c>
      <c r="AE26" s="647"/>
      <c r="AF26" s="647"/>
      <c r="AG26" s="647"/>
      <c r="AH26" s="647"/>
      <c r="AI26" s="647"/>
      <c r="AJ26" s="647"/>
      <c r="AK26" s="647"/>
      <c r="AL26" s="611">
        <v>0.1</v>
      </c>
      <c r="AM26" s="612"/>
      <c r="AN26" s="612"/>
      <c r="AO26" s="648"/>
      <c r="AP26" s="605" t="s">
        <v>284</v>
      </c>
      <c r="AQ26" s="685"/>
      <c r="AR26" s="685"/>
      <c r="AS26" s="685"/>
      <c r="AT26" s="685"/>
      <c r="AU26" s="685"/>
      <c r="AV26" s="685"/>
      <c r="AW26" s="685"/>
      <c r="AX26" s="685"/>
      <c r="AY26" s="685"/>
      <c r="AZ26" s="685"/>
      <c r="BA26" s="685"/>
      <c r="BB26" s="685"/>
      <c r="BC26" s="685"/>
      <c r="BD26" s="685"/>
      <c r="BE26" s="685"/>
      <c r="BF26" s="686"/>
      <c r="BG26" s="608" t="s">
        <v>122</v>
      </c>
      <c r="BH26" s="609"/>
      <c r="BI26" s="609"/>
      <c r="BJ26" s="609"/>
      <c r="BK26" s="609"/>
      <c r="BL26" s="609"/>
      <c r="BM26" s="609"/>
      <c r="BN26" s="610"/>
      <c r="BO26" s="646" t="s">
        <v>122</v>
      </c>
      <c r="BP26" s="646"/>
      <c r="BQ26" s="646"/>
      <c r="BR26" s="646"/>
      <c r="BS26" s="647" t="s">
        <v>122</v>
      </c>
      <c r="BT26" s="647"/>
      <c r="BU26" s="647"/>
      <c r="BV26" s="647"/>
      <c r="BW26" s="647"/>
      <c r="BX26" s="647"/>
      <c r="BY26" s="647"/>
      <c r="BZ26" s="647"/>
      <c r="CA26" s="647"/>
      <c r="CB26" s="687"/>
      <c r="CD26" s="605" t="s">
        <v>285</v>
      </c>
      <c r="CE26" s="606"/>
      <c r="CF26" s="606"/>
      <c r="CG26" s="606"/>
      <c r="CH26" s="606"/>
      <c r="CI26" s="606"/>
      <c r="CJ26" s="606"/>
      <c r="CK26" s="606"/>
      <c r="CL26" s="606"/>
      <c r="CM26" s="606"/>
      <c r="CN26" s="606"/>
      <c r="CO26" s="606"/>
      <c r="CP26" s="606"/>
      <c r="CQ26" s="607"/>
      <c r="CR26" s="608">
        <v>1754867</v>
      </c>
      <c r="CS26" s="609"/>
      <c r="CT26" s="609"/>
      <c r="CU26" s="609"/>
      <c r="CV26" s="609"/>
      <c r="CW26" s="609"/>
      <c r="CX26" s="609"/>
      <c r="CY26" s="610"/>
      <c r="CZ26" s="611">
        <v>11.2</v>
      </c>
      <c r="DA26" s="623"/>
      <c r="DB26" s="623"/>
      <c r="DC26" s="624"/>
      <c r="DD26" s="614">
        <v>1586764</v>
      </c>
      <c r="DE26" s="609"/>
      <c r="DF26" s="609"/>
      <c r="DG26" s="609"/>
      <c r="DH26" s="609"/>
      <c r="DI26" s="609"/>
      <c r="DJ26" s="609"/>
      <c r="DK26" s="610"/>
      <c r="DL26" s="614" t="s">
        <v>122</v>
      </c>
      <c r="DM26" s="609"/>
      <c r="DN26" s="609"/>
      <c r="DO26" s="609"/>
      <c r="DP26" s="609"/>
      <c r="DQ26" s="609"/>
      <c r="DR26" s="609"/>
      <c r="DS26" s="609"/>
      <c r="DT26" s="609"/>
      <c r="DU26" s="609"/>
      <c r="DV26" s="610"/>
      <c r="DW26" s="611" t="s">
        <v>122</v>
      </c>
      <c r="DX26" s="623"/>
      <c r="DY26" s="623"/>
      <c r="DZ26" s="623"/>
      <c r="EA26" s="623"/>
      <c r="EB26" s="623"/>
      <c r="EC26" s="635"/>
    </row>
    <row r="27" spans="2:133" ht="11.25" customHeight="1" x14ac:dyDescent="0.2">
      <c r="B27" s="605" t="s">
        <v>286</v>
      </c>
      <c r="C27" s="606"/>
      <c r="D27" s="606"/>
      <c r="E27" s="606"/>
      <c r="F27" s="606"/>
      <c r="G27" s="606"/>
      <c r="H27" s="606"/>
      <c r="I27" s="606"/>
      <c r="J27" s="606"/>
      <c r="K27" s="606"/>
      <c r="L27" s="606"/>
      <c r="M27" s="606"/>
      <c r="N27" s="606"/>
      <c r="O27" s="606"/>
      <c r="P27" s="606"/>
      <c r="Q27" s="607"/>
      <c r="R27" s="608">
        <v>128200</v>
      </c>
      <c r="S27" s="609"/>
      <c r="T27" s="609"/>
      <c r="U27" s="609"/>
      <c r="V27" s="609"/>
      <c r="W27" s="609"/>
      <c r="X27" s="609"/>
      <c r="Y27" s="610"/>
      <c r="Z27" s="646">
        <v>0.8</v>
      </c>
      <c r="AA27" s="646"/>
      <c r="AB27" s="646"/>
      <c r="AC27" s="646"/>
      <c r="AD27" s="647" t="s">
        <v>122</v>
      </c>
      <c r="AE27" s="647"/>
      <c r="AF27" s="647"/>
      <c r="AG27" s="647"/>
      <c r="AH27" s="647"/>
      <c r="AI27" s="647"/>
      <c r="AJ27" s="647"/>
      <c r="AK27" s="647"/>
      <c r="AL27" s="611" t="s">
        <v>122</v>
      </c>
      <c r="AM27" s="612"/>
      <c r="AN27" s="612"/>
      <c r="AO27" s="648"/>
      <c r="AP27" s="605" t="s">
        <v>287</v>
      </c>
      <c r="AQ27" s="606"/>
      <c r="AR27" s="606"/>
      <c r="AS27" s="606"/>
      <c r="AT27" s="606"/>
      <c r="AU27" s="606"/>
      <c r="AV27" s="606"/>
      <c r="AW27" s="606"/>
      <c r="AX27" s="606"/>
      <c r="AY27" s="606"/>
      <c r="AZ27" s="606"/>
      <c r="BA27" s="606"/>
      <c r="BB27" s="606"/>
      <c r="BC27" s="606"/>
      <c r="BD27" s="606"/>
      <c r="BE27" s="606"/>
      <c r="BF27" s="607"/>
      <c r="BG27" s="608">
        <v>3906519</v>
      </c>
      <c r="BH27" s="609"/>
      <c r="BI27" s="609"/>
      <c r="BJ27" s="609"/>
      <c r="BK27" s="609"/>
      <c r="BL27" s="609"/>
      <c r="BM27" s="609"/>
      <c r="BN27" s="610"/>
      <c r="BO27" s="646">
        <v>100</v>
      </c>
      <c r="BP27" s="646"/>
      <c r="BQ27" s="646"/>
      <c r="BR27" s="646"/>
      <c r="BS27" s="647">
        <v>7368</v>
      </c>
      <c r="BT27" s="647"/>
      <c r="BU27" s="647"/>
      <c r="BV27" s="647"/>
      <c r="BW27" s="647"/>
      <c r="BX27" s="647"/>
      <c r="BY27" s="647"/>
      <c r="BZ27" s="647"/>
      <c r="CA27" s="647"/>
      <c r="CB27" s="687"/>
      <c r="CD27" s="605" t="s">
        <v>288</v>
      </c>
      <c r="CE27" s="606"/>
      <c r="CF27" s="606"/>
      <c r="CG27" s="606"/>
      <c r="CH27" s="606"/>
      <c r="CI27" s="606"/>
      <c r="CJ27" s="606"/>
      <c r="CK27" s="606"/>
      <c r="CL27" s="606"/>
      <c r="CM27" s="606"/>
      <c r="CN27" s="606"/>
      <c r="CO27" s="606"/>
      <c r="CP27" s="606"/>
      <c r="CQ27" s="607"/>
      <c r="CR27" s="608">
        <v>3789312</v>
      </c>
      <c r="CS27" s="621"/>
      <c r="CT27" s="621"/>
      <c r="CU27" s="621"/>
      <c r="CV27" s="621"/>
      <c r="CW27" s="621"/>
      <c r="CX27" s="621"/>
      <c r="CY27" s="622"/>
      <c r="CZ27" s="611">
        <v>24.2</v>
      </c>
      <c r="DA27" s="623"/>
      <c r="DB27" s="623"/>
      <c r="DC27" s="624"/>
      <c r="DD27" s="614">
        <v>1532537</v>
      </c>
      <c r="DE27" s="621"/>
      <c r="DF27" s="621"/>
      <c r="DG27" s="621"/>
      <c r="DH27" s="621"/>
      <c r="DI27" s="621"/>
      <c r="DJ27" s="621"/>
      <c r="DK27" s="622"/>
      <c r="DL27" s="614">
        <v>980577</v>
      </c>
      <c r="DM27" s="621"/>
      <c r="DN27" s="621"/>
      <c r="DO27" s="621"/>
      <c r="DP27" s="621"/>
      <c r="DQ27" s="621"/>
      <c r="DR27" s="621"/>
      <c r="DS27" s="621"/>
      <c r="DT27" s="621"/>
      <c r="DU27" s="621"/>
      <c r="DV27" s="622"/>
      <c r="DW27" s="611">
        <v>9.9</v>
      </c>
      <c r="DX27" s="623"/>
      <c r="DY27" s="623"/>
      <c r="DZ27" s="623"/>
      <c r="EA27" s="623"/>
      <c r="EB27" s="623"/>
      <c r="EC27" s="635"/>
    </row>
    <row r="28" spans="2:133" ht="11.25" customHeight="1" x14ac:dyDescent="0.2">
      <c r="B28" s="605" t="s">
        <v>289</v>
      </c>
      <c r="C28" s="606"/>
      <c r="D28" s="606"/>
      <c r="E28" s="606"/>
      <c r="F28" s="606"/>
      <c r="G28" s="606"/>
      <c r="H28" s="606"/>
      <c r="I28" s="606"/>
      <c r="J28" s="606"/>
      <c r="K28" s="606"/>
      <c r="L28" s="606"/>
      <c r="M28" s="606"/>
      <c r="N28" s="606"/>
      <c r="O28" s="606"/>
      <c r="P28" s="606"/>
      <c r="Q28" s="607"/>
      <c r="R28" s="608">
        <v>67955</v>
      </c>
      <c r="S28" s="609"/>
      <c r="T28" s="609"/>
      <c r="U28" s="609"/>
      <c r="V28" s="609"/>
      <c r="W28" s="609"/>
      <c r="X28" s="609"/>
      <c r="Y28" s="610"/>
      <c r="Z28" s="646">
        <v>0.4</v>
      </c>
      <c r="AA28" s="646"/>
      <c r="AB28" s="646"/>
      <c r="AC28" s="646"/>
      <c r="AD28" s="647">
        <v>22723</v>
      </c>
      <c r="AE28" s="647"/>
      <c r="AF28" s="647"/>
      <c r="AG28" s="647"/>
      <c r="AH28" s="647"/>
      <c r="AI28" s="647"/>
      <c r="AJ28" s="647"/>
      <c r="AK28" s="647"/>
      <c r="AL28" s="611">
        <v>0.2</v>
      </c>
      <c r="AM28" s="612"/>
      <c r="AN28" s="612"/>
      <c r="AO28" s="648"/>
      <c r="AP28" s="605"/>
      <c r="AQ28" s="606"/>
      <c r="AR28" s="606"/>
      <c r="AS28" s="606"/>
      <c r="AT28" s="606"/>
      <c r="AU28" s="606"/>
      <c r="AV28" s="606"/>
      <c r="AW28" s="606"/>
      <c r="AX28" s="606"/>
      <c r="AY28" s="606"/>
      <c r="AZ28" s="606"/>
      <c r="BA28" s="606"/>
      <c r="BB28" s="606"/>
      <c r="BC28" s="606"/>
      <c r="BD28" s="606"/>
      <c r="BE28" s="606"/>
      <c r="BF28" s="607"/>
      <c r="BG28" s="608"/>
      <c r="BH28" s="609"/>
      <c r="BI28" s="609"/>
      <c r="BJ28" s="609"/>
      <c r="BK28" s="609"/>
      <c r="BL28" s="609"/>
      <c r="BM28" s="609"/>
      <c r="BN28" s="610"/>
      <c r="BO28" s="646"/>
      <c r="BP28" s="646"/>
      <c r="BQ28" s="646"/>
      <c r="BR28" s="646"/>
      <c r="BS28" s="614"/>
      <c r="BT28" s="609"/>
      <c r="BU28" s="609"/>
      <c r="BV28" s="609"/>
      <c r="BW28" s="609"/>
      <c r="BX28" s="609"/>
      <c r="BY28" s="609"/>
      <c r="BZ28" s="609"/>
      <c r="CA28" s="609"/>
      <c r="CB28" s="645"/>
      <c r="CD28" s="605" t="s">
        <v>290</v>
      </c>
      <c r="CE28" s="606"/>
      <c r="CF28" s="606"/>
      <c r="CG28" s="606"/>
      <c r="CH28" s="606"/>
      <c r="CI28" s="606"/>
      <c r="CJ28" s="606"/>
      <c r="CK28" s="606"/>
      <c r="CL28" s="606"/>
      <c r="CM28" s="606"/>
      <c r="CN28" s="606"/>
      <c r="CO28" s="606"/>
      <c r="CP28" s="606"/>
      <c r="CQ28" s="607"/>
      <c r="CR28" s="608">
        <v>1687028</v>
      </c>
      <c r="CS28" s="609"/>
      <c r="CT28" s="609"/>
      <c r="CU28" s="609"/>
      <c r="CV28" s="609"/>
      <c r="CW28" s="609"/>
      <c r="CX28" s="609"/>
      <c r="CY28" s="610"/>
      <c r="CZ28" s="611">
        <v>10.8</v>
      </c>
      <c r="DA28" s="623"/>
      <c r="DB28" s="623"/>
      <c r="DC28" s="624"/>
      <c r="DD28" s="614">
        <v>1687028</v>
      </c>
      <c r="DE28" s="609"/>
      <c r="DF28" s="609"/>
      <c r="DG28" s="609"/>
      <c r="DH28" s="609"/>
      <c r="DI28" s="609"/>
      <c r="DJ28" s="609"/>
      <c r="DK28" s="610"/>
      <c r="DL28" s="614">
        <v>1687028</v>
      </c>
      <c r="DM28" s="609"/>
      <c r="DN28" s="609"/>
      <c r="DO28" s="609"/>
      <c r="DP28" s="609"/>
      <c r="DQ28" s="609"/>
      <c r="DR28" s="609"/>
      <c r="DS28" s="609"/>
      <c r="DT28" s="609"/>
      <c r="DU28" s="609"/>
      <c r="DV28" s="610"/>
      <c r="DW28" s="611">
        <v>17</v>
      </c>
      <c r="DX28" s="623"/>
      <c r="DY28" s="623"/>
      <c r="DZ28" s="623"/>
      <c r="EA28" s="623"/>
      <c r="EB28" s="623"/>
      <c r="EC28" s="635"/>
    </row>
    <row r="29" spans="2:133" ht="11.25" customHeight="1" x14ac:dyDescent="0.2">
      <c r="B29" s="605" t="s">
        <v>291</v>
      </c>
      <c r="C29" s="606"/>
      <c r="D29" s="606"/>
      <c r="E29" s="606"/>
      <c r="F29" s="606"/>
      <c r="G29" s="606"/>
      <c r="H29" s="606"/>
      <c r="I29" s="606"/>
      <c r="J29" s="606"/>
      <c r="K29" s="606"/>
      <c r="L29" s="606"/>
      <c r="M29" s="606"/>
      <c r="N29" s="606"/>
      <c r="O29" s="606"/>
      <c r="P29" s="606"/>
      <c r="Q29" s="607"/>
      <c r="R29" s="608">
        <v>69738</v>
      </c>
      <c r="S29" s="609"/>
      <c r="T29" s="609"/>
      <c r="U29" s="609"/>
      <c r="V29" s="609"/>
      <c r="W29" s="609"/>
      <c r="X29" s="609"/>
      <c r="Y29" s="610"/>
      <c r="Z29" s="646">
        <v>0.4</v>
      </c>
      <c r="AA29" s="646"/>
      <c r="AB29" s="646"/>
      <c r="AC29" s="646"/>
      <c r="AD29" s="647" t="s">
        <v>122</v>
      </c>
      <c r="AE29" s="647"/>
      <c r="AF29" s="647"/>
      <c r="AG29" s="647"/>
      <c r="AH29" s="647"/>
      <c r="AI29" s="647"/>
      <c r="AJ29" s="647"/>
      <c r="AK29" s="647"/>
      <c r="AL29" s="611" t="s">
        <v>122</v>
      </c>
      <c r="AM29" s="612"/>
      <c r="AN29" s="612"/>
      <c r="AO29" s="648"/>
      <c r="AP29" s="589"/>
      <c r="AQ29" s="590"/>
      <c r="AR29" s="590"/>
      <c r="AS29" s="590"/>
      <c r="AT29" s="590"/>
      <c r="AU29" s="590"/>
      <c r="AV29" s="590"/>
      <c r="AW29" s="590"/>
      <c r="AX29" s="590"/>
      <c r="AY29" s="590"/>
      <c r="AZ29" s="590"/>
      <c r="BA29" s="590"/>
      <c r="BB29" s="590"/>
      <c r="BC29" s="590"/>
      <c r="BD29" s="590"/>
      <c r="BE29" s="590"/>
      <c r="BF29" s="591"/>
      <c r="BG29" s="608"/>
      <c r="BH29" s="609"/>
      <c r="BI29" s="609"/>
      <c r="BJ29" s="609"/>
      <c r="BK29" s="609"/>
      <c r="BL29" s="609"/>
      <c r="BM29" s="609"/>
      <c r="BN29" s="610"/>
      <c r="BO29" s="646"/>
      <c r="BP29" s="646"/>
      <c r="BQ29" s="646"/>
      <c r="BR29" s="646"/>
      <c r="BS29" s="647"/>
      <c r="BT29" s="647"/>
      <c r="BU29" s="647"/>
      <c r="BV29" s="647"/>
      <c r="BW29" s="647"/>
      <c r="BX29" s="647"/>
      <c r="BY29" s="647"/>
      <c r="BZ29" s="647"/>
      <c r="CA29" s="647"/>
      <c r="CB29" s="687"/>
      <c r="CD29" s="627" t="s">
        <v>292</v>
      </c>
      <c r="CE29" s="628"/>
      <c r="CF29" s="605" t="s">
        <v>66</v>
      </c>
      <c r="CG29" s="606"/>
      <c r="CH29" s="606"/>
      <c r="CI29" s="606"/>
      <c r="CJ29" s="606"/>
      <c r="CK29" s="606"/>
      <c r="CL29" s="606"/>
      <c r="CM29" s="606"/>
      <c r="CN29" s="606"/>
      <c r="CO29" s="606"/>
      <c r="CP29" s="606"/>
      <c r="CQ29" s="607"/>
      <c r="CR29" s="608">
        <v>1687028</v>
      </c>
      <c r="CS29" s="621"/>
      <c r="CT29" s="621"/>
      <c r="CU29" s="621"/>
      <c r="CV29" s="621"/>
      <c r="CW29" s="621"/>
      <c r="CX29" s="621"/>
      <c r="CY29" s="622"/>
      <c r="CZ29" s="611">
        <v>10.8</v>
      </c>
      <c r="DA29" s="623"/>
      <c r="DB29" s="623"/>
      <c r="DC29" s="624"/>
      <c r="DD29" s="614">
        <v>1687028</v>
      </c>
      <c r="DE29" s="621"/>
      <c r="DF29" s="621"/>
      <c r="DG29" s="621"/>
      <c r="DH29" s="621"/>
      <c r="DI29" s="621"/>
      <c r="DJ29" s="621"/>
      <c r="DK29" s="622"/>
      <c r="DL29" s="614">
        <v>1687028</v>
      </c>
      <c r="DM29" s="621"/>
      <c r="DN29" s="621"/>
      <c r="DO29" s="621"/>
      <c r="DP29" s="621"/>
      <c r="DQ29" s="621"/>
      <c r="DR29" s="621"/>
      <c r="DS29" s="621"/>
      <c r="DT29" s="621"/>
      <c r="DU29" s="621"/>
      <c r="DV29" s="622"/>
      <c r="DW29" s="611">
        <v>17</v>
      </c>
      <c r="DX29" s="623"/>
      <c r="DY29" s="623"/>
      <c r="DZ29" s="623"/>
      <c r="EA29" s="623"/>
      <c r="EB29" s="623"/>
      <c r="EC29" s="635"/>
    </row>
    <row r="30" spans="2:133" ht="11.25" customHeight="1" x14ac:dyDescent="0.2">
      <c r="B30" s="605" t="s">
        <v>293</v>
      </c>
      <c r="C30" s="606"/>
      <c r="D30" s="606"/>
      <c r="E30" s="606"/>
      <c r="F30" s="606"/>
      <c r="G30" s="606"/>
      <c r="H30" s="606"/>
      <c r="I30" s="606"/>
      <c r="J30" s="606"/>
      <c r="K30" s="606"/>
      <c r="L30" s="606"/>
      <c r="M30" s="606"/>
      <c r="N30" s="606"/>
      <c r="O30" s="606"/>
      <c r="P30" s="606"/>
      <c r="Q30" s="607"/>
      <c r="R30" s="608">
        <v>2787202</v>
      </c>
      <c r="S30" s="609"/>
      <c r="T30" s="609"/>
      <c r="U30" s="609"/>
      <c r="V30" s="609"/>
      <c r="W30" s="609"/>
      <c r="X30" s="609"/>
      <c r="Y30" s="610"/>
      <c r="Z30" s="646">
        <v>16.600000000000001</v>
      </c>
      <c r="AA30" s="646"/>
      <c r="AB30" s="646"/>
      <c r="AC30" s="646"/>
      <c r="AD30" s="647" t="s">
        <v>122</v>
      </c>
      <c r="AE30" s="647"/>
      <c r="AF30" s="647"/>
      <c r="AG30" s="647"/>
      <c r="AH30" s="647"/>
      <c r="AI30" s="647"/>
      <c r="AJ30" s="647"/>
      <c r="AK30" s="647"/>
      <c r="AL30" s="611" t="s">
        <v>122</v>
      </c>
      <c r="AM30" s="612"/>
      <c r="AN30" s="612"/>
      <c r="AO30" s="648"/>
      <c r="AP30" s="660" t="s">
        <v>211</v>
      </c>
      <c r="AQ30" s="661"/>
      <c r="AR30" s="661"/>
      <c r="AS30" s="661"/>
      <c r="AT30" s="661"/>
      <c r="AU30" s="661"/>
      <c r="AV30" s="661"/>
      <c r="AW30" s="661"/>
      <c r="AX30" s="661"/>
      <c r="AY30" s="661"/>
      <c r="AZ30" s="661"/>
      <c r="BA30" s="661"/>
      <c r="BB30" s="661"/>
      <c r="BC30" s="661"/>
      <c r="BD30" s="661"/>
      <c r="BE30" s="661"/>
      <c r="BF30" s="662"/>
      <c r="BG30" s="660" t="s">
        <v>294</v>
      </c>
      <c r="BH30" s="683"/>
      <c r="BI30" s="683"/>
      <c r="BJ30" s="683"/>
      <c r="BK30" s="683"/>
      <c r="BL30" s="683"/>
      <c r="BM30" s="683"/>
      <c r="BN30" s="683"/>
      <c r="BO30" s="683"/>
      <c r="BP30" s="683"/>
      <c r="BQ30" s="684"/>
      <c r="BR30" s="660" t="s">
        <v>295</v>
      </c>
      <c r="BS30" s="683"/>
      <c r="BT30" s="683"/>
      <c r="BU30" s="683"/>
      <c r="BV30" s="683"/>
      <c r="BW30" s="683"/>
      <c r="BX30" s="683"/>
      <c r="BY30" s="683"/>
      <c r="BZ30" s="683"/>
      <c r="CA30" s="683"/>
      <c r="CB30" s="684"/>
      <c r="CD30" s="629"/>
      <c r="CE30" s="630"/>
      <c r="CF30" s="605" t="s">
        <v>296</v>
      </c>
      <c r="CG30" s="606"/>
      <c r="CH30" s="606"/>
      <c r="CI30" s="606"/>
      <c r="CJ30" s="606"/>
      <c r="CK30" s="606"/>
      <c r="CL30" s="606"/>
      <c r="CM30" s="606"/>
      <c r="CN30" s="606"/>
      <c r="CO30" s="606"/>
      <c r="CP30" s="606"/>
      <c r="CQ30" s="607"/>
      <c r="CR30" s="608">
        <v>1641539</v>
      </c>
      <c r="CS30" s="609"/>
      <c r="CT30" s="609"/>
      <c r="CU30" s="609"/>
      <c r="CV30" s="609"/>
      <c r="CW30" s="609"/>
      <c r="CX30" s="609"/>
      <c r="CY30" s="610"/>
      <c r="CZ30" s="611">
        <v>10.5</v>
      </c>
      <c r="DA30" s="623"/>
      <c r="DB30" s="623"/>
      <c r="DC30" s="624"/>
      <c r="DD30" s="614">
        <v>1641539</v>
      </c>
      <c r="DE30" s="609"/>
      <c r="DF30" s="609"/>
      <c r="DG30" s="609"/>
      <c r="DH30" s="609"/>
      <c r="DI30" s="609"/>
      <c r="DJ30" s="609"/>
      <c r="DK30" s="610"/>
      <c r="DL30" s="614">
        <v>1641539</v>
      </c>
      <c r="DM30" s="609"/>
      <c r="DN30" s="609"/>
      <c r="DO30" s="609"/>
      <c r="DP30" s="609"/>
      <c r="DQ30" s="609"/>
      <c r="DR30" s="609"/>
      <c r="DS30" s="609"/>
      <c r="DT30" s="609"/>
      <c r="DU30" s="609"/>
      <c r="DV30" s="610"/>
      <c r="DW30" s="611">
        <v>16.5</v>
      </c>
      <c r="DX30" s="623"/>
      <c r="DY30" s="623"/>
      <c r="DZ30" s="623"/>
      <c r="EA30" s="623"/>
      <c r="EB30" s="623"/>
      <c r="EC30" s="635"/>
    </row>
    <row r="31" spans="2:133" ht="11.25" customHeight="1" x14ac:dyDescent="0.2">
      <c r="B31" s="675" t="s">
        <v>297</v>
      </c>
      <c r="C31" s="676"/>
      <c r="D31" s="676"/>
      <c r="E31" s="676"/>
      <c r="F31" s="676"/>
      <c r="G31" s="676"/>
      <c r="H31" s="676"/>
      <c r="I31" s="676"/>
      <c r="J31" s="676"/>
      <c r="K31" s="676"/>
      <c r="L31" s="676"/>
      <c r="M31" s="676"/>
      <c r="N31" s="676"/>
      <c r="O31" s="676"/>
      <c r="P31" s="676"/>
      <c r="Q31" s="677"/>
      <c r="R31" s="608" t="s">
        <v>122</v>
      </c>
      <c r="S31" s="609"/>
      <c r="T31" s="609"/>
      <c r="U31" s="609"/>
      <c r="V31" s="609"/>
      <c r="W31" s="609"/>
      <c r="X31" s="609"/>
      <c r="Y31" s="610"/>
      <c r="Z31" s="646" t="s">
        <v>122</v>
      </c>
      <c r="AA31" s="646"/>
      <c r="AB31" s="646"/>
      <c r="AC31" s="646"/>
      <c r="AD31" s="647" t="s">
        <v>122</v>
      </c>
      <c r="AE31" s="647"/>
      <c r="AF31" s="647"/>
      <c r="AG31" s="647"/>
      <c r="AH31" s="647"/>
      <c r="AI31" s="647"/>
      <c r="AJ31" s="647"/>
      <c r="AK31" s="647"/>
      <c r="AL31" s="611" t="s">
        <v>122</v>
      </c>
      <c r="AM31" s="612"/>
      <c r="AN31" s="612"/>
      <c r="AO31" s="648"/>
      <c r="AP31" s="678" t="s">
        <v>298</v>
      </c>
      <c r="AQ31" s="679"/>
      <c r="AR31" s="679"/>
      <c r="AS31" s="679"/>
      <c r="AT31" s="680" t="s">
        <v>299</v>
      </c>
      <c r="AU31" s="212"/>
      <c r="AV31" s="212"/>
      <c r="AW31" s="212"/>
      <c r="AX31" s="666" t="s">
        <v>177</v>
      </c>
      <c r="AY31" s="667"/>
      <c r="AZ31" s="667"/>
      <c r="BA31" s="667"/>
      <c r="BB31" s="667"/>
      <c r="BC31" s="667"/>
      <c r="BD31" s="667"/>
      <c r="BE31" s="667"/>
      <c r="BF31" s="668"/>
      <c r="BG31" s="670">
        <v>98.2</v>
      </c>
      <c r="BH31" s="671"/>
      <c r="BI31" s="671"/>
      <c r="BJ31" s="671"/>
      <c r="BK31" s="671"/>
      <c r="BL31" s="671"/>
      <c r="BM31" s="672">
        <v>92.5</v>
      </c>
      <c r="BN31" s="671"/>
      <c r="BO31" s="671"/>
      <c r="BP31" s="671"/>
      <c r="BQ31" s="673"/>
      <c r="BR31" s="670">
        <v>98.4</v>
      </c>
      <c r="BS31" s="671"/>
      <c r="BT31" s="671"/>
      <c r="BU31" s="671"/>
      <c r="BV31" s="671"/>
      <c r="BW31" s="671"/>
      <c r="BX31" s="672">
        <v>92.8</v>
      </c>
      <c r="BY31" s="671"/>
      <c r="BZ31" s="671"/>
      <c r="CA31" s="671"/>
      <c r="CB31" s="673"/>
      <c r="CD31" s="629"/>
      <c r="CE31" s="630"/>
      <c r="CF31" s="605" t="s">
        <v>300</v>
      </c>
      <c r="CG31" s="606"/>
      <c r="CH31" s="606"/>
      <c r="CI31" s="606"/>
      <c r="CJ31" s="606"/>
      <c r="CK31" s="606"/>
      <c r="CL31" s="606"/>
      <c r="CM31" s="606"/>
      <c r="CN31" s="606"/>
      <c r="CO31" s="606"/>
      <c r="CP31" s="606"/>
      <c r="CQ31" s="607"/>
      <c r="CR31" s="608">
        <v>45489</v>
      </c>
      <c r="CS31" s="621"/>
      <c r="CT31" s="621"/>
      <c r="CU31" s="621"/>
      <c r="CV31" s="621"/>
      <c r="CW31" s="621"/>
      <c r="CX31" s="621"/>
      <c r="CY31" s="622"/>
      <c r="CZ31" s="611">
        <v>0.3</v>
      </c>
      <c r="DA31" s="623"/>
      <c r="DB31" s="623"/>
      <c r="DC31" s="624"/>
      <c r="DD31" s="614">
        <v>45489</v>
      </c>
      <c r="DE31" s="621"/>
      <c r="DF31" s="621"/>
      <c r="DG31" s="621"/>
      <c r="DH31" s="621"/>
      <c r="DI31" s="621"/>
      <c r="DJ31" s="621"/>
      <c r="DK31" s="622"/>
      <c r="DL31" s="614">
        <v>45489</v>
      </c>
      <c r="DM31" s="621"/>
      <c r="DN31" s="621"/>
      <c r="DO31" s="621"/>
      <c r="DP31" s="621"/>
      <c r="DQ31" s="621"/>
      <c r="DR31" s="621"/>
      <c r="DS31" s="621"/>
      <c r="DT31" s="621"/>
      <c r="DU31" s="621"/>
      <c r="DV31" s="622"/>
      <c r="DW31" s="611">
        <v>0.5</v>
      </c>
      <c r="DX31" s="623"/>
      <c r="DY31" s="623"/>
      <c r="DZ31" s="623"/>
      <c r="EA31" s="623"/>
      <c r="EB31" s="623"/>
      <c r="EC31" s="635"/>
    </row>
    <row r="32" spans="2:133" ht="11.25" customHeight="1" x14ac:dyDescent="0.2">
      <c r="B32" s="605" t="s">
        <v>301</v>
      </c>
      <c r="C32" s="606"/>
      <c r="D32" s="606"/>
      <c r="E32" s="606"/>
      <c r="F32" s="606"/>
      <c r="G32" s="606"/>
      <c r="H32" s="606"/>
      <c r="I32" s="606"/>
      <c r="J32" s="606"/>
      <c r="K32" s="606"/>
      <c r="L32" s="606"/>
      <c r="M32" s="606"/>
      <c r="N32" s="606"/>
      <c r="O32" s="606"/>
      <c r="P32" s="606"/>
      <c r="Q32" s="607"/>
      <c r="R32" s="608">
        <v>1174899</v>
      </c>
      <c r="S32" s="609"/>
      <c r="T32" s="609"/>
      <c r="U32" s="609"/>
      <c r="V32" s="609"/>
      <c r="W32" s="609"/>
      <c r="X32" s="609"/>
      <c r="Y32" s="610"/>
      <c r="Z32" s="646">
        <v>7</v>
      </c>
      <c r="AA32" s="646"/>
      <c r="AB32" s="646"/>
      <c r="AC32" s="646"/>
      <c r="AD32" s="647" t="s">
        <v>122</v>
      </c>
      <c r="AE32" s="647"/>
      <c r="AF32" s="647"/>
      <c r="AG32" s="647"/>
      <c r="AH32" s="647"/>
      <c r="AI32" s="647"/>
      <c r="AJ32" s="647"/>
      <c r="AK32" s="647"/>
      <c r="AL32" s="611" t="s">
        <v>122</v>
      </c>
      <c r="AM32" s="612"/>
      <c r="AN32" s="612"/>
      <c r="AO32" s="648"/>
      <c r="AP32" s="649"/>
      <c r="AQ32" s="650"/>
      <c r="AR32" s="650"/>
      <c r="AS32" s="650"/>
      <c r="AT32" s="681"/>
      <c r="AU32" s="208" t="s">
        <v>302</v>
      </c>
      <c r="AX32" s="605" t="s">
        <v>303</v>
      </c>
      <c r="AY32" s="606"/>
      <c r="AZ32" s="606"/>
      <c r="BA32" s="606"/>
      <c r="BB32" s="606"/>
      <c r="BC32" s="606"/>
      <c r="BD32" s="606"/>
      <c r="BE32" s="606"/>
      <c r="BF32" s="607"/>
      <c r="BG32" s="674">
        <v>98.3</v>
      </c>
      <c r="BH32" s="621"/>
      <c r="BI32" s="621"/>
      <c r="BJ32" s="621"/>
      <c r="BK32" s="621"/>
      <c r="BL32" s="621"/>
      <c r="BM32" s="612">
        <v>93.7</v>
      </c>
      <c r="BN32" s="621"/>
      <c r="BO32" s="621"/>
      <c r="BP32" s="621"/>
      <c r="BQ32" s="644"/>
      <c r="BR32" s="674">
        <v>98.5</v>
      </c>
      <c r="BS32" s="621"/>
      <c r="BT32" s="621"/>
      <c r="BU32" s="621"/>
      <c r="BV32" s="621"/>
      <c r="BW32" s="621"/>
      <c r="BX32" s="612">
        <v>94.1</v>
      </c>
      <c r="BY32" s="621"/>
      <c r="BZ32" s="621"/>
      <c r="CA32" s="621"/>
      <c r="CB32" s="644"/>
      <c r="CD32" s="631"/>
      <c r="CE32" s="632"/>
      <c r="CF32" s="605" t="s">
        <v>304</v>
      </c>
      <c r="CG32" s="606"/>
      <c r="CH32" s="606"/>
      <c r="CI32" s="606"/>
      <c r="CJ32" s="606"/>
      <c r="CK32" s="606"/>
      <c r="CL32" s="606"/>
      <c r="CM32" s="606"/>
      <c r="CN32" s="606"/>
      <c r="CO32" s="606"/>
      <c r="CP32" s="606"/>
      <c r="CQ32" s="607"/>
      <c r="CR32" s="608" t="s">
        <v>122</v>
      </c>
      <c r="CS32" s="609"/>
      <c r="CT32" s="609"/>
      <c r="CU32" s="609"/>
      <c r="CV32" s="609"/>
      <c r="CW32" s="609"/>
      <c r="CX32" s="609"/>
      <c r="CY32" s="610"/>
      <c r="CZ32" s="611" t="s">
        <v>122</v>
      </c>
      <c r="DA32" s="623"/>
      <c r="DB32" s="623"/>
      <c r="DC32" s="624"/>
      <c r="DD32" s="614" t="s">
        <v>122</v>
      </c>
      <c r="DE32" s="609"/>
      <c r="DF32" s="609"/>
      <c r="DG32" s="609"/>
      <c r="DH32" s="609"/>
      <c r="DI32" s="609"/>
      <c r="DJ32" s="609"/>
      <c r="DK32" s="610"/>
      <c r="DL32" s="614" t="s">
        <v>122</v>
      </c>
      <c r="DM32" s="609"/>
      <c r="DN32" s="609"/>
      <c r="DO32" s="609"/>
      <c r="DP32" s="609"/>
      <c r="DQ32" s="609"/>
      <c r="DR32" s="609"/>
      <c r="DS32" s="609"/>
      <c r="DT32" s="609"/>
      <c r="DU32" s="609"/>
      <c r="DV32" s="610"/>
      <c r="DW32" s="611" t="s">
        <v>122</v>
      </c>
      <c r="DX32" s="623"/>
      <c r="DY32" s="623"/>
      <c r="DZ32" s="623"/>
      <c r="EA32" s="623"/>
      <c r="EB32" s="623"/>
      <c r="EC32" s="635"/>
    </row>
    <row r="33" spans="2:133" ht="11.25" customHeight="1" x14ac:dyDescent="0.2">
      <c r="B33" s="605" t="s">
        <v>305</v>
      </c>
      <c r="C33" s="606"/>
      <c r="D33" s="606"/>
      <c r="E33" s="606"/>
      <c r="F33" s="606"/>
      <c r="G33" s="606"/>
      <c r="H33" s="606"/>
      <c r="I33" s="606"/>
      <c r="J33" s="606"/>
      <c r="K33" s="606"/>
      <c r="L33" s="606"/>
      <c r="M33" s="606"/>
      <c r="N33" s="606"/>
      <c r="O33" s="606"/>
      <c r="P33" s="606"/>
      <c r="Q33" s="607"/>
      <c r="R33" s="608">
        <v>62766</v>
      </c>
      <c r="S33" s="609"/>
      <c r="T33" s="609"/>
      <c r="U33" s="609"/>
      <c r="V33" s="609"/>
      <c r="W33" s="609"/>
      <c r="X33" s="609"/>
      <c r="Y33" s="610"/>
      <c r="Z33" s="646">
        <v>0.4</v>
      </c>
      <c r="AA33" s="646"/>
      <c r="AB33" s="646"/>
      <c r="AC33" s="646"/>
      <c r="AD33" s="647">
        <v>33922</v>
      </c>
      <c r="AE33" s="647"/>
      <c r="AF33" s="647"/>
      <c r="AG33" s="647"/>
      <c r="AH33" s="647"/>
      <c r="AI33" s="647"/>
      <c r="AJ33" s="647"/>
      <c r="AK33" s="647"/>
      <c r="AL33" s="611">
        <v>0.3</v>
      </c>
      <c r="AM33" s="612"/>
      <c r="AN33" s="612"/>
      <c r="AO33" s="648"/>
      <c r="AP33" s="651"/>
      <c r="AQ33" s="652"/>
      <c r="AR33" s="652"/>
      <c r="AS33" s="652"/>
      <c r="AT33" s="682"/>
      <c r="AU33" s="213"/>
      <c r="AV33" s="213"/>
      <c r="AW33" s="213"/>
      <c r="AX33" s="589" t="s">
        <v>306</v>
      </c>
      <c r="AY33" s="590"/>
      <c r="AZ33" s="590"/>
      <c r="BA33" s="590"/>
      <c r="BB33" s="590"/>
      <c r="BC33" s="590"/>
      <c r="BD33" s="590"/>
      <c r="BE33" s="590"/>
      <c r="BF33" s="591"/>
      <c r="BG33" s="669">
        <v>97.9</v>
      </c>
      <c r="BH33" s="593"/>
      <c r="BI33" s="593"/>
      <c r="BJ33" s="593"/>
      <c r="BK33" s="593"/>
      <c r="BL33" s="593"/>
      <c r="BM33" s="639">
        <v>90.4</v>
      </c>
      <c r="BN33" s="593"/>
      <c r="BO33" s="593"/>
      <c r="BP33" s="593"/>
      <c r="BQ33" s="656"/>
      <c r="BR33" s="669">
        <v>98.1</v>
      </c>
      <c r="BS33" s="593"/>
      <c r="BT33" s="593"/>
      <c r="BU33" s="593"/>
      <c r="BV33" s="593"/>
      <c r="BW33" s="593"/>
      <c r="BX33" s="639">
        <v>90.7</v>
      </c>
      <c r="BY33" s="593"/>
      <c r="BZ33" s="593"/>
      <c r="CA33" s="593"/>
      <c r="CB33" s="656"/>
      <c r="CD33" s="605" t="s">
        <v>307</v>
      </c>
      <c r="CE33" s="606"/>
      <c r="CF33" s="606"/>
      <c r="CG33" s="606"/>
      <c r="CH33" s="606"/>
      <c r="CI33" s="606"/>
      <c r="CJ33" s="606"/>
      <c r="CK33" s="606"/>
      <c r="CL33" s="606"/>
      <c r="CM33" s="606"/>
      <c r="CN33" s="606"/>
      <c r="CO33" s="606"/>
      <c r="CP33" s="606"/>
      <c r="CQ33" s="607"/>
      <c r="CR33" s="608">
        <v>6366021</v>
      </c>
      <c r="CS33" s="621"/>
      <c r="CT33" s="621"/>
      <c r="CU33" s="621"/>
      <c r="CV33" s="621"/>
      <c r="CW33" s="621"/>
      <c r="CX33" s="621"/>
      <c r="CY33" s="622"/>
      <c r="CZ33" s="611">
        <v>40.6</v>
      </c>
      <c r="DA33" s="623"/>
      <c r="DB33" s="623"/>
      <c r="DC33" s="624"/>
      <c r="DD33" s="614">
        <v>5206897</v>
      </c>
      <c r="DE33" s="621"/>
      <c r="DF33" s="621"/>
      <c r="DG33" s="621"/>
      <c r="DH33" s="621"/>
      <c r="DI33" s="621"/>
      <c r="DJ33" s="621"/>
      <c r="DK33" s="622"/>
      <c r="DL33" s="614">
        <v>4280701</v>
      </c>
      <c r="DM33" s="621"/>
      <c r="DN33" s="621"/>
      <c r="DO33" s="621"/>
      <c r="DP33" s="621"/>
      <c r="DQ33" s="621"/>
      <c r="DR33" s="621"/>
      <c r="DS33" s="621"/>
      <c r="DT33" s="621"/>
      <c r="DU33" s="621"/>
      <c r="DV33" s="622"/>
      <c r="DW33" s="611">
        <v>43</v>
      </c>
      <c r="DX33" s="623"/>
      <c r="DY33" s="623"/>
      <c r="DZ33" s="623"/>
      <c r="EA33" s="623"/>
      <c r="EB33" s="623"/>
      <c r="EC33" s="635"/>
    </row>
    <row r="34" spans="2:133" ht="11.25" customHeight="1" x14ac:dyDescent="0.2">
      <c r="B34" s="605" t="s">
        <v>308</v>
      </c>
      <c r="C34" s="606"/>
      <c r="D34" s="606"/>
      <c r="E34" s="606"/>
      <c r="F34" s="606"/>
      <c r="G34" s="606"/>
      <c r="H34" s="606"/>
      <c r="I34" s="606"/>
      <c r="J34" s="606"/>
      <c r="K34" s="606"/>
      <c r="L34" s="606"/>
      <c r="M34" s="606"/>
      <c r="N34" s="606"/>
      <c r="O34" s="606"/>
      <c r="P34" s="606"/>
      <c r="Q34" s="607"/>
      <c r="R34" s="608">
        <v>37489</v>
      </c>
      <c r="S34" s="609"/>
      <c r="T34" s="609"/>
      <c r="U34" s="609"/>
      <c r="V34" s="609"/>
      <c r="W34" s="609"/>
      <c r="X34" s="609"/>
      <c r="Y34" s="610"/>
      <c r="Z34" s="646">
        <v>0.2</v>
      </c>
      <c r="AA34" s="646"/>
      <c r="AB34" s="646"/>
      <c r="AC34" s="646"/>
      <c r="AD34" s="647" t="s">
        <v>122</v>
      </c>
      <c r="AE34" s="647"/>
      <c r="AF34" s="647"/>
      <c r="AG34" s="647"/>
      <c r="AH34" s="647"/>
      <c r="AI34" s="647"/>
      <c r="AJ34" s="647"/>
      <c r="AK34" s="647"/>
      <c r="AL34" s="611" t="s">
        <v>122</v>
      </c>
      <c r="AM34" s="612"/>
      <c r="AN34" s="612"/>
      <c r="AO34" s="648"/>
      <c r="AP34" s="214"/>
      <c r="AQ34" s="215"/>
      <c r="AS34" s="212"/>
      <c r="AT34" s="212"/>
      <c r="AU34" s="212"/>
      <c r="AV34" s="212"/>
      <c r="AW34" s="212"/>
      <c r="AX34" s="212"/>
      <c r="AY34" s="212"/>
      <c r="AZ34" s="212"/>
      <c r="BA34" s="212"/>
      <c r="BB34" s="212"/>
      <c r="BC34" s="212"/>
      <c r="BD34" s="212"/>
      <c r="BE34" s="212"/>
      <c r="BF34" s="212"/>
      <c r="BG34" s="215"/>
      <c r="BH34" s="215"/>
      <c r="BI34" s="215"/>
      <c r="BJ34" s="215"/>
      <c r="BK34" s="215"/>
      <c r="BL34" s="215"/>
      <c r="BM34" s="215"/>
      <c r="BN34" s="215"/>
      <c r="BO34" s="215"/>
      <c r="BP34" s="215"/>
      <c r="BQ34" s="215"/>
      <c r="BR34" s="215"/>
      <c r="BS34" s="215"/>
      <c r="BT34" s="215"/>
      <c r="BU34" s="215"/>
      <c r="BV34" s="215"/>
      <c r="BW34" s="215"/>
      <c r="BX34" s="215"/>
      <c r="BY34" s="215"/>
      <c r="BZ34" s="215"/>
      <c r="CA34" s="215"/>
      <c r="CB34" s="215"/>
      <c r="CD34" s="605" t="s">
        <v>309</v>
      </c>
      <c r="CE34" s="606"/>
      <c r="CF34" s="606"/>
      <c r="CG34" s="606"/>
      <c r="CH34" s="606"/>
      <c r="CI34" s="606"/>
      <c r="CJ34" s="606"/>
      <c r="CK34" s="606"/>
      <c r="CL34" s="606"/>
      <c r="CM34" s="606"/>
      <c r="CN34" s="606"/>
      <c r="CO34" s="606"/>
      <c r="CP34" s="606"/>
      <c r="CQ34" s="607"/>
      <c r="CR34" s="608">
        <v>1850350</v>
      </c>
      <c r="CS34" s="609"/>
      <c r="CT34" s="609"/>
      <c r="CU34" s="609"/>
      <c r="CV34" s="609"/>
      <c r="CW34" s="609"/>
      <c r="CX34" s="609"/>
      <c r="CY34" s="610"/>
      <c r="CZ34" s="611">
        <v>11.8</v>
      </c>
      <c r="DA34" s="623"/>
      <c r="DB34" s="623"/>
      <c r="DC34" s="624"/>
      <c r="DD34" s="614">
        <v>1426938</v>
      </c>
      <c r="DE34" s="609"/>
      <c r="DF34" s="609"/>
      <c r="DG34" s="609"/>
      <c r="DH34" s="609"/>
      <c r="DI34" s="609"/>
      <c r="DJ34" s="609"/>
      <c r="DK34" s="610"/>
      <c r="DL34" s="614">
        <v>1271139</v>
      </c>
      <c r="DM34" s="609"/>
      <c r="DN34" s="609"/>
      <c r="DO34" s="609"/>
      <c r="DP34" s="609"/>
      <c r="DQ34" s="609"/>
      <c r="DR34" s="609"/>
      <c r="DS34" s="609"/>
      <c r="DT34" s="609"/>
      <c r="DU34" s="609"/>
      <c r="DV34" s="610"/>
      <c r="DW34" s="611">
        <v>12.8</v>
      </c>
      <c r="DX34" s="623"/>
      <c r="DY34" s="623"/>
      <c r="DZ34" s="623"/>
      <c r="EA34" s="623"/>
      <c r="EB34" s="623"/>
      <c r="EC34" s="635"/>
    </row>
    <row r="35" spans="2:133" ht="11.25" customHeight="1" x14ac:dyDescent="0.2">
      <c r="B35" s="605" t="s">
        <v>310</v>
      </c>
      <c r="C35" s="606"/>
      <c r="D35" s="606"/>
      <c r="E35" s="606"/>
      <c r="F35" s="606"/>
      <c r="G35" s="606"/>
      <c r="H35" s="606"/>
      <c r="I35" s="606"/>
      <c r="J35" s="606"/>
      <c r="K35" s="606"/>
      <c r="L35" s="606"/>
      <c r="M35" s="606"/>
      <c r="N35" s="606"/>
      <c r="O35" s="606"/>
      <c r="P35" s="606"/>
      <c r="Q35" s="607"/>
      <c r="R35" s="608">
        <v>866482</v>
      </c>
      <c r="S35" s="609"/>
      <c r="T35" s="609"/>
      <c r="U35" s="609"/>
      <c r="V35" s="609"/>
      <c r="W35" s="609"/>
      <c r="X35" s="609"/>
      <c r="Y35" s="610"/>
      <c r="Z35" s="646">
        <v>5.2</v>
      </c>
      <c r="AA35" s="646"/>
      <c r="AB35" s="646"/>
      <c r="AC35" s="646"/>
      <c r="AD35" s="647" t="s">
        <v>122</v>
      </c>
      <c r="AE35" s="647"/>
      <c r="AF35" s="647"/>
      <c r="AG35" s="647"/>
      <c r="AH35" s="647"/>
      <c r="AI35" s="647"/>
      <c r="AJ35" s="647"/>
      <c r="AK35" s="647"/>
      <c r="AL35" s="611" t="s">
        <v>122</v>
      </c>
      <c r="AM35" s="612"/>
      <c r="AN35" s="612"/>
      <c r="AO35" s="648"/>
      <c r="AP35" s="216"/>
      <c r="AQ35" s="660" t="s">
        <v>311</v>
      </c>
      <c r="AR35" s="661"/>
      <c r="AS35" s="661"/>
      <c r="AT35" s="661"/>
      <c r="AU35" s="661"/>
      <c r="AV35" s="661"/>
      <c r="AW35" s="661"/>
      <c r="AX35" s="661"/>
      <c r="AY35" s="661"/>
      <c r="AZ35" s="661"/>
      <c r="BA35" s="661"/>
      <c r="BB35" s="661"/>
      <c r="BC35" s="661"/>
      <c r="BD35" s="661"/>
      <c r="BE35" s="661"/>
      <c r="BF35" s="662"/>
      <c r="BG35" s="660" t="s">
        <v>312</v>
      </c>
      <c r="BH35" s="661"/>
      <c r="BI35" s="661"/>
      <c r="BJ35" s="661"/>
      <c r="BK35" s="661"/>
      <c r="BL35" s="661"/>
      <c r="BM35" s="661"/>
      <c r="BN35" s="661"/>
      <c r="BO35" s="661"/>
      <c r="BP35" s="661"/>
      <c r="BQ35" s="661"/>
      <c r="BR35" s="661"/>
      <c r="BS35" s="661"/>
      <c r="BT35" s="661"/>
      <c r="BU35" s="661"/>
      <c r="BV35" s="661"/>
      <c r="BW35" s="661"/>
      <c r="BX35" s="661"/>
      <c r="BY35" s="661"/>
      <c r="BZ35" s="661"/>
      <c r="CA35" s="661"/>
      <c r="CB35" s="662"/>
      <c r="CD35" s="605" t="s">
        <v>313</v>
      </c>
      <c r="CE35" s="606"/>
      <c r="CF35" s="606"/>
      <c r="CG35" s="606"/>
      <c r="CH35" s="606"/>
      <c r="CI35" s="606"/>
      <c r="CJ35" s="606"/>
      <c r="CK35" s="606"/>
      <c r="CL35" s="606"/>
      <c r="CM35" s="606"/>
      <c r="CN35" s="606"/>
      <c r="CO35" s="606"/>
      <c r="CP35" s="606"/>
      <c r="CQ35" s="607"/>
      <c r="CR35" s="608">
        <v>249764</v>
      </c>
      <c r="CS35" s="621"/>
      <c r="CT35" s="621"/>
      <c r="CU35" s="621"/>
      <c r="CV35" s="621"/>
      <c r="CW35" s="621"/>
      <c r="CX35" s="621"/>
      <c r="CY35" s="622"/>
      <c r="CZ35" s="611">
        <v>1.6</v>
      </c>
      <c r="DA35" s="623"/>
      <c r="DB35" s="623"/>
      <c r="DC35" s="624"/>
      <c r="DD35" s="614">
        <v>239152</v>
      </c>
      <c r="DE35" s="621"/>
      <c r="DF35" s="621"/>
      <c r="DG35" s="621"/>
      <c r="DH35" s="621"/>
      <c r="DI35" s="621"/>
      <c r="DJ35" s="621"/>
      <c r="DK35" s="622"/>
      <c r="DL35" s="614">
        <v>239152</v>
      </c>
      <c r="DM35" s="621"/>
      <c r="DN35" s="621"/>
      <c r="DO35" s="621"/>
      <c r="DP35" s="621"/>
      <c r="DQ35" s="621"/>
      <c r="DR35" s="621"/>
      <c r="DS35" s="621"/>
      <c r="DT35" s="621"/>
      <c r="DU35" s="621"/>
      <c r="DV35" s="622"/>
      <c r="DW35" s="611">
        <v>2.4</v>
      </c>
      <c r="DX35" s="623"/>
      <c r="DY35" s="623"/>
      <c r="DZ35" s="623"/>
      <c r="EA35" s="623"/>
      <c r="EB35" s="623"/>
      <c r="EC35" s="635"/>
    </row>
    <row r="36" spans="2:133" ht="11.25" customHeight="1" x14ac:dyDescent="0.2">
      <c r="B36" s="605" t="s">
        <v>314</v>
      </c>
      <c r="C36" s="606"/>
      <c r="D36" s="606"/>
      <c r="E36" s="606"/>
      <c r="F36" s="606"/>
      <c r="G36" s="606"/>
      <c r="H36" s="606"/>
      <c r="I36" s="606"/>
      <c r="J36" s="606"/>
      <c r="K36" s="606"/>
      <c r="L36" s="606"/>
      <c r="M36" s="606"/>
      <c r="N36" s="606"/>
      <c r="O36" s="606"/>
      <c r="P36" s="606"/>
      <c r="Q36" s="607"/>
      <c r="R36" s="608">
        <v>537547</v>
      </c>
      <c r="S36" s="609"/>
      <c r="T36" s="609"/>
      <c r="U36" s="609"/>
      <c r="V36" s="609"/>
      <c r="W36" s="609"/>
      <c r="X36" s="609"/>
      <c r="Y36" s="610"/>
      <c r="Z36" s="646">
        <v>3.2</v>
      </c>
      <c r="AA36" s="646"/>
      <c r="AB36" s="646"/>
      <c r="AC36" s="646"/>
      <c r="AD36" s="647" t="s">
        <v>122</v>
      </c>
      <c r="AE36" s="647"/>
      <c r="AF36" s="647"/>
      <c r="AG36" s="647"/>
      <c r="AH36" s="647"/>
      <c r="AI36" s="647"/>
      <c r="AJ36" s="647"/>
      <c r="AK36" s="647"/>
      <c r="AL36" s="611" t="s">
        <v>122</v>
      </c>
      <c r="AM36" s="612"/>
      <c r="AN36" s="612"/>
      <c r="AO36" s="648"/>
      <c r="AP36" s="216"/>
      <c r="AQ36" s="657" t="s">
        <v>315</v>
      </c>
      <c r="AR36" s="658"/>
      <c r="AS36" s="658"/>
      <c r="AT36" s="658"/>
      <c r="AU36" s="658"/>
      <c r="AV36" s="658"/>
      <c r="AW36" s="658"/>
      <c r="AX36" s="658"/>
      <c r="AY36" s="659"/>
      <c r="AZ36" s="663">
        <v>2247615</v>
      </c>
      <c r="BA36" s="664"/>
      <c r="BB36" s="664"/>
      <c r="BC36" s="664"/>
      <c r="BD36" s="664"/>
      <c r="BE36" s="664"/>
      <c r="BF36" s="665"/>
      <c r="BG36" s="666" t="s">
        <v>316</v>
      </c>
      <c r="BH36" s="667"/>
      <c r="BI36" s="667"/>
      <c r="BJ36" s="667"/>
      <c r="BK36" s="667"/>
      <c r="BL36" s="667"/>
      <c r="BM36" s="667"/>
      <c r="BN36" s="667"/>
      <c r="BO36" s="667"/>
      <c r="BP36" s="667"/>
      <c r="BQ36" s="667"/>
      <c r="BR36" s="667"/>
      <c r="BS36" s="667"/>
      <c r="BT36" s="667"/>
      <c r="BU36" s="668"/>
      <c r="BV36" s="663">
        <v>119017</v>
      </c>
      <c r="BW36" s="664"/>
      <c r="BX36" s="664"/>
      <c r="BY36" s="664"/>
      <c r="BZ36" s="664"/>
      <c r="CA36" s="664"/>
      <c r="CB36" s="665"/>
      <c r="CD36" s="605" t="s">
        <v>317</v>
      </c>
      <c r="CE36" s="606"/>
      <c r="CF36" s="606"/>
      <c r="CG36" s="606"/>
      <c r="CH36" s="606"/>
      <c r="CI36" s="606"/>
      <c r="CJ36" s="606"/>
      <c r="CK36" s="606"/>
      <c r="CL36" s="606"/>
      <c r="CM36" s="606"/>
      <c r="CN36" s="606"/>
      <c r="CO36" s="606"/>
      <c r="CP36" s="606"/>
      <c r="CQ36" s="607"/>
      <c r="CR36" s="608">
        <v>2430056</v>
      </c>
      <c r="CS36" s="609"/>
      <c r="CT36" s="609"/>
      <c r="CU36" s="609"/>
      <c r="CV36" s="609"/>
      <c r="CW36" s="609"/>
      <c r="CX36" s="609"/>
      <c r="CY36" s="610"/>
      <c r="CZ36" s="611">
        <v>15.5</v>
      </c>
      <c r="DA36" s="623"/>
      <c r="DB36" s="623"/>
      <c r="DC36" s="624"/>
      <c r="DD36" s="614">
        <v>2135354</v>
      </c>
      <c r="DE36" s="609"/>
      <c r="DF36" s="609"/>
      <c r="DG36" s="609"/>
      <c r="DH36" s="609"/>
      <c r="DI36" s="609"/>
      <c r="DJ36" s="609"/>
      <c r="DK36" s="610"/>
      <c r="DL36" s="614">
        <v>1595258</v>
      </c>
      <c r="DM36" s="609"/>
      <c r="DN36" s="609"/>
      <c r="DO36" s="609"/>
      <c r="DP36" s="609"/>
      <c r="DQ36" s="609"/>
      <c r="DR36" s="609"/>
      <c r="DS36" s="609"/>
      <c r="DT36" s="609"/>
      <c r="DU36" s="609"/>
      <c r="DV36" s="610"/>
      <c r="DW36" s="611">
        <v>16</v>
      </c>
      <c r="DX36" s="623"/>
      <c r="DY36" s="623"/>
      <c r="DZ36" s="623"/>
      <c r="EA36" s="623"/>
      <c r="EB36" s="623"/>
      <c r="EC36" s="635"/>
    </row>
    <row r="37" spans="2:133" ht="11.25" customHeight="1" x14ac:dyDescent="0.2">
      <c r="B37" s="605" t="s">
        <v>318</v>
      </c>
      <c r="C37" s="606"/>
      <c r="D37" s="606"/>
      <c r="E37" s="606"/>
      <c r="F37" s="606"/>
      <c r="G37" s="606"/>
      <c r="H37" s="606"/>
      <c r="I37" s="606"/>
      <c r="J37" s="606"/>
      <c r="K37" s="606"/>
      <c r="L37" s="606"/>
      <c r="M37" s="606"/>
      <c r="N37" s="606"/>
      <c r="O37" s="606"/>
      <c r="P37" s="606"/>
      <c r="Q37" s="607"/>
      <c r="R37" s="608">
        <v>374753</v>
      </c>
      <c r="S37" s="609"/>
      <c r="T37" s="609"/>
      <c r="U37" s="609"/>
      <c r="V37" s="609"/>
      <c r="W37" s="609"/>
      <c r="X37" s="609"/>
      <c r="Y37" s="610"/>
      <c r="Z37" s="646">
        <v>2.2000000000000002</v>
      </c>
      <c r="AA37" s="646"/>
      <c r="AB37" s="646"/>
      <c r="AC37" s="646"/>
      <c r="AD37" s="647">
        <v>16716</v>
      </c>
      <c r="AE37" s="647"/>
      <c r="AF37" s="647"/>
      <c r="AG37" s="647"/>
      <c r="AH37" s="647"/>
      <c r="AI37" s="647"/>
      <c r="AJ37" s="647"/>
      <c r="AK37" s="647"/>
      <c r="AL37" s="611">
        <v>0.2</v>
      </c>
      <c r="AM37" s="612"/>
      <c r="AN37" s="612"/>
      <c r="AO37" s="648"/>
      <c r="AQ37" s="641" t="s">
        <v>319</v>
      </c>
      <c r="AR37" s="642"/>
      <c r="AS37" s="642"/>
      <c r="AT37" s="642"/>
      <c r="AU37" s="642"/>
      <c r="AV37" s="642"/>
      <c r="AW37" s="642"/>
      <c r="AX37" s="642"/>
      <c r="AY37" s="643"/>
      <c r="AZ37" s="608">
        <v>599696</v>
      </c>
      <c r="BA37" s="609"/>
      <c r="BB37" s="609"/>
      <c r="BC37" s="609"/>
      <c r="BD37" s="621"/>
      <c r="BE37" s="621"/>
      <c r="BF37" s="644"/>
      <c r="BG37" s="605" t="s">
        <v>320</v>
      </c>
      <c r="BH37" s="606"/>
      <c r="BI37" s="606"/>
      <c r="BJ37" s="606"/>
      <c r="BK37" s="606"/>
      <c r="BL37" s="606"/>
      <c r="BM37" s="606"/>
      <c r="BN37" s="606"/>
      <c r="BO37" s="606"/>
      <c r="BP37" s="606"/>
      <c r="BQ37" s="606"/>
      <c r="BR37" s="606"/>
      <c r="BS37" s="606"/>
      <c r="BT37" s="606"/>
      <c r="BU37" s="607"/>
      <c r="BV37" s="608">
        <v>110359</v>
      </c>
      <c r="BW37" s="609"/>
      <c r="BX37" s="609"/>
      <c r="BY37" s="609"/>
      <c r="BZ37" s="609"/>
      <c r="CA37" s="609"/>
      <c r="CB37" s="645"/>
      <c r="CD37" s="605" t="s">
        <v>321</v>
      </c>
      <c r="CE37" s="606"/>
      <c r="CF37" s="606"/>
      <c r="CG37" s="606"/>
      <c r="CH37" s="606"/>
      <c r="CI37" s="606"/>
      <c r="CJ37" s="606"/>
      <c r="CK37" s="606"/>
      <c r="CL37" s="606"/>
      <c r="CM37" s="606"/>
      <c r="CN37" s="606"/>
      <c r="CO37" s="606"/>
      <c r="CP37" s="606"/>
      <c r="CQ37" s="607"/>
      <c r="CR37" s="608">
        <v>948885</v>
      </c>
      <c r="CS37" s="621"/>
      <c r="CT37" s="621"/>
      <c r="CU37" s="621"/>
      <c r="CV37" s="621"/>
      <c r="CW37" s="621"/>
      <c r="CX37" s="621"/>
      <c r="CY37" s="622"/>
      <c r="CZ37" s="611">
        <v>6</v>
      </c>
      <c r="DA37" s="623"/>
      <c r="DB37" s="623"/>
      <c r="DC37" s="624"/>
      <c r="DD37" s="614">
        <v>948885</v>
      </c>
      <c r="DE37" s="621"/>
      <c r="DF37" s="621"/>
      <c r="DG37" s="621"/>
      <c r="DH37" s="621"/>
      <c r="DI37" s="621"/>
      <c r="DJ37" s="621"/>
      <c r="DK37" s="622"/>
      <c r="DL37" s="614">
        <v>889307</v>
      </c>
      <c r="DM37" s="621"/>
      <c r="DN37" s="621"/>
      <c r="DO37" s="621"/>
      <c r="DP37" s="621"/>
      <c r="DQ37" s="621"/>
      <c r="DR37" s="621"/>
      <c r="DS37" s="621"/>
      <c r="DT37" s="621"/>
      <c r="DU37" s="621"/>
      <c r="DV37" s="622"/>
      <c r="DW37" s="611">
        <v>8.9</v>
      </c>
      <c r="DX37" s="623"/>
      <c r="DY37" s="623"/>
      <c r="DZ37" s="623"/>
      <c r="EA37" s="623"/>
      <c r="EB37" s="623"/>
      <c r="EC37" s="635"/>
    </row>
    <row r="38" spans="2:133" ht="11.25" customHeight="1" x14ac:dyDescent="0.2">
      <c r="B38" s="605" t="s">
        <v>322</v>
      </c>
      <c r="C38" s="606"/>
      <c r="D38" s="606"/>
      <c r="E38" s="606"/>
      <c r="F38" s="606"/>
      <c r="G38" s="606"/>
      <c r="H38" s="606"/>
      <c r="I38" s="606"/>
      <c r="J38" s="606"/>
      <c r="K38" s="606"/>
      <c r="L38" s="606"/>
      <c r="M38" s="606"/>
      <c r="N38" s="606"/>
      <c r="O38" s="606"/>
      <c r="P38" s="606"/>
      <c r="Q38" s="607"/>
      <c r="R38" s="608">
        <v>323397</v>
      </c>
      <c r="S38" s="609"/>
      <c r="T38" s="609"/>
      <c r="U38" s="609"/>
      <c r="V38" s="609"/>
      <c r="W38" s="609"/>
      <c r="X38" s="609"/>
      <c r="Y38" s="610"/>
      <c r="Z38" s="646">
        <v>1.9</v>
      </c>
      <c r="AA38" s="646"/>
      <c r="AB38" s="646"/>
      <c r="AC38" s="646"/>
      <c r="AD38" s="647" t="s">
        <v>122</v>
      </c>
      <c r="AE38" s="647"/>
      <c r="AF38" s="647"/>
      <c r="AG38" s="647"/>
      <c r="AH38" s="647"/>
      <c r="AI38" s="647"/>
      <c r="AJ38" s="647"/>
      <c r="AK38" s="647"/>
      <c r="AL38" s="611" t="s">
        <v>122</v>
      </c>
      <c r="AM38" s="612"/>
      <c r="AN38" s="612"/>
      <c r="AO38" s="648"/>
      <c r="AQ38" s="641" t="s">
        <v>323</v>
      </c>
      <c r="AR38" s="642"/>
      <c r="AS38" s="642"/>
      <c r="AT38" s="642"/>
      <c r="AU38" s="642"/>
      <c r="AV38" s="642"/>
      <c r="AW38" s="642"/>
      <c r="AX38" s="642"/>
      <c r="AY38" s="643"/>
      <c r="AZ38" s="608">
        <v>116042</v>
      </c>
      <c r="BA38" s="609"/>
      <c r="BB38" s="609"/>
      <c r="BC38" s="609"/>
      <c r="BD38" s="621"/>
      <c r="BE38" s="621"/>
      <c r="BF38" s="644"/>
      <c r="BG38" s="605" t="s">
        <v>324</v>
      </c>
      <c r="BH38" s="606"/>
      <c r="BI38" s="606"/>
      <c r="BJ38" s="606"/>
      <c r="BK38" s="606"/>
      <c r="BL38" s="606"/>
      <c r="BM38" s="606"/>
      <c r="BN38" s="606"/>
      <c r="BO38" s="606"/>
      <c r="BP38" s="606"/>
      <c r="BQ38" s="606"/>
      <c r="BR38" s="606"/>
      <c r="BS38" s="606"/>
      <c r="BT38" s="606"/>
      <c r="BU38" s="607"/>
      <c r="BV38" s="608">
        <v>5429</v>
      </c>
      <c r="BW38" s="609"/>
      <c r="BX38" s="609"/>
      <c r="BY38" s="609"/>
      <c r="BZ38" s="609"/>
      <c r="CA38" s="609"/>
      <c r="CB38" s="645"/>
      <c r="CD38" s="605" t="s">
        <v>325</v>
      </c>
      <c r="CE38" s="606"/>
      <c r="CF38" s="606"/>
      <c r="CG38" s="606"/>
      <c r="CH38" s="606"/>
      <c r="CI38" s="606"/>
      <c r="CJ38" s="606"/>
      <c r="CK38" s="606"/>
      <c r="CL38" s="606"/>
      <c r="CM38" s="606"/>
      <c r="CN38" s="606"/>
      <c r="CO38" s="606"/>
      <c r="CP38" s="606"/>
      <c r="CQ38" s="607"/>
      <c r="CR38" s="608">
        <v>1531877</v>
      </c>
      <c r="CS38" s="609"/>
      <c r="CT38" s="609"/>
      <c r="CU38" s="609"/>
      <c r="CV38" s="609"/>
      <c r="CW38" s="609"/>
      <c r="CX38" s="609"/>
      <c r="CY38" s="610"/>
      <c r="CZ38" s="611">
        <v>9.8000000000000007</v>
      </c>
      <c r="DA38" s="623"/>
      <c r="DB38" s="623"/>
      <c r="DC38" s="624"/>
      <c r="DD38" s="614">
        <v>1227971</v>
      </c>
      <c r="DE38" s="609"/>
      <c r="DF38" s="609"/>
      <c r="DG38" s="609"/>
      <c r="DH38" s="609"/>
      <c r="DI38" s="609"/>
      <c r="DJ38" s="609"/>
      <c r="DK38" s="610"/>
      <c r="DL38" s="614">
        <v>1175152</v>
      </c>
      <c r="DM38" s="609"/>
      <c r="DN38" s="609"/>
      <c r="DO38" s="609"/>
      <c r="DP38" s="609"/>
      <c r="DQ38" s="609"/>
      <c r="DR38" s="609"/>
      <c r="DS38" s="609"/>
      <c r="DT38" s="609"/>
      <c r="DU38" s="609"/>
      <c r="DV38" s="610"/>
      <c r="DW38" s="611">
        <v>11.8</v>
      </c>
      <c r="DX38" s="623"/>
      <c r="DY38" s="623"/>
      <c r="DZ38" s="623"/>
      <c r="EA38" s="623"/>
      <c r="EB38" s="623"/>
      <c r="EC38" s="635"/>
    </row>
    <row r="39" spans="2:133" ht="11.25" customHeight="1" x14ac:dyDescent="0.2">
      <c r="B39" s="605" t="s">
        <v>326</v>
      </c>
      <c r="C39" s="606"/>
      <c r="D39" s="606"/>
      <c r="E39" s="606"/>
      <c r="F39" s="606"/>
      <c r="G39" s="606"/>
      <c r="H39" s="606"/>
      <c r="I39" s="606"/>
      <c r="J39" s="606"/>
      <c r="K39" s="606"/>
      <c r="L39" s="606"/>
      <c r="M39" s="606"/>
      <c r="N39" s="606"/>
      <c r="O39" s="606"/>
      <c r="P39" s="606"/>
      <c r="Q39" s="607"/>
      <c r="R39" s="608" t="s">
        <v>122</v>
      </c>
      <c r="S39" s="609"/>
      <c r="T39" s="609"/>
      <c r="U39" s="609"/>
      <c r="V39" s="609"/>
      <c r="W39" s="609"/>
      <c r="X39" s="609"/>
      <c r="Y39" s="610"/>
      <c r="Z39" s="646" t="s">
        <v>122</v>
      </c>
      <c r="AA39" s="646"/>
      <c r="AB39" s="646"/>
      <c r="AC39" s="646"/>
      <c r="AD39" s="647" t="s">
        <v>122</v>
      </c>
      <c r="AE39" s="647"/>
      <c r="AF39" s="647"/>
      <c r="AG39" s="647"/>
      <c r="AH39" s="647"/>
      <c r="AI39" s="647"/>
      <c r="AJ39" s="647"/>
      <c r="AK39" s="647"/>
      <c r="AL39" s="611" t="s">
        <v>122</v>
      </c>
      <c r="AM39" s="612"/>
      <c r="AN39" s="612"/>
      <c r="AO39" s="648"/>
      <c r="AQ39" s="641" t="s">
        <v>327</v>
      </c>
      <c r="AR39" s="642"/>
      <c r="AS39" s="642"/>
      <c r="AT39" s="642"/>
      <c r="AU39" s="642"/>
      <c r="AV39" s="642"/>
      <c r="AW39" s="642"/>
      <c r="AX39" s="642"/>
      <c r="AY39" s="643"/>
      <c r="AZ39" s="608" t="s">
        <v>122</v>
      </c>
      <c r="BA39" s="609"/>
      <c r="BB39" s="609"/>
      <c r="BC39" s="609"/>
      <c r="BD39" s="621"/>
      <c r="BE39" s="621"/>
      <c r="BF39" s="644"/>
      <c r="BG39" s="605" t="s">
        <v>328</v>
      </c>
      <c r="BH39" s="606"/>
      <c r="BI39" s="606"/>
      <c r="BJ39" s="606"/>
      <c r="BK39" s="606"/>
      <c r="BL39" s="606"/>
      <c r="BM39" s="606"/>
      <c r="BN39" s="606"/>
      <c r="BO39" s="606"/>
      <c r="BP39" s="606"/>
      <c r="BQ39" s="606"/>
      <c r="BR39" s="606"/>
      <c r="BS39" s="606"/>
      <c r="BT39" s="606"/>
      <c r="BU39" s="607"/>
      <c r="BV39" s="608">
        <v>8610</v>
      </c>
      <c r="BW39" s="609"/>
      <c r="BX39" s="609"/>
      <c r="BY39" s="609"/>
      <c r="BZ39" s="609"/>
      <c r="CA39" s="609"/>
      <c r="CB39" s="645"/>
      <c r="CD39" s="605" t="s">
        <v>329</v>
      </c>
      <c r="CE39" s="606"/>
      <c r="CF39" s="606"/>
      <c r="CG39" s="606"/>
      <c r="CH39" s="606"/>
      <c r="CI39" s="606"/>
      <c r="CJ39" s="606"/>
      <c r="CK39" s="606"/>
      <c r="CL39" s="606"/>
      <c r="CM39" s="606"/>
      <c r="CN39" s="606"/>
      <c r="CO39" s="606"/>
      <c r="CP39" s="606"/>
      <c r="CQ39" s="607"/>
      <c r="CR39" s="608">
        <v>88926</v>
      </c>
      <c r="CS39" s="621"/>
      <c r="CT39" s="621"/>
      <c r="CU39" s="621"/>
      <c r="CV39" s="621"/>
      <c r="CW39" s="621"/>
      <c r="CX39" s="621"/>
      <c r="CY39" s="622"/>
      <c r="CZ39" s="611">
        <v>0.6</v>
      </c>
      <c r="DA39" s="623"/>
      <c r="DB39" s="623"/>
      <c r="DC39" s="624"/>
      <c r="DD39" s="614">
        <v>52434</v>
      </c>
      <c r="DE39" s="621"/>
      <c r="DF39" s="621"/>
      <c r="DG39" s="621"/>
      <c r="DH39" s="621"/>
      <c r="DI39" s="621"/>
      <c r="DJ39" s="621"/>
      <c r="DK39" s="622"/>
      <c r="DL39" s="614" t="s">
        <v>122</v>
      </c>
      <c r="DM39" s="621"/>
      <c r="DN39" s="621"/>
      <c r="DO39" s="621"/>
      <c r="DP39" s="621"/>
      <c r="DQ39" s="621"/>
      <c r="DR39" s="621"/>
      <c r="DS39" s="621"/>
      <c r="DT39" s="621"/>
      <c r="DU39" s="621"/>
      <c r="DV39" s="622"/>
      <c r="DW39" s="611" t="s">
        <v>122</v>
      </c>
      <c r="DX39" s="623"/>
      <c r="DY39" s="623"/>
      <c r="DZ39" s="623"/>
      <c r="EA39" s="623"/>
      <c r="EB39" s="623"/>
      <c r="EC39" s="635"/>
    </row>
    <row r="40" spans="2:133" ht="11.25" customHeight="1" x14ac:dyDescent="0.2">
      <c r="B40" s="605" t="s">
        <v>330</v>
      </c>
      <c r="C40" s="606"/>
      <c r="D40" s="606"/>
      <c r="E40" s="606"/>
      <c r="F40" s="606"/>
      <c r="G40" s="606"/>
      <c r="H40" s="606"/>
      <c r="I40" s="606"/>
      <c r="J40" s="606"/>
      <c r="K40" s="606"/>
      <c r="L40" s="606"/>
      <c r="M40" s="606"/>
      <c r="N40" s="606"/>
      <c r="O40" s="606"/>
      <c r="P40" s="606"/>
      <c r="Q40" s="607"/>
      <c r="R40" s="608">
        <v>68897</v>
      </c>
      <c r="S40" s="609"/>
      <c r="T40" s="609"/>
      <c r="U40" s="609"/>
      <c r="V40" s="609"/>
      <c r="W40" s="609"/>
      <c r="X40" s="609"/>
      <c r="Y40" s="610"/>
      <c r="Z40" s="646">
        <v>0.4</v>
      </c>
      <c r="AA40" s="646"/>
      <c r="AB40" s="646"/>
      <c r="AC40" s="646"/>
      <c r="AD40" s="647" t="s">
        <v>122</v>
      </c>
      <c r="AE40" s="647"/>
      <c r="AF40" s="647"/>
      <c r="AG40" s="647"/>
      <c r="AH40" s="647"/>
      <c r="AI40" s="647"/>
      <c r="AJ40" s="647"/>
      <c r="AK40" s="647"/>
      <c r="AL40" s="611" t="s">
        <v>122</v>
      </c>
      <c r="AM40" s="612"/>
      <c r="AN40" s="612"/>
      <c r="AO40" s="648"/>
      <c r="AQ40" s="641" t="s">
        <v>331</v>
      </c>
      <c r="AR40" s="642"/>
      <c r="AS40" s="642"/>
      <c r="AT40" s="642"/>
      <c r="AU40" s="642"/>
      <c r="AV40" s="642"/>
      <c r="AW40" s="642"/>
      <c r="AX40" s="642"/>
      <c r="AY40" s="643"/>
      <c r="AZ40" s="608" t="s">
        <v>122</v>
      </c>
      <c r="BA40" s="609"/>
      <c r="BB40" s="609"/>
      <c r="BC40" s="609"/>
      <c r="BD40" s="621"/>
      <c r="BE40" s="621"/>
      <c r="BF40" s="644"/>
      <c r="BG40" s="649" t="s">
        <v>332</v>
      </c>
      <c r="BH40" s="650"/>
      <c r="BI40" s="650"/>
      <c r="BJ40" s="650"/>
      <c r="BK40" s="650"/>
      <c r="BL40" s="217"/>
      <c r="BM40" s="606" t="s">
        <v>333</v>
      </c>
      <c r="BN40" s="606"/>
      <c r="BO40" s="606"/>
      <c r="BP40" s="606"/>
      <c r="BQ40" s="606"/>
      <c r="BR40" s="606"/>
      <c r="BS40" s="606"/>
      <c r="BT40" s="606"/>
      <c r="BU40" s="607"/>
      <c r="BV40" s="608">
        <v>98</v>
      </c>
      <c r="BW40" s="609"/>
      <c r="BX40" s="609"/>
      <c r="BY40" s="609"/>
      <c r="BZ40" s="609"/>
      <c r="CA40" s="609"/>
      <c r="CB40" s="645"/>
      <c r="CD40" s="605" t="s">
        <v>334</v>
      </c>
      <c r="CE40" s="606"/>
      <c r="CF40" s="606"/>
      <c r="CG40" s="606"/>
      <c r="CH40" s="606"/>
      <c r="CI40" s="606"/>
      <c r="CJ40" s="606"/>
      <c r="CK40" s="606"/>
      <c r="CL40" s="606"/>
      <c r="CM40" s="606"/>
      <c r="CN40" s="606"/>
      <c r="CO40" s="606"/>
      <c r="CP40" s="606"/>
      <c r="CQ40" s="607"/>
      <c r="CR40" s="608">
        <v>215048</v>
      </c>
      <c r="CS40" s="609"/>
      <c r="CT40" s="609"/>
      <c r="CU40" s="609"/>
      <c r="CV40" s="609"/>
      <c r="CW40" s="609"/>
      <c r="CX40" s="609"/>
      <c r="CY40" s="610"/>
      <c r="CZ40" s="611">
        <v>1.4</v>
      </c>
      <c r="DA40" s="623"/>
      <c r="DB40" s="623"/>
      <c r="DC40" s="624"/>
      <c r="DD40" s="614">
        <v>125048</v>
      </c>
      <c r="DE40" s="609"/>
      <c r="DF40" s="609"/>
      <c r="DG40" s="609"/>
      <c r="DH40" s="609"/>
      <c r="DI40" s="609"/>
      <c r="DJ40" s="609"/>
      <c r="DK40" s="610"/>
      <c r="DL40" s="614" t="s">
        <v>122</v>
      </c>
      <c r="DM40" s="609"/>
      <c r="DN40" s="609"/>
      <c r="DO40" s="609"/>
      <c r="DP40" s="609"/>
      <c r="DQ40" s="609"/>
      <c r="DR40" s="609"/>
      <c r="DS40" s="609"/>
      <c r="DT40" s="609"/>
      <c r="DU40" s="609"/>
      <c r="DV40" s="610"/>
      <c r="DW40" s="611" t="s">
        <v>122</v>
      </c>
      <c r="DX40" s="623"/>
      <c r="DY40" s="623"/>
      <c r="DZ40" s="623"/>
      <c r="EA40" s="623"/>
      <c r="EB40" s="623"/>
      <c r="EC40" s="635"/>
    </row>
    <row r="41" spans="2:133" ht="11.25" customHeight="1" x14ac:dyDescent="0.2">
      <c r="B41" s="589" t="s">
        <v>335</v>
      </c>
      <c r="C41" s="590"/>
      <c r="D41" s="590"/>
      <c r="E41" s="590"/>
      <c r="F41" s="590"/>
      <c r="G41" s="590"/>
      <c r="H41" s="590"/>
      <c r="I41" s="590"/>
      <c r="J41" s="590"/>
      <c r="K41" s="590"/>
      <c r="L41" s="590"/>
      <c r="M41" s="590"/>
      <c r="N41" s="590"/>
      <c r="O41" s="590"/>
      <c r="P41" s="590"/>
      <c r="Q41" s="591"/>
      <c r="R41" s="592">
        <v>16744893</v>
      </c>
      <c r="S41" s="633"/>
      <c r="T41" s="633"/>
      <c r="U41" s="633"/>
      <c r="V41" s="633"/>
      <c r="W41" s="633"/>
      <c r="X41" s="633"/>
      <c r="Y41" s="636"/>
      <c r="Z41" s="637">
        <v>100</v>
      </c>
      <c r="AA41" s="637"/>
      <c r="AB41" s="637"/>
      <c r="AC41" s="637"/>
      <c r="AD41" s="638">
        <v>9876489</v>
      </c>
      <c r="AE41" s="638"/>
      <c r="AF41" s="638"/>
      <c r="AG41" s="638"/>
      <c r="AH41" s="638"/>
      <c r="AI41" s="638"/>
      <c r="AJ41" s="638"/>
      <c r="AK41" s="638"/>
      <c r="AL41" s="595">
        <v>100</v>
      </c>
      <c r="AM41" s="639"/>
      <c r="AN41" s="639"/>
      <c r="AO41" s="640"/>
      <c r="AQ41" s="641" t="s">
        <v>336</v>
      </c>
      <c r="AR41" s="642"/>
      <c r="AS41" s="642"/>
      <c r="AT41" s="642"/>
      <c r="AU41" s="642"/>
      <c r="AV41" s="642"/>
      <c r="AW41" s="642"/>
      <c r="AX41" s="642"/>
      <c r="AY41" s="643"/>
      <c r="AZ41" s="608">
        <v>307060</v>
      </c>
      <c r="BA41" s="609"/>
      <c r="BB41" s="609"/>
      <c r="BC41" s="609"/>
      <c r="BD41" s="621"/>
      <c r="BE41" s="621"/>
      <c r="BF41" s="644"/>
      <c r="BG41" s="649"/>
      <c r="BH41" s="650"/>
      <c r="BI41" s="650"/>
      <c r="BJ41" s="650"/>
      <c r="BK41" s="650"/>
      <c r="BL41" s="217"/>
      <c r="BM41" s="606" t="s">
        <v>337</v>
      </c>
      <c r="BN41" s="606"/>
      <c r="BO41" s="606"/>
      <c r="BP41" s="606"/>
      <c r="BQ41" s="606"/>
      <c r="BR41" s="606"/>
      <c r="BS41" s="606"/>
      <c r="BT41" s="606"/>
      <c r="BU41" s="607"/>
      <c r="BV41" s="608" t="s">
        <v>122</v>
      </c>
      <c r="BW41" s="609"/>
      <c r="BX41" s="609"/>
      <c r="BY41" s="609"/>
      <c r="BZ41" s="609"/>
      <c r="CA41" s="609"/>
      <c r="CB41" s="645"/>
      <c r="CD41" s="605" t="s">
        <v>338</v>
      </c>
      <c r="CE41" s="606"/>
      <c r="CF41" s="606"/>
      <c r="CG41" s="606"/>
      <c r="CH41" s="606"/>
      <c r="CI41" s="606"/>
      <c r="CJ41" s="606"/>
      <c r="CK41" s="606"/>
      <c r="CL41" s="606"/>
      <c r="CM41" s="606"/>
      <c r="CN41" s="606"/>
      <c r="CO41" s="606"/>
      <c r="CP41" s="606"/>
      <c r="CQ41" s="607"/>
      <c r="CR41" s="608" t="s">
        <v>122</v>
      </c>
      <c r="CS41" s="621"/>
      <c r="CT41" s="621"/>
      <c r="CU41" s="621"/>
      <c r="CV41" s="621"/>
      <c r="CW41" s="621"/>
      <c r="CX41" s="621"/>
      <c r="CY41" s="622"/>
      <c r="CZ41" s="611" t="s">
        <v>122</v>
      </c>
      <c r="DA41" s="623"/>
      <c r="DB41" s="623"/>
      <c r="DC41" s="624"/>
      <c r="DD41" s="614" t="s">
        <v>122</v>
      </c>
      <c r="DE41" s="621"/>
      <c r="DF41" s="621"/>
      <c r="DG41" s="621"/>
      <c r="DH41" s="621"/>
      <c r="DI41" s="621"/>
      <c r="DJ41" s="621"/>
      <c r="DK41" s="622"/>
      <c r="DL41" s="615"/>
      <c r="DM41" s="616"/>
      <c r="DN41" s="616"/>
      <c r="DO41" s="616"/>
      <c r="DP41" s="616"/>
      <c r="DQ41" s="616"/>
      <c r="DR41" s="616"/>
      <c r="DS41" s="616"/>
      <c r="DT41" s="616"/>
      <c r="DU41" s="616"/>
      <c r="DV41" s="617"/>
      <c r="DW41" s="618"/>
      <c r="DX41" s="619"/>
      <c r="DY41" s="619"/>
      <c r="DZ41" s="619"/>
      <c r="EA41" s="619"/>
      <c r="EB41" s="619"/>
      <c r="EC41" s="620"/>
    </row>
    <row r="42" spans="2:133" ht="11.25" customHeight="1" x14ac:dyDescent="0.2">
      <c r="AQ42" s="653" t="s">
        <v>339</v>
      </c>
      <c r="AR42" s="654"/>
      <c r="AS42" s="654"/>
      <c r="AT42" s="654"/>
      <c r="AU42" s="654"/>
      <c r="AV42" s="654"/>
      <c r="AW42" s="654"/>
      <c r="AX42" s="654"/>
      <c r="AY42" s="655"/>
      <c r="AZ42" s="592">
        <v>1224817</v>
      </c>
      <c r="BA42" s="633"/>
      <c r="BB42" s="633"/>
      <c r="BC42" s="633"/>
      <c r="BD42" s="593"/>
      <c r="BE42" s="593"/>
      <c r="BF42" s="656"/>
      <c r="BG42" s="651"/>
      <c r="BH42" s="652"/>
      <c r="BI42" s="652"/>
      <c r="BJ42" s="652"/>
      <c r="BK42" s="652"/>
      <c r="BL42" s="218"/>
      <c r="BM42" s="590" t="s">
        <v>340</v>
      </c>
      <c r="BN42" s="590"/>
      <c r="BO42" s="590"/>
      <c r="BP42" s="590"/>
      <c r="BQ42" s="590"/>
      <c r="BR42" s="590"/>
      <c r="BS42" s="590"/>
      <c r="BT42" s="590"/>
      <c r="BU42" s="591"/>
      <c r="BV42" s="592">
        <v>347</v>
      </c>
      <c r="BW42" s="633"/>
      <c r="BX42" s="633"/>
      <c r="BY42" s="633"/>
      <c r="BZ42" s="633"/>
      <c r="CA42" s="633"/>
      <c r="CB42" s="634"/>
      <c r="CD42" s="605" t="s">
        <v>341</v>
      </c>
      <c r="CE42" s="606"/>
      <c r="CF42" s="606"/>
      <c r="CG42" s="606"/>
      <c r="CH42" s="606"/>
      <c r="CI42" s="606"/>
      <c r="CJ42" s="606"/>
      <c r="CK42" s="606"/>
      <c r="CL42" s="606"/>
      <c r="CM42" s="606"/>
      <c r="CN42" s="606"/>
      <c r="CO42" s="606"/>
      <c r="CP42" s="606"/>
      <c r="CQ42" s="607"/>
      <c r="CR42" s="608">
        <v>768435</v>
      </c>
      <c r="CS42" s="621"/>
      <c r="CT42" s="621"/>
      <c r="CU42" s="621"/>
      <c r="CV42" s="621"/>
      <c r="CW42" s="621"/>
      <c r="CX42" s="621"/>
      <c r="CY42" s="622"/>
      <c r="CZ42" s="611">
        <v>4.9000000000000004</v>
      </c>
      <c r="DA42" s="623"/>
      <c r="DB42" s="623"/>
      <c r="DC42" s="624"/>
      <c r="DD42" s="614">
        <v>396011</v>
      </c>
      <c r="DE42" s="621"/>
      <c r="DF42" s="621"/>
      <c r="DG42" s="621"/>
      <c r="DH42" s="621"/>
      <c r="DI42" s="621"/>
      <c r="DJ42" s="621"/>
      <c r="DK42" s="622"/>
      <c r="DL42" s="615"/>
      <c r="DM42" s="616"/>
      <c r="DN42" s="616"/>
      <c r="DO42" s="616"/>
      <c r="DP42" s="616"/>
      <c r="DQ42" s="616"/>
      <c r="DR42" s="616"/>
      <c r="DS42" s="616"/>
      <c r="DT42" s="616"/>
      <c r="DU42" s="616"/>
      <c r="DV42" s="617"/>
      <c r="DW42" s="618"/>
      <c r="DX42" s="619"/>
      <c r="DY42" s="619"/>
      <c r="DZ42" s="619"/>
      <c r="EA42" s="619"/>
      <c r="EB42" s="619"/>
      <c r="EC42" s="620"/>
    </row>
    <row r="43" spans="2:133" ht="11.25" customHeight="1" x14ac:dyDescent="0.2">
      <c r="B43" s="208" t="s">
        <v>342</v>
      </c>
      <c r="CD43" s="605" t="s">
        <v>343</v>
      </c>
      <c r="CE43" s="606"/>
      <c r="CF43" s="606"/>
      <c r="CG43" s="606"/>
      <c r="CH43" s="606"/>
      <c r="CI43" s="606"/>
      <c r="CJ43" s="606"/>
      <c r="CK43" s="606"/>
      <c r="CL43" s="606"/>
      <c r="CM43" s="606"/>
      <c r="CN43" s="606"/>
      <c r="CO43" s="606"/>
      <c r="CP43" s="606"/>
      <c r="CQ43" s="607"/>
      <c r="CR43" s="608">
        <v>16070</v>
      </c>
      <c r="CS43" s="621"/>
      <c r="CT43" s="621"/>
      <c r="CU43" s="621"/>
      <c r="CV43" s="621"/>
      <c r="CW43" s="621"/>
      <c r="CX43" s="621"/>
      <c r="CY43" s="622"/>
      <c r="CZ43" s="611">
        <v>0.1</v>
      </c>
      <c r="DA43" s="623"/>
      <c r="DB43" s="623"/>
      <c r="DC43" s="624"/>
      <c r="DD43" s="614">
        <v>16070</v>
      </c>
      <c r="DE43" s="621"/>
      <c r="DF43" s="621"/>
      <c r="DG43" s="621"/>
      <c r="DH43" s="621"/>
      <c r="DI43" s="621"/>
      <c r="DJ43" s="621"/>
      <c r="DK43" s="622"/>
      <c r="DL43" s="615"/>
      <c r="DM43" s="616"/>
      <c r="DN43" s="616"/>
      <c r="DO43" s="616"/>
      <c r="DP43" s="616"/>
      <c r="DQ43" s="616"/>
      <c r="DR43" s="616"/>
      <c r="DS43" s="616"/>
      <c r="DT43" s="616"/>
      <c r="DU43" s="616"/>
      <c r="DV43" s="617"/>
      <c r="DW43" s="618"/>
      <c r="DX43" s="619"/>
      <c r="DY43" s="619"/>
      <c r="DZ43" s="619"/>
      <c r="EA43" s="619"/>
      <c r="EB43" s="619"/>
      <c r="EC43" s="620"/>
    </row>
    <row r="44" spans="2:133" ht="11.25" customHeight="1" x14ac:dyDescent="0.2">
      <c r="B44" s="625" t="s">
        <v>344</v>
      </c>
      <c r="C44" s="625"/>
      <c r="D44" s="625"/>
      <c r="E44" s="625"/>
      <c r="F44" s="625"/>
      <c r="G44" s="625"/>
      <c r="H44" s="625"/>
      <c r="I44" s="625"/>
      <c r="J44" s="625"/>
      <c r="K44" s="625"/>
      <c r="L44" s="625"/>
      <c r="M44" s="625"/>
      <c r="N44" s="625"/>
      <c r="O44" s="625"/>
      <c r="P44" s="625"/>
      <c r="Q44" s="625"/>
      <c r="R44" s="625"/>
      <c r="S44" s="625"/>
      <c r="T44" s="625"/>
      <c r="U44" s="625"/>
      <c r="V44" s="625"/>
      <c r="W44" s="625"/>
      <c r="X44" s="625"/>
      <c r="Y44" s="625"/>
      <c r="Z44" s="625"/>
      <c r="AA44" s="625"/>
      <c r="AB44" s="625"/>
      <c r="AC44" s="625"/>
      <c r="AD44" s="625"/>
      <c r="AE44" s="625"/>
      <c r="AF44" s="625"/>
      <c r="AG44" s="625"/>
      <c r="AH44" s="625"/>
      <c r="AI44" s="625"/>
      <c r="AJ44" s="625"/>
      <c r="AK44" s="625"/>
      <c r="AL44" s="625"/>
      <c r="AM44" s="625"/>
      <c r="AN44" s="625"/>
      <c r="AO44" s="625"/>
      <c r="AP44" s="625"/>
      <c r="AQ44" s="625"/>
      <c r="AR44" s="625"/>
      <c r="AS44" s="625"/>
      <c r="AT44" s="625"/>
      <c r="AU44" s="625"/>
      <c r="AV44" s="625"/>
      <c r="AW44" s="625"/>
      <c r="AX44" s="625"/>
      <c r="AY44" s="625"/>
      <c r="AZ44" s="625"/>
      <c r="BA44" s="625"/>
      <c r="BB44" s="625"/>
      <c r="BC44" s="625"/>
      <c r="BD44" s="625"/>
      <c r="BE44" s="625"/>
      <c r="BF44" s="625"/>
      <c r="BG44" s="625"/>
      <c r="BH44" s="625"/>
      <c r="BI44" s="625"/>
      <c r="BJ44" s="625"/>
      <c r="BK44" s="625"/>
      <c r="BL44" s="625"/>
      <c r="BM44" s="625"/>
      <c r="BN44" s="625"/>
      <c r="BO44" s="625"/>
      <c r="BP44" s="625"/>
      <c r="BQ44" s="625"/>
      <c r="BR44" s="625"/>
      <c r="BS44" s="625"/>
      <c r="BT44" s="625"/>
      <c r="BU44" s="625"/>
      <c r="BV44" s="625"/>
      <c r="BW44" s="625"/>
      <c r="BX44" s="625"/>
      <c r="BY44" s="625"/>
      <c r="BZ44" s="625"/>
      <c r="CA44" s="625"/>
      <c r="CB44" s="625"/>
      <c r="CC44" s="626"/>
      <c r="CD44" s="627" t="s">
        <v>292</v>
      </c>
      <c r="CE44" s="628"/>
      <c r="CF44" s="605" t="s">
        <v>345</v>
      </c>
      <c r="CG44" s="606"/>
      <c r="CH44" s="606"/>
      <c r="CI44" s="606"/>
      <c r="CJ44" s="606"/>
      <c r="CK44" s="606"/>
      <c r="CL44" s="606"/>
      <c r="CM44" s="606"/>
      <c r="CN44" s="606"/>
      <c r="CO44" s="606"/>
      <c r="CP44" s="606"/>
      <c r="CQ44" s="607"/>
      <c r="CR44" s="608">
        <v>762848</v>
      </c>
      <c r="CS44" s="609"/>
      <c r="CT44" s="609"/>
      <c r="CU44" s="609"/>
      <c r="CV44" s="609"/>
      <c r="CW44" s="609"/>
      <c r="CX44" s="609"/>
      <c r="CY44" s="610"/>
      <c r="CZ44" s="611">
        <v>4.9000000000000004</v>
      </c>
      <c r="DA44" s="612"/>
      <c r="DB44" s="612"/>
      <c r="DC44" s="613"/>
      <c r="DD44" s="614">
        <v>395124</v>
      </c>
      <c r="DE44" s="609"/>
      <c r="DF44" s="609"/>
      <c r="DG44" s="609"/>
      <c r="DH44" s="609"/>
      <c r="DI44" s="609"/>
      <c r="DJ44" s="609"/>
      <c r="DK44" s="610"/>
      <c r="DL44" s="615"/>
      <c r="DM44" s="616"/>
      <c r="DN44" s="616"/>
      <c r="DO44" s="616"/>
      <c r="DP44" s="616"/>
      <c r="DQ44" s="616"/>
      <c r="DR44" s="616"/>
      <c r="DS44" s="616"/>
      <c r="DT44" s="616"/>
      <c r="DU44" s="616"/>
      <c r="DV44" s="617"/>
      <c r="DW44" s="618"/>
      <c r="DX44" s="619"/>
      <c r="DY44" s="619"/>
      <c r="DZ44" s="619"/>
      <c r="EA44" s="619"/>
      <c r="EB44" s="619"/>
      <c r="EC44" s="620"/>
    </row>
    <row r="45" spans="2:133" ht="11.25" customHeight="1" x14ac:dyDescent="0.2">
      <c r="B45" s="625" t="s">
        <v>346</v>
      </c>
      <c r="C45" s="625"/>
      <c r="D45" s="625"/>
      <c r="E45" s="625"/>
      <c r="F45" s="625"/>
      <c r="G45" s="625"/>
      <c r="H45" s="625"/>
      <c r="I45" s="625"/>
      <c r="J45" s="625"/>
      <c r="K45" s="625"/>
      <c r="L45" s="625"/>
      <c r="M45" s="625"/>
      <c r="N45" s="625"/>
      <c r="O45" s="625"/>
      <c r="P45" s="625"/>
      <c r="Q45" s="625"/>
      <c r="R45" s="625"/>
      <c r="S45" s="625"/>
      <c r="T45" s="625"/>
      <c r="U45" s="625"/>
      <c r="V45" s="625"/>
      <c r="W45" s="625"/>
      <c r="X45" s="625"/>
      <c r="Y45" s="625"/>
      <c r="Z45" s="625"/>
      <c r="AA45" s="625"/>
      <c r="AB45" s="625"/>
      <c r="AC45" s="625"/>
      <c r="AD45" s="625"/>
      <c r="AE45" s="625"/>
      <c r="AF45" s="625"/>
      <c r="AG45" s="625"/>
      <c r="AH45" s="625"/>
      <c r="AI45" s="625"/>
      <c r="AJ45" s="625"/>
      <c r="AK45" s="625"/>
      <c r="AL45" s="625"/>
      <c r="AM45" s="625"/>
      <c r="AN45" s="625"/>
      <c r="AO45" s="625"/>
      <c r="AP45" s="625"/>
      <c r="AQ45" s="625"/>
      <c r="AR45" s="625"/>
      <c r="AS45" s="625"/>
      <c r="AT45" s="625"/>
      <c r="AU45" s="625"/>
      <c r="AV45" s="625"/>
      <c r="AW45" s="625"/>
      <c r="AX45" s="625"/>
      <c r="AY45" s="625"/>
      <c r="AZ45" s="625"/>
      <c r="BA45" s="625"/>
      <c r="BB45" s="625"/>
      <c r="BC45" s="625"/>
      <c r="BD45" s="625"/>
      <c r="BE45" s="625"/>
      <c r="BF45" s="625"/>
      <c r="BG45" s="625"/>
      <c r="BH45" s="625"/>
      <c r="BI45" s="625"/>
      <c r="BJ45" s="625"/>
      <c r="BK45" s="625"/>
      <c r="BL45" s="625"/>
      <c r="BM45" s="625"/>
      <c r="BN45" s="625"/>
      <c r="BO45" s="625"/>
      <c r="BP45" s="625"/>
      <c r="BQ45" s="625"/>
      <c r="BR45" s="625"/>
      <c r="BS45" s="625"/>
      <c r="BT45" s="625"/>
      <c r="BU45" s="625"/>
      <c r="BV45" s="625"/>
      <c r="BW45" s="625"/>
      <c r="BX45" s="625"/>
      <c r="BY45" s="625"/>
      <c r="BZ45" s="625"/>
      <c r="CA45" s="625"/>
      <c r="CB45" s="625"/>
      <c r="CC45" s="626"/>
      <c r="CD45" s="629"/>
      <c r="CE45" s="630"/>
      <c r="CF45" s="605" t="s">
        <v>347</v>
      </c>
      <c r="CG45" s="606"/>
      <c r="CH45" s="606"/>
      <c r="CI45" s="606"/>
      <c r="CJ45" s="606"/>
      <c r="CK45" s="606"/>
      <c r="CL45" s="606"/>
      <c r="CM45" s="606"/>
      <c r="CN45" s="606"/>
      <c r="CO45" s="606"/>
      <c r="CP45" s="606"/>
      <c r="CQ45" s="607"/>
      <c r="CR45" s="608">
        <v>46559</v>
      </c>
      <c r="CS45" s="621"/>
      <c r="CT45" s="621"/>
      <c r="CU45" s="621"/>
      <c r="CV45" s="621"/>
      <c r="CW45" s="621"/>
      <c r="CX45" s="621"/>
      <c r="CY45" s="622"/>
      <c r="CZ45" s="611">
        <v>0.3</v>
      </c>
      <c r="DA45" s="623"/>
      <c r="DB45" s="623"/>
      <c r="DC45" s="624"/>
      <c r="DD45" s="614">
        <v>9902</v>
      </c>
      <c r="DE45" s="621"/>
      <c r="DF45" s="621"/>
      <c r="DG45" s="621"/>
      <c r="DH45" s="621"/>
      <c r="DI45" s="621"/>
      <c r="DJ45" s="621"/>
      <c r="DK45" s="622"/>
      <c r="DL45" s="615"/>
      <c r="DM45" s="616"/>
      <c r="DN45" s="616"/>
      <c r="DO45" s="616"/>
      <c r="DP45" s="616"/>
      <c r="DQ45" s="616"/>
      <c r="DR45" s="616"/>
      <c r="DS45" s="616"/>
      <c r="DT45" s="616"/>
      <c r="DU45" s="616"/>
      <c r="DV45" s="617"/>
      <c r="DW45" s="618"/>
      <c r="DX45" s="619"/>
      <c r="DY45" s="619"/>
      <c r="DZ45" s="619"/>
      <c r="EA45" s="619"/>
      <c r="EB45" s="619"/>
      <c r="EC45" s="620"/>
    </row>
    <row r="46" spans="2:133" ht="11.25" customHeight="1" x14ac:dyDescent="0.2">
      <c r="B46" s="219"/>
      <c r="CD46" s="629"/>
      <c r="CE46" s="630"/>
      <c r="CF46" s="605" t="s">
        <v>348</v>
      </c>
      <c r="CG46" s="606"/>
      <c r="CH46" s="606"/>
      <c r="CI46" s="606"/>
      <c r="CJ46" s="606"/>
      <c r="CK46" s="606"/>
      <c r="CL46" s="606"/>
      <c r="CM46" s="606"/>
      <c r="CN46" s="606"/>
      <c r="CO46" s="606"/>
      <c r="CP46" s="606"/>
      <c r="CQ46" s="607"/>
      <c r="CR46" s="608">
        <v>528855</v>
      </c>
      <c r="CS46" s="609"/>
      <c r="CT46" s="609"/>
      <c r="CU46" s="609"/>
      <c r="CV46" s="609"/>
      <c r="CW46" s="609"/>
      <c r="CX46" s="609"/>
      <c r="CY46" s="610"/>
      <c r="CZ46" s="611">
        <v>3.4</v>
      </c>
      <c r="DA46" s="612"/>
      <c r="DB46" s="612"/>
      <c r="DC46" s="613"/>
      <c r="DD46" s="614">
        <v>290157</v>
      </c>
      <c r="DE46" s="609"/>
      <c r="DF46" s="609"/>
      <c r="DG46" s="609"/>
      <c r="DH46" s="609"/>
      <c r="DI46" s="609"/>
      <c r="DJ46" s="609"/>
      <c r="DK46" s="610"/>
      <c r="DL46" s="615"/>
      <c r="DM46" s="616"/>
      <c r="DN46" s="616"/>
      <c r="DO46" s="616"/>
      <c r="DP46" s="616"/>
      <c r="DQ46" s="616"/>
      <c r="DR46" s="616"/>
      <c r="DS46" s="616"/>
      <c r="DT46" s="616"/>
      <c r="DU46" s="616"/>
      <c r="DV46" s="617"/>
      <c r="DW46" s="618"/>
      <c r="DX46" s="619"/>
      <c r="DY46" s="619"/>
      <c r="DZ46" s="619"/>
      <c r="EA46" s="619"/>
      <c r="EB46" s="619"/>
      <c r="EC46" s="620"/>
    </row>
    <row r="47" spans="2:133" ht="11.25" customHeight="1" x14ac:dyDescent="0.2">
      <c r="B47" s="219"/>
      <c r="CD47" s="629"/>
      <c r="CE47" s="630"/>
      <c r="CF47" s="605" t="s">
        <v>349</v>
      </c>
      <c r="CG47" s="606"/>
      <c r="CH47" s="606"/>
      <c r="CI47" s="606"/>
      <c r="CJ47" s="606"/>
      <c r="CK47" s="606"/>
      <c r="CL47" s="606"/>
      <c r="CM47" s="606"/>
      <c r="CN47" s="606"/>
      <c r="CO47" s="606"/>
      <c r="CP47" s="606"/>
      <c r="CQ47" s="607"/>
      <c r="CR47" s="608">
        <v>5587</v>
      </c>
      <c r="CS47" s="621"/>
      <c r="CT47" s="621"/>
      <c r="CU47" s="621"/>
      <c r="CV47" s="621"/>
      <c r="CW47" s="621"/>
      <c r="CX47" s="621"/>
      <c r="CY47" s="622"/>
      <c r="CZ47" s="611">
        <v>0</v>
      </c>
      <c r="DA47" s="623"/>
      <c r="DB47" s="623"/>
      <c r="DC47" s="624"/>
      <c r="DD47" s="614">
        <v>887</v>
      </c>
      <c r="DE47" s="621"/>
      <c r="DF47" s="621"/>
      <c r="DG47" s="621"/>
      <c r="DH47" s="621"/>
      <c r="DI47" s="621"/>
      <c r="DJ47" s="621"/>
      <c r="DK47" s="622"/>
      <c r="DL47" s="615"/>
      <c r="DM47" s="616"/>
      <c r="DN47" s="616"/>
      <c r="DO47" s="616"/>
      <c r="DP47" s="616"/>
      <c r="DQ47" s="616"/>
      <c r="DR47" s="616"/>
      <c r="DS47" s="616"/>
      <c r="DT47" s="616"/>
      <c r="DU47" s="616"/>
      <c r="DV47" s="617"/>
      <c r="DW47" s="618"/>
      <c r="DX47" s="619"/>
      <c r="DY47" s="619"/>
      <c r="DZ47" s="619"/>
      <c r="EA47" s="619"/>
      <c r="EB47" s="619"/>
      <c r="EC47" s="620"/>
    </row>
    <row r="48" spans="2:133" ht="10.8" x14ac:dyDescent="0.2">
      <c r="B48" s="219"/>
      <c r="CD48" s="631"/>
      <c r="CE48" s="632"/>
      <c r="CF48" s="605" t="s">
        <v>350</v>
      </c>
      <c r="CG48" s="606"/>
      <c r="CH48" s="606"/>
      <c r="CI48" s="606"/>
      <c r="CJ48" s="606"/>
      <c r="CK48" s="606"/>
      <c r="CL48" s="606"/>
      <c r="CM48" s="606"/>
      <c r="CN48" s="606"/>
      <c r="CO48" s="606"/>
      <c r="CP48" s="606"/>
      <c r="CQ48" s="607"/>
      <c r="CR48" s="608" t="s">
        <v>122</v>
      </c>
      <c r="CS48" s="609"/>
      <c r="CT48" s="609"/>
      <c r="CU48" s="609"/>
      <c r="CV48" s="609"/>
      <c r="CW48" s="609"/>
      <c r="CX48" s="609"/>
      <c r="CY48" s="610"/>
      <c r="CZ48" s="611" t="s">
        <v>122</v>
      </c>
      <c r="DA48" s="612"/>
      <c r="DB48" s="612"/>
      <c r="DC48" s="613"/>
      <c r="DD48" s="614" t="s">
        <v>122</v>
      </c>
      <c r="DE48" s="609"/>
      <c r="DF48" s="609"/>
      <c r="DG48" s="609"/>
      <c r="DH48" s="609"/>
      <c r="DI48" s="609"/>
      <c r="DJ48" s="609"/>
      <c r="DK48" s="610"/>
      <c r="DL48" s="615"/>
      <c r="DM48" s="616"/>
      <c r="DN48" s="616"/>
      <c r="DO48" s="616"/>
      <c r="DP48" s="616"/>
      <c r="DQ48" s="616"/>
      <c r="DR48" s="616"/>
      <c r="DS48" s="616"/>
      <c r="DT48" s="616"/>
      <c r="DU48" s="616"/>
      <c r="DV48" s="617"/>
      <c r="DW48" s="618"/>
      <c r="DX48" s="619"/>
      <c r="DY48" s="619"/>
      <c r="DZ48" s="619"/>
      <c r="EA48" s="619"/>
      <c r="EB48" s="619"/>
      <c r="EC48" s="620"/>
    </row>
    <row r="49" spans="2:133" ht="11.25" customHeight="1" x14ac:dyDescent="0.2">
      <c r="B49" s="219"/>
      <c r="CD49" s="589" t="s">
        <v>351</v>
      </c>
      <c r="CE49" s="590"/>
      <c r="CF49" s="590"/>
      <c r="CG49" s="590"/>
      <c r="CH49" s="590"/>
      <c r="CI49" s="590"/>
      <c r="CJ49" s="590"/>
      <c r="CK49" s="590"/>
      <c r="CL49" s="590"/>
      <c r="CM49" s="590"/>
      <c r="CN49" s="590"/>
      <c r="CO49" s="590"/>
      <c r="CP49" s="590"/>
      <c r="CQ49" s="591"/>
      <c r="CR49" s="592">
        <v>15685856</v>
      </c>
      <c r="CS49" s="593"/>
      <c r="CT49" s="593"/>
      <c r="CU49" s="593"/>
      <c r="CV49" s="593"/>
      <c r="CW49" s="593"/>
      <c r="CX49" s="593"/>
      <c r="CY49" s="594"/>
      <c r="CZ49" s="595">
        <v>100</v>
      </c>
      <c r="DA49" s="596"/>
      <c r="DB49" s="596"/>
      <c r="DC49" s="597"/>
      <c r="DD49" s="598">
        <v>11622189</v>
      </c>
      <c r="DE49" s="593"/>
      <c r="DF49" s="593"/>
      <c r="DG49" s="593"/>
      <c r="DH49" s="593"/>
      <c r="DI49" s="593"/>
      <c r="DJ49" s="593"/>
      <c r="DK49" s="594"/>
      <c r="DL49" s="599"/>
      <c r="DM49" s="600"/>
      <c r="DN49" s="600"/>
      <c r="DO49" s="600"/>
      <c r="DP49" s="600"/>
      <c r="DQ49" s="600"/>
      <c r="DR49" s="600"/>
      <c r="DS49" s="600"/>
      <c r="DT49" s="600"/>
      <c r="DU49" s="600"/>
      <c r="DV49" s="601"/>
      <c r="DW49" s="602"/>
      <c r="DX49" s="603"/>
      <c r="DY49" s="603"/>
      <c r="DZ49" s="603"/>
      <c r="EA49" s="603"/>
      <c r="EB49" s="603"/>
      <c r="EC49" s="604"/>
    </row>
  </sheetData>
  <sheetProtection algorithmName="SHA-512" hashValue="KUymxrrE9BWpwMdajMRezBMpzbenJNR29ovB/nX1y2PTgT6Sg/GyOFdblEkbkbQktDaaJ1iI31X8/Gl/rMsj/g==" saltValue="6OXAHFD8NIOc1qH8Kb2ZLg=="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BO22:BR22"/>
    <mergeCell ref="BS22:CB22"/>
    <mergeCell ref="CD21:CQ21"/>
    <mergeCell ref="CR21:CY21"/>
    <mergeCell ref="CZ21:DC21"/>
    <mergeCell ref="DD21:DP21"/>
    <mergeCell ref="CD23:CQ23"/>
    <mergeCell ref="CR23:CY23"/>
    <mergeCell ref="CZ23:DC23"/>
    <mergeCell ref="DD23:DK23"/>
    <mergeCell ref="DL23:DV23"/>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B27:Q27"/>
    <mergeCell ref="R27:Y27"/>
    <mergeCell ref="Z27:AC27"/>
    <mergeCell ref="AD27:AK27"/>
    <mergeCell ref="AL27:AO27"/>
    <mergeCell ref="AP27:BF27"/>
    <mergeCell ref="BG27:BN27"/>
    <mergeCell ref="BO27:BR27"/>
    <mergeCell ref="BS27:CB27"/>
    <mergeCell ref="BO29:BR29"/>
    <mergeCell ref="BS29:CB29"/>
    <mergeCell ref="DW28:EC28"/>
    <mergeCell ref="BS28:CB28"/>
    <mergeCell ref="CD28:CQ28"/>
    <mergeCell ref="CR28:CY28"/>
    <mergeCell ref="DL25:DV25"/>
    <mergeCell ref="DW27:EC27"/>
    <mergeCell ref="DW26:EC26"/>
    <mergeCell ref="BS26:CB26"/>
    <mergeCell ref="CD26:CQ26"/>
    <mergeCell ref="CR26:CY26"/>
    <mergeCell ref="CZ26:DC26"/>
    <mergeCell ref="DD26:DK26"/>
    <mergeCell ref="DL26:DV26"/>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DD29:DK29"/>
    <mergeCell ref="DL29:DV29"/>
    <mergeCell ref="DW30:EC30"/>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AD29:AK29"/>
    <mergeCell ref="AL29:AO29"/>
    <mergeCell ref="AP29:BF29"/>
    <mergeCell ref="BG29:BN29"/>
    <mergeCell ref="BG28:BN28"/>
    <mergeCell ref="BO28:BR28"/>
    <mergeCell ref="DW29:EC29"/>
    <mergeCell ref="CD29:CE32"/>
    <mergeCell ref="B32:Q32"/>
    <mergeCell ref="R32:Y32"/>
    <mergeCell ref="Z32:AC32"/>
    <mergeCell ref="AD32:AK32"/>
    <mergeCell ref="AL32:AO32"/>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D31:AK31"/>
    <mergeCell ref="AL31:AO31"/>
    <mergeCell ref="AP31:AS33"/>
    <mergeCell ref="AT31:AT33"/>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V42:CB42"/>
    <mergeCell ref="CD42:CQ42"/>
    <mergeCell ref="CR42:CY42"/>
    <mergeCell ref="CD41:CQ41"/>
    <mergeCell ref="CR41:CY41"/>
    <mergeCell ref="CZ41:DC41"/>
    <mergeCell ref="CZ42:DC42"/>
    <mergeCell ref="DD42:DK42"/>
    <mergeCell ref="DL42:DV42"/>
    <mergeCell ref="DD41:DK41"/>
    <mergeCell ref="DL41:DV41"/>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DL46:DV46"/>
    <mergeCell ref="DW46:EC46"/>
    <mergeCell ref="CF47:CQ47"/>
    <mergeCell ref="CR47:CY47"/>
    <mergeCell ref="CZ47:DC47"/>
    <mergeCell ref="DD47:DK47"/>
    <mergeCell ref="DL47:DV47"/>
    <mergeCell ref="DW47:EC47"/>
    <mergeCell ref="DL44:DV44"/>
    <mergeCell ref="DW44:EC44"/>
    <mergeCell ref="CD49:CQ49"/>
    <mergeCell ref="CR49:CY49"/>
    <mergeCell ref="CZ49:DC49"/>
    <mergeCell ref="DD49:DK49"/>
    <mergeCell ref="DL49:DV49"/>
    <mergeCell ref="DW49:EC49"/>
    <mergeCell ref="CF48:CQ48"/>
    <mergeCell ref="CR48:CY48"/>
    <mergeCell ref="CZ48:DC48"/>
    <mergeCell ref="DD48:DK48"/>
    <mergeCell ref="DL48:DV48"/>
    <mergeCell ref="DW48:EC48"/>
  </mergeCells>
  <phoneticPr fontId="2"/>
  <printOptions horizontalCentered="1"/>
  <pageMargins left="0" right="0" top="0.39370078740157483" bottom="0.39370078740157483" header="0.19685039370078741" footer="0.19685039370078741"/>
  <pageSetup paperSize="9" scale="64"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70" zoomScaleNormal="70" zoomScaleSheetLayoutView="70" workbookViewId="0"/>
  </sheetViews>
  <sheetFormatPr defaultColWidth="0" defaultRowHeight="13.2" zeroHeight="1" x14ac:dyDescent="0.2"/>
  <cols>
    <col min="1" max="130" width="2.77734375" style="225" customWidth="1"/>
    <col min="131" max="131" width="1.6640625" style="225" customWidth="1"/>
    <col min="132" max="16384" width="9" style="225" hidden="1"/>
  </cols>
  <sheetData>
    <row r="1" spans="1:131" ht="11.25" customHeight="1" thickBot="1" x14ac:dyDescent="0.25">
      <c r="A1" s="221"/>
      <c r="B1" s="221"/>
      <c r="C1" s="221"/>
      <c r="D1" s="221"/>
      <c r="E1" s="221"/>
      <c r="F1" s="221"/>
      <c r="G1" s="221"/>
      <c r="H1" s="221"/>
      <c r="I1" s="221"/>
      <c r="J1" s="221"/>
      <c r="K1" s="221"/>
      <c r="L1" s="221"/>
      <c r="M1" s="221"/>
      <c r="N1" s="222"/>
      <c r="O1" s="222"/>
      <c r="P1" s="222"/>
      <c r="Q1" s="222"/>
      <c r="R1" s="222"/>
      <c r="S1" s="222"/>
      <c r="T1" s="222"/>
      <c r="U1" s="222"/>
      <c r="V1" s="222"/>
      <c r="W1" s="222"/>
      <c r="X1" s="222"/>
      <c r="Y1" s="222"/>
      <c r="Z1" s="222"/>
      <c r="AA1" s="222"/>
      <c r="AB1" s="222"/>
      <c r="AC1" s="222"/>
      <c r="AD1" s="222"/>
      <c r="AE1" s="222"/>
      <c r="AF1" s="222"/>
      <c r="AG1" s="222"/>
      <c r="AH1" s="222"/>
      <c r="AI1" s="222"/>
      <c r="AJ1" s="222"/>
      <c r="AK1" s="222"/>
      <c r="AL1" s="222"/>
      <c r="AM1" s="222"/>
      <c r="AN1" s="222"/>
      <c r="AO1" s="222"/>
      <c r="AP1" s="222"/>
      <c r="AQ1" s="222"/>
      <c r="AR1" s="222"/>
      <c r="AS1" s="222"/>
      <c r="AT1" s="222"/>
      <c r="AU1" s="222"/>
      <c r="AV1" s="222"/>
      <c r="AW1" s="222"/>
      <c r="AX1" s="222"/>
      <c r="AY1" s="222"/>
      <c r="AZ1" s="222"/>
      <c r="BA1" s="222"/>
      <c r="BB1" s="222"/>
      <c r="BC1" s="222"/>
      <c r="BD1" s="222"/>
      <c r="BE1" s="222"/>
      <c r="BF1" s="222"/>
      <c r="BG1" s="222"/>
      <c r="BH1" s="222"/>
      <c r="BI1" s="222"/>
      <c r="BJ1" s="222"/>
      <c r="BK1" s="222"/>
      <c r="BL1" s="222"/>
      <c r="BM1" s="222"/>
      <c r="BN1" s="222"/>
      <c r="BO1" s="222"/>
      <c r="BP1" s="222"/>
      <c r="BQ1" s="222"/>
      <c r="BR1" s="222"/>
      <c r="BS1" s="222"/>
      <c r="BT1" s="222"/>
      <c r="BU1" s="222"/>
      <c r="BV1" s="222"/>
      <c r="BW1" s="222"/>
      <c r="BX1" s="222"/>
      <c r="BY1" s="222"/>
      <c r="BZ1" s="222"/>
      <c r="CA1" s="222"/>
      <c r="CB1" s="222"/>
      <c r="CC1" s="222"/>
      <c r="CD1" s="222"/>
      <c r="CE1" s="222"/>
      <c r="CF1" s="222"/>
      <c r="CG1" s="222"/>
      <c r="CH1" s="222"/>
      <c r="CI1" s="222"/>
      <c r="CJ1" s="222"/>
      <c r="CK1" s="222"/>
      <c r="CL1" s="222"/>
      <c r="CM1" s="222"/>
      <c r="CN1" s="222"/>
      <c r="CO1" s="222"/>
      <c r="CP1" s="222"/>
      <c r="CQ1" s="222"/>
      <c r="CR1" s="222"/>
      <c r="CS1" s="222"/>
      <c r="CT1" s="222"/>
      <c r="CU1" s="222"/>
      <c r="CV1" s="222"/>
      <c r="CW1" s="222"/>
      <c r="CX1" s="222"/>
      <c r="CY1" s="222"/>
      <c r="CZ1" s="222"/>
      <c r="DA1" s="222"/>
      <c r="DB1" s="222"/>
      <c r="DC1" s="222"/>
      <c r="DD1" s="222"/>
      <c r="DE1" s="222"/>
      <c r="DF1" s="222"/>
      <c r="DG1" s="222"/>
      <c r="DH1" s="222"/>
      <c r="DI1" s="222"/>
      <c r="DJ1" s="222"/>
      <c r="DK1" s="222"/>
      <c r="DL1" s="222"/>
      <c r="DM1" s="222"/>
      <c r="DN1" s="222"/>
      <c r="DO1" s="222"/>
      <c r="DP1" s="222"/>
      <c r="DQ1" s="223"/>
      <c r="DR1" s="223"/>
      <c r="DS1" s="223"/>
      <c r="DT1" s="223"/>
      <c r="DU1" s="223"/>
      <c r="DV1" s="223"/>
      <c r="DW1" s="223"/>
      <c r="DX1" s="223"/>
      <c r="DY1" s="223"/>
      <c r="DZ1" s="223"/>
      <c r="EA1" s="224"/>
    </row>
    <row r="2" spans="1:131" ht="26.25" customHeight="1" thickBot="1" x14ac:dyDescent="0.25">
      <c r="A2" s="1077" t="s">
        <v>352</v>
      </c>
      <c r="B2" s="1077"/>
      <c r="C2" s="1077"/>
      <c r="D2" s="1077"/>
      <c r="E2" s="1077"/>
      <c r="F2" s="1077"/>
      <c r="G2" s="1077"/>
      <c r="H2" s="1077"/>
      <c r="I2" s="1077"/>
      <c r="J2" s="1077"/>
      <c r="K2" s="1077"/>
      <c r="L2" s="1077"/>
      <c r="M2" s="1077"/>
      <c r="N2" s="1077"/>
      <c r="O2" s="1077"/>
      <c r="P2" s="1077"/>
      <c r="Q2" s="1077"/>
      <c r="R2" s="1077"/>
      <c r="S2" s="1077"/>
      <c r="T2" s="1077"/>
      <c r="U2" s="1077"/>
      <c r="V2" s="1077"/>
      <c r="W2" s="1077"/>
      <c r="X2" s="1077"/>
      <c r="Y2" s="1077"/>
      <c r="Z2" s="1077"/>
      <c r="AA2" s="1077"/>
      <c r="AB2" s="1077"/>
      <c r="AC2" s="1077"/>
      <c r="AD2" s="1077"/>
      <c r="AE2" s="1077"/>
      <c r="AF2" s="1077"/>
      <c r="AG2" s="1077"/>
      <c r="AH2" s="1077"/>
      <c r="AI2" s="1077"/>
      <c r="AJ2" s="1077"/>
      <c r="AK2" s="1077"/>
      <c r="AL2" s="1077"/>
      <c r="AM2" s="1077"/>
      <c r="AN2" s="1077"/>
      <c r="AO2" s="1077"/>
      <c r="AP2" s="1077"/>
      <c r="AQ2" s="1077"/>
      <c r="AR2" s="1077"/>
      <c r="AS2" s="1077"/>
      <c r="AT2" s="1077"/>
      <c r="AU2" s="1077"/>
      <c r="AV2" s="1077"/>
      <c r="AW2" s="1077"/>
      <c r="AX2" s="1077"/>
      <c r="AY2" s="1077"/>
      <c r="AZ2" s="1077"/>
      <c r="BA2" s="1077"/>
      <c r="BB2" s="1077"/>
      <c r="BC2" s="1077"/>
      <c r="BD2" s="1077"/>
      <c r="BE2" s="1077"/>
      <c r="BF2" s="1077"/>
      <c r="BG2" s="1077"/>
      <c r="BH2" s="1077"/>
      <c r="BI2" s="1077"/>
      <c r="BJ2" s="222"/>
      <c r="BK2" s="222"/>
      <c r="BL2" s="222"/>
      <c r="BM2" s="222"/>
      <c r="BN2" s="222"/>
      <c r="BO2" s="222"/>
      <c r="BP2" s="222"/>
      <c r="BQ2" s="222"/>
      <c r="BR2" s="222"/>
      <c r="BS2" s="222"/>
      <c r="BT2" s="222"/>
      <c r="BU2" s="222"/>
      <c r="BV2" s="222"/>
      <c r="BW2" s="222"/>
      <c r="BX2" s="222"/>
      <c r="BY2" s="222"/>
      <c r="BZ2" s="222"/>
      <c r="CA2" s="222"/>
      <c r="CB2" s="222"/>
      <c r="CC2" s="222"/>
      <c r="CD2" s="222"/>
      <c r="CE2" s="222"/>
      <c r="CF2" s="222"/>
      <c r="CG2" s="222"/>
      <c r="CH2" s="222"/>
      <c r="CI2" s="222"/>
      <c r="CJ2" s="222"/>
      <c r="CK2" s="222"/>
      <c r="CL2" s="222"/>
      <c r="CM2" s="222"/>
      <c r="CN2" s="222"/>
      <c r="CO2" s="222"/>
      <c r="CP2" s="222"/>
      <c r="CQ2" s="222"/>
      <c r="CR2" s="222"/>
      <c r="CS2" s="222"/>
      <c r="CT2" s="222"/>
      <c r="CU2" s="222"/>
      <c r="CV2" s="222"/>
      <c r="CW2" s="222"/>
      <c r="CX2" s="222"/>
      <c r="CY2" s="222"/>
      <c r="CZ2" s="222"/>
      <c r="DA2" s="222"/>
      <c r="DB2" s="222"/>
      <c r="DC2" s="222"/>
      <c r="DD2" s="222"/>
      <c r="DE2" s="222"/>
      <c r="DF2" s="222"/>
      <c r="DG2" s="222"/>
      <c r="DH2" s="222"/>
      <c r="DI2" s="222"/>
      <c r="DJ2" s="1078" t="s">
        <v>353</v>
      </c>
      <c r="DK2" s="1079"/>
      <c r="DL2" s="1079"/>
      <c r="DM2" s="1079"/>
      <c r="DN2" s="1079"/>
      <c r="DO2" s="1080"/>
      <c r="DP2" s="222"/>
      <c r="DQ2" s="1078" t="s">
        <v>354</v>
      </c>
      <c r="DR2" s="1079"/>
      <c r="DS2" s="1079"/>
      <c r="DT2" s="1079"/>
      <c r="DU2" s="1079"/>
      <c r="DV2" s="1079"/>
      <c r="DW2" s="1079"/>
      <c r="DX2" s="1079"/>
      <c r="DY2" s="1079"/>
      <c r="DZ2" s="1080"/>
      <c r="EA2" s="224"/>
    </row>
    <row r="3" spans="1:131" ht="11.25" customHeight="1" x14ac:dyDescent="0.2">
      <c r="A3" s="222"/>
      <c r="B3" s="222"/>
      <c r="C3" s="222"/>
      <c r="D3" s="222"/>
      <c r="E3" s="222"/>
      <c r="F3" s="222"/>
      <c r="G3" s="222"/>
      <c r="H3" s="222"/>
      <c r="I3" s="222"/>
      <c r="J3" s="222"/>
      <c r="K3" s="222"/>
      <c r="L3" s="222"/>
      <c r="M3" s="222"/>
      <c r="N3" s="222"/>
      <c r="O3" s="222"/>
      <c r="P3" s="222"/>
      <c r="Q3" s="222"/>
      <c r="R3" s="222"/>
      <c r="S3" s="222"/>
      <c r="T3" s="222"/>
      <c r="U3" s="222"/>
      <c r="V3" s="222"/>
      <c r="W3" s="222"/>
      <c r="X3" s="222"/>
      <c r="Y3" s="222"/>
      <c r="Z3" s="222"/>
      <c r="AA3" s="222"/>
      <c r="AB3" s="222"/>
      <c r="AC3" s="222"/>
      <c r="AD3" s="222"/>
      <c r="AE3" s="222"/>
      <c r="AF3" s="222"/>
      <c r="AG3" s="222"/>
      <c r="AH3" s="222"/>
      <c r="AI3" s="222"/>
      <c r="AJ3" s="222"/>
      <c r="AK3" s="222"/>
      <c r="AL3" s="222"/>
      <c r="AM3" s="222"/>
      <c r="AN3" s="222"/>
      <c r="AO3" s="222"/>
      <c r="AP3" s="222"/>
      <c r="AQ3" s="222"/>
      <c r="AR3" s="222"/>
      <c r="AS3" s="222"/>
      <c r="AT3" s="222"/>
      <c r="AU3" s="222"/>
      <c r="AV3" s="222"/>
      <c r="AW3" s="222"/>
      <c r="AX3" s="222"/>
      <c r="AY3" s="222"/>
      <c r="AZ3" s="222"/>
      <c r="BA3" s="222"/>
      <c r="BB3" s="222"/>
      <c r="BC3" s="222"/>
      <c r="BD3" s="222"/>
      <c r="BE3" s="222"/>
      <c r="BF3" s="222"/>
      <c r="BG3" s="222"/>
      <c r="BH3" s="222"/>
      <c r="BI3" s="222"/>
      <c r="BJ3" s="222"/>
      <c r="BK3" s="222"/>
      <c r="BL3" s="222"/>
      <c r="BM3" s="222"/>
      <c r="BN3" s="222"/>
      <c r="BO3" s="222"/>
      <c r="BP3" s="222"/>
      <c r="BQ3" s="222"/>
      <c r="BR3" s="222"/>
      <c r="BS3" s="222"/>
      <c r="BT3" s="222"/>
      <c r="BU3" s="222"/>
      <c r="BV3" s="222"/>
      <c r="BW3" s="222"/>
      <c r="BX3" s="222"/>
      <c r="BY3" s="222"/>
      <c r="BZ3" s="222"/>
      <c r="CA3" s="222"/>
      <c r="CB3" s="222"/>
      <c r="CC3" s="222"/>
      <c r="CD3" s="222"/>
      <c r="CE3" s="222"/>
      <c r="CF3" s="222"/>
      <c r="CG3" s="222"/>
      <c r="CH3" s="222"/>
      <c r="CI3" s="222"/>
      <c r="CJ3" s="222"/>
      <c r="CK3" s="222"/>
      <c r="CL3" s="222"/>
      <c r="CM3" s="222"/>
      <c r="CN3" s="222"/>
      <c r="CO3" s="222"/>
      <c r="CP3" s="222"/>
      <c r="CQ3" s="222"/>
      <c r="CR3" s="222"/>
      <c r="CS3" s="222"/>
      <c r="CT3" s="222"/>
      <c r="CU3" s="222"/>
      <c r="CV3" s="222"/>
      <c r="CW3" s="222"/>
      <c r="CX3" s="222"/>
      <c r="CY3" s="222"/>
      <c r="CZ3" s="222"/>
      <c r="DA3" s="222"/>
      <c r="DB3" s="222"/>
      <c r="DC3" s="222"/>
      <c r="DD3" s="222"/>
      <c r="DE3" s="222"/>
      <c r="DF3" s="222"/>
      <c r="DG3" s="222"/>
      <c r="DH3" s="222"/>
      <c r="DI3" s="222"/>
      <c r="DJ3" s="222"/>
      <c r="DK3" s="222"/>
      <c r="DL3" s="222"/>
      <c r="DM3" s="222"/>
      <c r="DN3" s="222"/>
      <c r="DO3" s="222"/>
      <c r="DP3" s="222"/>
      <c r="DQ3" s="222"/>
      <c r="DR3" s="222"/>
      <c r="DS3" s="222"/>
      <c r="DT3" s="222"/>
      <c r="DU3" s="222"/>
      <c r="DV3" s="222"/>
      <c r="DW3" s="222"/>
      <c r="DX3" s="222"/>
      <c r="DY3" s="222"/>
      <c r="DZ3" s="222"/>
      <c r="EA3" s="224"/>
    </row>
    <row r="4" spans="1:131" s="229" customFormat="1" ht="26.25" customHeight="1" thickBot="1" x14ac:dyDescent="0.25">
      <c r="A4" s="1046" t="s">
        <v>355</v>
      </c>
      <c r="B4" s="1046"/>
      <c r="C4" s="1046"/>
      <c r="D4" s="1046"/>
      <c r="E4" s="1046"/>
      <c r="F4" s="1046"/>
      <c r="G4" s="1046"/>
      <c r="H4" s="1046"/>
      <c r="I4" s="1046"/>
      <c r="J4" s="1046"/>
      <c r="K4" s="1046"/>
      <c r="L4" s="1046"/>
      <c r="M4" s="1046"/>
      <c r="N4" s="1046"/>
      <c r="O4" s="1046"/>
      <c r="P4" s="1046"/>
      <c r="Q4" s="1046"/>
      <c r="R4" s="1046"/>
      <c r="S4" s="1046"/>
      <c r="T4" s="1046"/>
      <c r="U4" s="1046"/>
      <c r="V4" s="1046"/>
      <c r="W4" s="1046"/>
      <c r="X4" s="1046"/>
      <c r="Y4" s="1046"/>
      <c r="Z4" s="1046"/>
      <c r="AA4" s="1046"/>
      <c r="AB4" s="1046"/>
      <c r="AC4" s="1046"/>
      <c r="AD4" s="1046"/>
      <c r="AE4" s="1046"/>
      <c r="AF4" s="1046"/>
      <c r="AG4" s="1046"/>
      <c r="AH4" s="1046"/>
      <c r="AI4" s="1046"/>
      <c r="AJ4" s="1046"/>
      <c r="AK4" s="1046"/>
      <c r="AL4" s="1046"/>
      <c r="AM4" s="1046"/>
      <c r="AN4" s="1046"/>
      <c r="AO4" s="1046"/>
      <c r="AP4" s="1046"/>
      <c r="AQ4" s="1046"/>
      <c r="AR4" s="1046"/>
      <c r="AS4" s="1046"/>
      <c r="AT4" s="1046"/>
      <c r="AU4" s="1046"/>
      <c r="AV4" s="1046"/>
      <c r="AW4" s="1046"/>
      <c r="AX4" s="1046"/>
      <c r="AY4" s="1046"/>
      <c r="AZ4" s="226"/>
      <c r="BA4" s="226"/>
      <c r="BB4" s="226"/>
      <c r="BC4" s="226"/>
      <c r="BD4" s="226"/>
      <c r="BE4" s="227"/>
      <c r="BF4" s="227"/>
      <c r="BG4" s="227"/>
      <c r="BH4" s="227"/>
      <c r="BI4" s="227"/>
      <c r="BJ4" s="227"/>
      <c r="BK4" s="227"/>
      <c r="BL4" s="227"/>
      <c r="BM4" s="227"/>
      <c r="BN4" s="227"/>
      <c r="BO4" s="227"/>
      <c r="BP4" s="227"/>
      <c r="BQ4" s="717" t="s">
        <v>356</v>
      </c>
      <c r="BR4" s="717"/>
      <c r="BS4" s="717"/>
      <c r="BT4" s="717"/>
      <c r="BU4" s="717"/>
      <c r="BV4" s="717"/>
      <c r="BW4" s="717"/>
      <c r="BX4" s="717"/>
      <c r="BY4" s="717"/>
      <c r="BZ4" s="717"/>
      <c r="CA4" s="717"/>
      <c r="CB4" s="717"/>
      <c r="CC4" s="717"/>
      <c r="CD4" s="717"/>
      <c r="CE4" s="717"/>
      <c r="CF4" s="717"/>
      <c r="CG4" s="717"/>
      <c r="CH4" s="717"/>
      <c r="CI4" s="717"/>
      <c r="CJ4" s="717"/>
      <c r="CK4" s="717"/>
      <c r="CL4" s="717"/>
      <c r="CM4" s="717"/>
      <c r="CN4" s="717"/>
      <c r="CO4" s="717"/>
      <c r="CP4" s="717"/>
      <c r="CQ4" s="717"/>
      <c r="CR4" s="717"/>
      <c r="CS4" s="717"/>
      <c r="CT4" s="717"/>
      <c r="CU4" s="717"/>
      <c r="CV4" s="717"/>
      <c r="CW4" s="717"/>
      <c r="CX4" s="717"/>
      <c r="CY4" s="717"/>
      <c r="CZ4" s="717"/>
      <c r="DA4" s="717"/>
      <c r="DB4" s="717"/>
      <c r="DC4" s="717"/>
      <c r="DD4" s="717"/>
      <c r="DE4" s="717"/>
      <c r="DF4" s="717"/>
      <c r="DG4" s="717"/>
      <c r="DH4" s="717"/>
      <c r="DI4" s="717"/>
      <c r="DJ4" s="717"/>
      <c r="DK4" s="717"/>
      <c r="DL4" s="717"/>
      <c r="DM4" s="717"/>
      <c r="DN4" s="717"/>
      <c r="DO4" s="717"/>
      <c r="DP4" s="717"/>
      <c r="DQ4" s="717"/>
      <c r="DR4" s="717"/>
      <c r="DS4" s="717"/>
      <c r="DT4" s="717"/>
      <c r="DU4" s="717"/>
      <c r="DV4" s="717"/>
      <c r="DW4" s="717"/>
      <c r="DX4" s="717"/>
      <c r="DY4" s="717"/>
      <c r="DZ4" s="717"/>
      <c r="EA4" s="228"/>
    </row>
    <row r="5" spans="1:131" s="229" customFormat="1" ht="26.25" customHeight="1" x14ac:dyDescent="0.2">
      <c r="A5" s="982" t="s">
        <v>357</v>
      </c>
      <c r="B5" s="983"/>
      <c r="C5" s="983"/>
      <c r="D5" s="983"/>
      <c r="E5" s="983"/>
      <c r="F5" s="983"/>
      <c r="G5" s="983"/>
      <c r="H5" s="983"/>
      <c r="I5" s="983"/>
      <c r="J5" s="983"/>
      <c r="K5" s="983"/>
      <c r="L5" s="983"/>
      <c r="M5" s="983"/>
      <c r="N5" s="983"/>
      <c r="O5" s="983"/>
      <c r="P5" s="984"/>
      <c r="Q5" s="988" t="s">
        <v>358</v>
      </c>
      <c r="R5" s="989"/>
      <c r="S5" s="989"/>
      <c r="T5" s="989"/>
      <c r="U5" s="990"/>
      <c r="V5" s="988" t="s">
        <v>359</v>
      </c>
      <c r="W5" s="989"/>
      <c r="X5" s="989"/>
      <c r="Y5" s="989"/>
      <c r="Z5" s="990"/>
      <c r="AA5" s="988" t="s">
        <v>360</v>
      </c>
      <c r="AB5" s="989"/>
      <c r="AC5" s="989"/>
      <c r="AD5" s="989"/>
      <c r="AE5" s="989"/>
      <c r="AF5" s="1081" t="s">
        <v>361</v>
      </c>
      <c r="AG5" s="989"/>
      <c r="AH5" s="989"/>
      <c r="AI5" s="989"/>
      <c r="AJ5" s="1002"/>
      <c r="AK5" s="989" t="s">
        <v>362</v>
      </c>
      <c r="AL5" s="989"/>
      <c r="AM5" s="989"/>
      <c r="AN5" s="989"/>
      <c r="AO5" s="990"/>
      <c r="AP5" s="988" t="s">
        <v>363</v>
      </c>
      <c r="AQ5" s="989"/>
      <c r="AR5" s="989"/>
      <c r="AS5" s="989"/>
      <c r="AT5" s="990"/>
      <c r="AU5" s="988" t="s">
        <v>364</v>
      </c>
      <c r="AV5" s="989"/>
      <c r="AW5" s="989"/>
      <c r="AX5" s="989"/>
      <c r="AY5" s="1002"/>
      <c r="AZ5" s="226"/>
      <c r="BA5" s="226"/>
      <c r="BB5" s="226"/>
      <c r="BC5" s="226"/>
      <c r="BD5" s="226"/>
      <c r="BE5" s="227"/>
      <c r="BF5" s="227"/>
      <c r="BG5" s="227"/>
      <c r="BH5" s="227"/>
      <c r="BI5" s="227"/>
      <c r="BJ5" s="227"/>
      <c r="BK5" s="227"/>
      <c r="BL5" s="227"/>
      <c r="BM5" s="227"/>
      <c r="BN5" s="227"/>
      <c r="BO5" s="227"/>
      <c r="BP5" s="227"/>
      <c r="BQ5" s="982" t="s">
        <v>365</v>
      </c>
      <c r="BR5" s="983"/>
      <c r="BS5" s="983"/>
      <c r="BT5" s="983"/>
      <c r="BU5" s="983"/>
      <c r="BV5" s="983"/>
      <c r="BW5" s="983"/>
      <c r="BX5" s="983"/>
      <c r="BY5" s="983"/>
      <c r="BZ5" s="983"/>
      <c r="CA5" s="983"/>
      <c r="CB5" s="983"/>
      <c r="CC5" s="983"/>
      <c r="CD5" s="983"/>
      <c r="CE5" s="983"/>
      <c r="CF5" s="983"/>
      <c r="CG5" s="984"/>
      <c r="CH5" s="988" t="s">
        <v>366</v>
      </c>
      <c r="CI5" s="989"/>
      <c r="CJ5" s="989"/>
      <c r="CK5" s="989"/>
      <c r="CL5" s="990"/>
      <c r="CM5" s="988" t="s">
        <v>367</v>
      </c>
      <c r="CN5" s="989"/>
      <c r="CO5" s="989"/>
      <c r="CP5" s="989"/>
      <c r="CQ5" s="990"/>
      <c r="CR5" s="988" t="s">
        <v>368</v>
      </c>
      <c r="CS5" s="989"/>
      <c r="CT5" s="989"/>
      <c r="CU5" s="989"/>
      <c r="CV5" s="990"/>
      <c r="CW5" s="988" t="s">
        <v>369</v>
      </c>
      <c r="CX5" s="989"/>
      <c r="CY5" s="989"/>
      <c r="CZ5" s="989"/>
      <c r="DA5" s="990"/>
      <c r="DB5" s="988" t="s">
        <v>370</v>
      </c>
      <c r="DC5" s="989"/>
      <c r="DD5" s="989"/>
      <c r="DE5" s="989"/>
      <c r="DF5" s="990"/>
      <c r="DG5" s="1071" t="s">
        <v>371</v>
      </c>
      <c r="DH5" s="1072"/>
      <c r="DI5" s="1072"/>
      <c r="DJ5" s="1072"/>
      <c r="DK5" s="1073"/>
      <c r="DL5" s="1071" t="s">
        <v>372</v>
      </c>
      <c r="DM5" s="1072"/>
      <c r="DN5" s="1072"/>
      <c r="DO5" s="1072"/>
      <c r="DP5" s="1073"/>
      <c r="DQ5" s="988" t="s">
        <v>373</v>
      </c>
      <c r="DR5" s="989"/>
      <c r="DS5" s="989"/>
      <c r="DT5" s="989"/>
      <c r="DU5" s="990"/>
      <c r="DV5" s="988" t="s">
        <v>364</v>
      </c>
      <c r="DW5" s="989"/>
      <c r="DX5" s="989"/>
      <c r="DY5" s="989"/>
      <c r="DZ5" s="1002"/>
      <c r="EA5" s="228"/>
    </row>
    <row r="6" spans="1:131" s="229" customFormat="1" ht="26.25" customHeight="1" thickBot="1" x14ac:dyDescent="0.25">
      <c r="A6" s="985"/>
      <c r="B6" s="986"/>
      <c r="C6" s="986"/>
      <c r="D6" s="986"/>
      <c r="E6" s="986"/>
      <c r="F6" s="986"/>
      <c r="G6" s="986"/>
      <c r="H6" s="986"/>
      <c r="I6" s="986"/>
      <c r="J6" s="986"/>
      <c r="K6" s="986"/>
      <c r="L6" s="986"/>
      <c r="M6" s="986"/>
      <c r="N6" s="986"/>
      <c r="O6" s="986"/>
      <c r="P6" s="987"/>
      <c r="Q6" s="991"/>
      <c r="R6" s="992"/>
      <c r="S6" s="992"/>
      <c r="T6" s="992"/>
      <c r="U6" s="993"/>
      <c r="V6" s="991"/>
      <c r="W6" s="992"/>
      <c r="X6" s="992"/>
      <c r="Y6" s="992"/>
      <c r="Z6" s="993"/>
      <c r="AA6" s="991"/>
      <c r="AB6" s="992"/>
      <c r="AC6" s="992"/>
      <c r="AD6" s="992"/>
      <c r="AE6" s="992"/>
      <c r="AF6" s="1082"/>
      <c r="AG6" s="992"/>
      <c r="AH6" s="992"/>
      <c r="AI6" s="992"/>
      <c r="AJ6" s="1003"/>
      <c r="AK6" s="992"/>
      <c r="AL6" s="992"/>
      <c r="AM6" s="992"/>
      <c r="AN6" s="992"/>
      <c r="AO6" s="993"/>
      <c r="AP6" s="991"/>
      <c r="AQ6" s="992"/>
      <c r="AR6" s="992"/>
      <c r="AS6" s="992"/>
      <c r="AT6" s="993"/>
      <c r="AU6" s="991"/>
      <c r="AV6" s="992"/>
      <c r="AW6" s="992"/>
      <c r="AX6" s="992"/>
      <c r="AY6" s="1003"/>
      <c r="AZ6" s="226"/>
      <c r="BA6" s="226"/>
      <c r="BB6" s="226"/>
      <c r="BC6" s="226"/>
      <c r="BD6" s="226"/>
      <c r="BE6" s="227"/>
      <c r="BF6" s="227"/>
      <c r="BG6" s="227"/>
      <c r="BH6" s="227"/>
      <c r="BI6" s="227"/>
      <c r="BJ6" s="227"/>
      <c r="BK6" s="227"/>
      <c r="BL6" s="227"/>
      <c r="BM6" s="227"/>
      <c r="BN6" s="227"/>
      <c r="BO6" s="227"/>
      <c r="BP6" s="227"/>
      <c r="BQ6" s="985"/>
      <c r="BR6" s="986"/>
      <c r="BS6" s="986"/>
      <c r="BT6" s="986"/>
      <c r="BU6" s="986"/>
      <c r="BV6" s="986"/>
      <c r="BW6" s="986"/>
      <c r="BX6" s="986"/>
      <c r="BY6" s="986"/>
      <c r="BZ6" s="986"/>
      <c r="CA6" s="986"/>
      <c r="CB6" s="986"/>
      <c r="CC6" s="986"/>
      <c r="CD6" s="986"/>
      <c r="CE6" s="986"/>
      <c r="CF6" s="986"/>
      <c r="CG6" s="987"/>
      <c r="CH6" s="991"/>
      <c r="CI6" s="992"/>
      <c r="CJ6" s="992"/>
      <c r="CK6" s="992"/>
      <c r="CL6" s="993"/>
      <c r="CM6" s="991"/>
      <c r="CN6" s="992"/>
      <c r="CO6" s="992"/>
      <c r="CP6" s="992"/>
      <c r="CQ6" s="993"/>
      <c r="CR6" s="991"/>
      <c r="CS6" s="992"/>
      <c r="CT6" s="992"/>
      <c r="CU6" s="992"/>
      <c r="CV6" s="993"/>
      <c r="CW6" s="991"/>
      <c r="CX6" s="992"/>
      <c r="CY6" s="992"/>
      <c r="CZ6" s="992"/>
      <c r="DA6" s="993"/>
      <c r="DB6" s="991"/>
      <c r="DC6" s="992"/>
      <c r="DD6" s="992"/>
      <c r="DE6" s="992"/>
      <c r="DF6" s="993"/>
      <c r="DG6" s="1074"/>
      <c r="DH6" s="1075"/>
      <c r="DI6" s="1075"/>
      <c r="DJ6" s="1075"/>
      <c r="DK6" s="1076"/>
      <c r="DL6" s="1074"/>
      <c r="DM6" s="1075"/>
      <c r="DN6" s="1075"/>
      <c r="DO6" s="1075"/>
      <c r="DP6" s="1076"/>
      <c r="DQ6" s="991"/>
      <c r="DR6" s="992"/>
      <c r="DS6" s="992"/>
      <c r="DT6" s="992"/>
      <c r="DU6" s="993"/>
      <c r="DV6" s="991"/>
      <c r="DW6" s="992"/>
      <c r="DX6" s="992"/>
      <c r="DY6" s="992"/>
      <c r="DZ6" s="1003"/>
      <c r="EA6" s="228"/>
    </row>
    <row r="7" spans="1:131" s="229" customFormat="1" ht="26.25" customHeight="1" thickTop="1" x14ac:dyDescent="0.2">
      <c r="A7" s="230">
        <v>1</v>
      </c>
      <c r="B7" s="1034" t="s">
        <v>374</v>
      </c>
      <c r="C7" s="1035"/>
      <c r="D7" s="1035"/>
      <c r="E7" s="1035"/>
      <c r="F7" s="1035"/>
      <c r="G7" s="1035"/>
      <c r="H7" s="1035"/>
      <c r="I7" s="1035"/>
      <c r="J7" s="1035"/>
      <c r="K7" s="1035"/>
      <c r="L7" s="1035"/>
      <c r="M7" s="1035"/>
      <c r="N7" s="1035"/>
      <c r="O7" s="1035"/>
      <c r="P7" s="1036"/>
      <c r="Q7" s="1089">
        <v>16745</v>
      </c>
      <c r="R7" s="1090"/>
      <c r="S7" s="1090"/>
      <c r="T7" s="1090"/>
      <c r="U7" s="1090"/>
      <c r="V7" s="1090">
        <v>15686</v>
      </c>
      <c r="W7" s="1090"/>
      <c r="X7" s="1090"/>
      <c r="Y7" s="1090"/>
      <c r="Z7" s="1090"/>
      <c r="AA7" s="1090">
        <v>1059</v>
      </c>
      <c r="AB7" s="1090"/>
      <c r="AC7" s="1090"/>
      <c r="AD7" s="1090"/>
      <c r="AE7" s="1091"/>
      <c r="AF7" s="1092">
        <v>1051</v>
      </c>
      <c r="AG7" s="1093"/>
      <c r="AH7" s="1093"/>
      <c r="AI7" s="1093"/>
      <c r="AJ7" s="1094"/>
      <c r="AK7" s="1095">
        <v>866</v>
      </c>
      <c r="AL7" s="1096"/>
      <c r="AM7" s="1096"/>
      <c r="AN7" s="1096"/>
      <c r="AO7" s="1096"/>
      <c r="AP7" s="1096">
        <v>12705</v>
      </c>
      <c r="AQ7" s="1096"/>
      <c r="AR7" s="1096"/>
      <c r="AS7" s="1096"/>
      <c r="AT7" s="1096"/>
      <c r="AU7" s="1097"/>
      <c r="AV7" s="1097"/>
      <c r="AW7" s="1097"/>
      <c r="AX7" s="1097"/>
      <c r="AY7" s="1098"/>
      <c r="AZ7" s="226"/>
      <c r="BA7" s="226"/>
      <c r="BB7" s="226"/>
      <c r="BC7" s="226"/>
      <c r="BD7" s="226"/>
      <c r="BE7" s="227"/>
      <c r="BF7" s="227"/>
      <c r="BG7" s="227"/>
      <c r="BH7" s="227"/>
      <c r="BI7" s="227"/>
      <c r="BJ7" s="227"/>
      <c r="BK7" s="227"/>
      <c r="BL7" s="227"/>
      <c r="BM7" s="227"/>
      <c r="BN7" s="227"/>
      <c r="BO7" s="227"/>
      <c r="BP7" s="227"/>
      <c r="BQ7" s="230">
        <v>1</v>
      </c>
      <c r="BR7" s="231"/>
      <c r="BS7" s="1086" t="s">
        <v>560</v>
      </c>
      <c r="BT7" s="1087"/>
      <c r="BU7" s="1087"/>
      <c r="BV7" s="1087"/>
      <c r="BW7" s="1087"/>
      <c r="BX7" s="1087"/>
      <c r="BY7" s="1087"/>
      <c r="BZ7" s="1087"/>
      <c r="CA7" s="1087"/>
      <c r="CB7" s="1087"/>
      <c r="CC7" s="1087"/>
      <c r="CD7" s="1087"/>
      <c r="CE7" s="1087"/>
      <c r="CF7" s="1087"/>
      <c r="CG7" s="1099"/>
      <c r="CH7" s="1083">
        <v>4</v>
      </c>
      <c r="CI7" s="1084"/>
      <c r="CJ7" s="1084"/>
      <c r="CK7" s="1084"/>
      <c r="CL7" s="1085"/>
      <c r="CM7" s="1083">
        <v>89</v>
      </c>
      <c r="CN7" s="1084"/>
      <c r="CO7" s="1084"/>
      <c r="CP7" s="1084"/>
      <c r="CQ7" s="1085"/>
      <c r="CR7" s="1083">
        <v>2</v>
      </c>
      <c r="CS7" s="1084"/>
      <c r="CT7" s="1084"/>
      <c r="CU7" s="1084"/>
      <c r="CV7" s="1085"/>
      <c r="CW7" s="1083" t="s">
        <v>545</v>
      </c>
      <c r="CX7" s="1084"/>
      <c r="CY7" s="1084"/>
      <c r="CZ7" s="1084"/>
      <c r="DA7" s="1085"/>
      <c r="DB7" s="1083" t="s">
        <v>545</v>
      </c>
      <c r="DC7" s="1084"/>
      <c r="DD7" s="1084"/>
      <c r="DE7" s="1084"/>
      <c r="DF7" s="1085"/>
      <c r="DG7" s="1083" t="s">
        <v>545</v>
      </c>
      <c r="DH7" s="1084"/>
      <c r="DI7" s="1084"/>
      <c r="DJ7" s="1084"/>
      <c r="DK7" s="1085"/>
      <c r="DL7" s="1083" t="s">
        <v>545</v>
      </c>
      <c r="DM7" s="1084"/>
      <c r="DN7" s="1084"/>
      <c r="DO7" s="1084"/>
      <c r="DP7" s="1085"/>
      <c r="DQ7" s="1083" t="s">
        <v>545</v>
      </c>
      <c r="DR7" s="1084"/>
      <c r="DS7" s="1084"/>
      <c r="DT7" s="1084"/>
      <c r="DU7" s="1085"/>
      <c r="DV7" s="1086"/>
      <c r="DW7" s="1087"/>
      <c r="DX7" s="1087"/>
      <c r="DY7" s="1087"/>
      <c r="DZ7" s="1088"/>
      <c r="EA7" s="228"/>
    </row>
    <row r="8" spans="1:131" s="229" customFormat="1" ht="26.25" customHeight="1" x14ac:dyDescent="0.2">
      <c r="A8" s="232">
        <v>2</v>
      </c>
      <c r="B8" s="1017"/>
      <c r="C8" s="1018"/>
      <c r="D8" s="1018"/>
      <c r="E8" s="1018"/>
      <c r="F8" s="1018"/>
      <c r="G8" s="1018"/>
      <c r="H8" s="1018"/>
      <c r="I8" s="1018"/>
      <c r="J8" s="1018"/>
      <c r="K8" s="1018"/>
      <c r="L8" s="1018"/>
      <c r="M8" s="1018"/>
      <c r="N8" s="1018"/>
      <c r="O8" s="1018"/>
      <c r="P8" s="1019"/>
      <c r="Q8" s="1025"/>
      <c r="R8" s="1026"/>
      <c r="S8" s="1026"/>
      <c r="T8" s="1026"/>
      <c r="U8" s="1026"/>
      <c r="V8" s="1026"/>
      <c r="W8" s="1026"/>
      <c r="X8" s="1026"/>
      <c r="Y8" s="1026"/>
      <c r="Z8" s="1026"/>
      <c r="AA8" s="1026"/>
      <c r="AB8" s="1026"/>
      <c r="AC8" s="1026"/>
      <c r="AD8" s="1026"/>
      <c r="AE8" s="1027"/>
      <c r="AF8" s="1022"/>
      <c r="AG8" s="1023"/>
      <c r="AH8" s="1023"/>
      <c r="AI8" s="1023"/>
      <c r="AJ8" s="1024"/>
      <c r="AK8" s="1067"/>
      <c r="AL8" s="1068"/>
      <c r="AM8" s="1068"/>
      <c r="AN8" s="1068"/>
      <c r="AO8" s="1068"/>
      <c r="AP8" s="1068"/>
      <c r="AQ8" s="1068"/>
      <c r="AR8" s="1068"/>
      <c r="AS8" s="1068"/>
      <c r="AT8" s="1068"/>
      <c r="AU8" s="1069"/>
      <c r="AV8" s="1069"/>
      <c r="AW8" s="1069"/>
      <c r="AX8" s="1069"/>
      <c r="AY8" s="1070"/>
      <c r="AZ8" s="226"/>
      <c r="BA8" s="226"/>
      <c r="BB8" s="226"/>
      <c r="BC8" s="226"/>
      <c r="BD8" s="226"/>
      <c r="BE8" s="227"/>
      <c r="BF8" s="227"/>
      <c r="BG8" s="227"/>
      <c r="BH8" s="227"/>
      <c r="BI8" s="227"/>
      <c r="BJ8" s="227"/>
      <c r="BK8" s="227"/>
      <c r="BL8" s="227"/>
      <c r="BM8" s="227"/>
      <c r="BN8" s="227"/>
      <c r="BO8" s="227"/>
      <c r="BP8" s="227"/>
      <c r="BQ8" s="232">
        <v>2</v>
      </c>
      <c r="BR8" s="233"/>
      <c r="BS8" s="979"/>
      <c r="BT8" s="980"/>
      <c r="BU8" s="980"/>
      <c r="BV8" s="980"/>
      <c r="BW8" s="980"/>
      <c r="BX8" s="980"/>
      <c r="BY8" s="980"/>
      <c r="BZ8" s="980"/>
      <c r="CA8" s="980"/>
      <c r="CB8" s="980"/>
      <c r="CC8" s="980"/>
      <c r="CD8" s="980"/>
      <c r="CE8" s="980"/>
      <c r="CF8" s="980"/>
      <c r="CG8" s="1001"/>
      <c r="CH8" s="976"/>
      <c r="CI8" s="977"/>
      <c r="CJ8" s="977"/>
      <c r="CK8" s="977"/>
      <c r="CL8" s="978"/>
      <c r="CM8" s="976"/>
      <c r="CN8" s="977"/>
      <c r="CO8" s="977"/>
      <c r="CP8" s="977"/>
      <c r="CQ8" s="978"/>
      <c r="CR8" s="976"/>
      <c r="CS8" s="977"/>
      <c r="CT8" s="977"/>
      <c r="CU8" s="977"/>
      <c r="CV8" s="978"/>
      <c r="CW8" s="976"/>
      <c r="CX8" s="977"/>
      <c r="CY8" s="977"/>
      <c r="CZ8" s="977"/>
      <c r="DA8" s="978"/>
      <c r="DB8" s="976"/>
      <c r="DC8" s="977"/>
      <c r="DD8" s="977"/>
      <c r="DE8" s="977"/>
      <c r="DF8" s="978"/>
      <c r="DG8" s="976"/>
      <c r="DH8" s="977"/>
      <c r="DI8" s="977"/>
      <c r="DJ8" s="977"/>
      <c r="DK8" s="978"/>
      <c r="DL8" s="976"/>
      <c r="DM8" s="977"/>
      <c r="DN8" s="977"/>
      <c r="DO8" s="977"/>
      <c r="DP8" s="978"/>
      <c r="DQ8" s="976"/>
      <c r="DR8" s="977"/>
      <c r="DS8" s="977"/>
      <c r="DT8" s="977"/>
      <c r="DU8" s="978"/>
      <c r="DV8" s="979"/>
      <c r="DW8" s="980"/>
      <c r="DX8" s="980"/>
      <c r="DY8" s="980"/>
      <c r="DZ8" s="981"/>
      <c r="EA8" s="228"/>
    </row>
    <row r="9" spans="1:131" s="229" customFormat="1" ht="26.25" customHeight="1" x14ac:dyDescent="0.2">
      <c r="A9" s="232">
        <v>3</v>
      </c>
      <c r="B9" s="1017"/>
      <c r="C9" s="1018"/>
      <c r="D9" s="1018"/>
      <c r="E9" s="1018"/>
      <c r="F9" s="1018"/>
      <c r="G9" s="1018"/>
      <c r="H9" s="1018"/>
      <c r="I9" s="1018"/>
      <c r="J9" s="1018"/>
      <c r="K9" s="1018"/>
      <c r="L9" s="1018"/>
      <c r="M9" s="1018"/>
      <c r="N9" s="1018"/>
      <c r="O9" s="1018"/>
      <c r="P9" s="1019"/>
      <c r="Q9" s="1025"/>
      <c r="R9" s="1026"/>
      <c r="S9" s="1026"/>
      <c r="T9" s="1026"/>
      <c r="U9" s="1026"/>
      <c r="V9" s="1026"/>
      <c r="W9" s="1026"/>
      <c r="X9" s="1026"/>
      <c r="Y9" s="1026"/>
      <c r="Z9" s="1026"/>
      <c r="AA9" s="1026"/>
      <c r="AB9" s="1026"/>
      <c r="AC9" s="1026"/>
      <c r="AD9" s="1026"/>
      <c r="AE9" s="1027"/>
      <c r="AF9" s="1022"/>
      <c r="AG9" s="1023"/>
      <c r="AH9" s="1023"/>
      <c r="AI9" s="1023"/>
      <c r="AJ9" s="1024"/>
      <c r="AK9" s="1067"/>
      <c r="AL9" s="1068"/>
      <c r="AM9" s="1068"/>
      <c r="AN9" s="1068"/>
      <c r="AO9" s="1068"/>
      <c r="AP9" s="1068"/>
      <c r="AQ9" s="1068"/>
      <c r="AR9" s="1068"/>
      <c r="AS9" s="1068"/>
      <c r="AT9" s="1068"/>
      <c r="AU9" s="1069"/>
      <c r="AV9" s="1069"/>
      <c r="AW9" s="1069"/>
      <c r="AX9" s="1069"/>
      <c r="AY9" s="1070"/>
      <c r="AZ9" s="226"/>
      <c r="BA9" s="226"/>
      <c r="BB9" s="226"/>
      <c r="BC9" s="226"/>
      <c r="BD9" s="226"/>
      <c r="BE9" s="227"/>
      <c r="BF9" s="227"/>
      <c r="BG9" s="227"/>
      <c r="BH9" s="227"/>
      <c r="BI9" s="227"/>
      <c r="BJ9" s="227"/>
      <c r="BK9" s="227"/>
      <c r="BL9" s="227"/>
      <c r="BM9" s="227"/>
      <c r="BN9" s="227"/>
      <c r="BO9" s="227"/>
      <c r="BP9" s="227"/>
      <c r="BQ9" s="232">
        <v>3</v>
      </c>
      <c r="BR9" s="233"/>
      <c r="BS9" s="979"/>
      <c r="BT9" s="980"/>
      <c r="BU9" s="980"/>
      <c r="BV9" s="980"/>
      <c r="BW9" s="980"/>
      <c r="BX9" s="980"/>
      <c r="BY9" s="980"/>
      <c r="BZ9" s="980"/>
      <c r="CA9" s="980"/>
      <c r="CB9" s="980"/>
      <c r="CC9" s="980"/>
      <c r="CD9" s="980"/>
      <c r="CE9" s="980"/>
      <c r="CF9" s="980"/>
      <c r="CG9" s="1001"/>
      <c r="CH9" s="976"/>
      <c r="CI9" s="977"/>
      <c r="CJ9" s="977"/>
      <c r="CK9" s="977"/>
      <c r="CL9" s="978"/>
      <c r="CM9" s="976"/>
      <c r="CN9" s="977"/>
      <c r="CO9" s="977"/>
      <c r="CP9" s="977"/>
      <c r="CQ9" s="978"/>
      <c r="CR9" s="976"/>
      <c r="CS9" s="977"/>
      <c r="CT9" s="977"/>
      <c r="CU9" s="977"/>
      <c r="CV9" s="978"/>
      <c r="CW9" s="976"/>
      <c r="CX9" s="977"/>
      <c r="CY9" s="977"/>
      <c r="CZ9" s="977"/>
      <c r="DA9" s="978"/>
      <c r="DB9" s="976"/>
      <c r="DC9" s="977"/>
      <c r="DD9" s="977"/>
      <c r="DE9" s="977"/>
      <c r="DF9" s="978"/>
      <c r="DG9" s="976"/>
      <c r="DH9" s="977"/>
      <c r="DI9" s="977"/>
      <c r="DJ9" s="977"/>
      <c r="DK9" s="978"/>
      <c r="DL9" s="976"/>
      <c r="DM9" s="977"/>
      <c r="DN9" s="977"/>
      <c r="DO9" s="977"/>
      <c r="DP9" s="978"/>
      <c r="DQ9" s="976"/>
      <c r="DR9" s="977"/>
      <c r="DS9" s="977"/>
      <c r="DT9" s="977"/>
      <c r="DU9" s="978"/>
      <c r="DV9" s="979"/>
      <c r="DW9" s="980"/>
      <c r="DX9" s="980"/>
      <c r="DY9" s="980"/>
      <c r="DZ9" s="981"/>
      <c r="EA9" s="228"/>
    </row>
    <row r="10" spans="1:131" s="229" customFormat="1" ht="26.25" customHeight="1" x14ac:dyDescent="0.2">
      <c r="A10" s="232">
        <v>4</v>
      </c>
      <c r="B10" s="1017"/>
      <c r="C10" s="1018"/>
      <c r="D10" s="1018"/>
      <c r="E10" s="1018"/>
      <c r="F10" s="1018"/>
      <c r="G10" s="1018"/>
      <c r="H10" s="1018"/>
      <c r="I10" s="1018"/>
      <c r="J10" s="1018"/>
      <c r="K10" s="1018"/>
      <c r="L10" s="1018"/>
      <c r="M10" s="1018"/>
      <c r="N10" s="1018"/>
      <c r="O10" s="1018"/>
      <c r="P10" s="1019"/>
      <c r="Q10" s="1025"/>
      <c r="R10" s="1026"/>
      <c r="S10" s="1026"/>
      <c r="T10" s="1026"/>
      <c r="U10" s="1026"/>
      <c r="V10" s="1026"/>
      <c r="W10" s="1026"/>
      <c r="X10" s="1026"/>
      <c r="Y10" s="1026"/>
      <c r="Z10" s="1026"/>
      <c r="AA10" s="1026"/>
      <c r="AB10" s="1026"/>
      <c r="AC10" s="1026"/>
      <c r="AD10" s="1026"/>
      <c r="AE10" s="1027"/>
      <c r="AF10" s="1022"/>
      <c r="AG10" s="1023"/>
      <c r="AH10" s="1023"/>
      <c r="AI10" s="1023"/>
      <c r="AJ10" s="1024"/>
      <c r="AK10" s="1067"/>
      <c r="AL10" s="1068"/>
      <c r="AM10" s="1068"/>
      <c r="AN10" s="1068"/>
      <c r="AO10" s="1068"/>
      <c r="AP10" s="1068"/>
      <c r="AQ10" s="1068"/>
      <c r="AR10" s="1068"/>
      <c r="AS10" s="1068"/>
      <c r="AT10" s="1068"/>
      <c r="AU10" s="1069"/>
      <c r="AV10" s="1069"/>
      <c r="AW10" s="1069"/>
      <c r="AX10" s="1069"/>
      <c r="AY10" s="1070"/>
      <c r="AZ10" s="226"/>
      <c r="BA10" s="226"/>
      <c r="BB10" s="226"/>
      <c r="BC10" s="226"/>
      <c r="BD10" s="226"/>
      <c r="BE10" s="227"/>
      <c r="BF10" s="227"/>
      <c r="BG10" s="227"/>
      <c r="BH10" s="227"/>
      <c r="BI10" s="227"/>
      <c r="BJ10" s="227"/>
      <c r="BK10" s="227"/>
      <c r="BL10" s="227"/>
      <c r="BM10" s="227"/>
      <c r="BN10" s="227"/>
      <c r="BO10" s="227"/>
      <c r="BP10" s="227"/>
      <c r="BQ10" s="232">
        <v>4</v>
      </c>
      <c r="BR10" s="233"/>
      <c r="BS10" s="979"/>
      <c r="BT10" s="980"/>
      <c r="BU10" s="980"/>
      <c r="BV10" s="980"/>
      <c r="BW10" s="980"/>
      <c r="BX10" s="980"/>
      <c r="BY10" s="980"/>
      <c r="BZ10" s="980"/>
      <c r="CA10" s="980"/>
      <c r="CB10" s="980"/>
      <c r="CC10" s="980"/>
      <c r="CD10" s="980"/>
      <c r="CE10" s="980"/>
      <c r="CF10" s="980"/>
      <c r="CG10" s="1001"/>
      <c r="CH10" s="976"/>
      <c r="CI10" s="977"/>
      <c r="CJ10" s="977"/>
      <c r="CK10" s="977"/>
      <c r="CL10" s="978"/>
      <c r="CM10" s="976"/>
      <c r="CN10" s="977"/>
      <c r="CO10" s="977"/>
      <c r="CP10" s="977"/>
      <c r="CQ10" s="978"/>
      <c r="CR10" s="976"/>
      <c r="CS10" s="977"/>
      <c r="CT10" s="977"/>
      <c r="CU10" s="977"/>
      <c r="CV10" s="978"/>
      <c r="CW10" s="976"/>
      <c r="CX10" s="977"/>
      <c r="CY10" s="977"/>
      <c r="CZ10" s="977"/>
      <c r="DA10" s="978"/>
      <c r="DB10" s="976"/>
      <c r="DC10" s="977"/>
      <c r="DD10" s="977"/>
      <c r="DE10" s="977"/>
      <c r="DF10" s="978"/>
      <c r="DG10" s="976"/>
      <c r="DH10" s="977"/>
      <c r="DI10" s="977"/>
      <c r="DJ10" s="977"/>
      <c r="DK10" s="978"/>
      <c r="DL10" s="976"/>
      <c r="DM10" s="977"/>
      <c r="DN10" s="977"/>
      <c r="DO10" s="977"/>
      <c r="DP10" s="978"/>
      <c r="DQ10" s="976"/>
      <c r="DR10" s="977"/>
      <c r="DS10" s="977"/>
      <c r="DT10" s="977"/>
      <c r="DU10" s="978"/>
      <c r="DV10" s="979"/>
      <c r="DW10" s="980"/>
      <c r="DX10" s="980"/>
      <c r="DY10" s="980"/>
      <c r="DZ10" s="981"/>
      <c r="EA10" s="228"/>
    </row>
    <row r="11" spans="1:131" s="229" customFormat="1" ht="26.25" customHeight="1" x14ac:dyDescent="0.2">
      <c r="A11" s="232">
        <v>5</v>
      </c>
      <c r="B11" s="1017"/>
      <c r="C11" s="1018"/>
      <c r="D11" s="1018"/>
      <c r="E11" s="1018"/>
      <c r="F11" s="1018"/>
      <c r="G11" s="1018"/>
      <c r="H11" s="1018"/>
      <c r="I11" s="1018"/>
      <c r="J11" s="1018"/>
      <c r="K11" s="1018"/>
      <c r="L11" s="1018"/>
      <c r="M11" s="1018"/>
      <c r="N11" s="1018"/>
      <c r="O11" s="1018"/>
      <c r="P11" s="1019"/>
      <c r="Q11" s="1025"/>
      <c r="R11" s="1026"/>
      <c r="S11" s="1026"/>
      <c r="T11" s="1026"/>
      <c r="U11" s="1026"/>
      <c r="V11" s="1026"/>
      <c r="W11" s="1026"/>
      <c r="X11" s="1026"/>
      <c r="Y11" s="1026"/>
      <c r="Z11" s="1026"/>
      <c r="AA11" s="1026"/>
      <c r="AB11" s="1026"/>
      <c r="AC11" s="1026"/>
      <c r="AD11" s="1026"/>
      <c r="AE11" s="1027"/>
      <c r="AF11" s="1022"/>
      <c r="AG11" s="1023"/>
      <c r="AH11" s="1023"/>
      <c r="AI11" s="1023"/>
      <c r="AJ11" s="1024"/>
      <c r="AK11" s="1067"/>
      <c r="AL11" s="1068"/>
      <c r="AM11" s="1068"/>
      <c r="AN11" s="1068"/>
      <c r="AO11" s="1068"/>
      <c r="AP11" s="1068"/>
      <c r="AQ11" s="1068"/>
      <c r="AR11" s="1068"/>
      <c r="AS11" s="1068"/>
      <c r="AT11" s="1068"/>
      <c r="AU11" s="1069"/>
      <c r="AV11" s="1069"/>
      <c r="AW11" s="1069"/>
      <c r="AX11" s="1069"/>
      <c r="AY11" s="1070"/>
      <c r="AZ11" s="226"/>
      <c r="BA11" s="226"/>
      <c r="BB11" s="226"/>
      <c r="BC11" s="226"/>
      <c r="BD11" s="226"/>
      <c r="BE11" s="227"/>
      <c r="BF11" s="227"/>
      <c r="BG11" s="227"/>
      <c r="BH11" s="227"/>
      <c r="BI11" s="227"/>
      <c r="BJ11" s="227"/>
      <c r="BK11" s="227"/>
      <c r="BL11" s="227"/>
      <c r="BM11" s="227"/>
      <c r="BN11" s="227"/>
      <c r="BO11" s="227"/>
      <c r="BP11" s="227"/>
      <c r="BQ11" s="232">
        <v>5</v>
      </c>
      <c r="BR11" s="233"/>
      <c r="BS11" s="979"/>
      <c r="BT11" s="980"/>
      <c r="BU11" s="980"/>
      <c r="BV11" s="980"/>
      <c r="BW11" s="980"/>
      <c r="BX11" s="980"/>
      <c r="BY11" s="980"/>
      <c r="BZ11" s="980"/>
      <c r="CA11" s="980"/>
      <c r="CB11" s="980"/>
      <c r="CC11" s="980"/>
      <c r="CD11" s="980"/>
      <c r="CE11" s="980"/>
      <c r="CF11" s="980"/>
      <c r="CG11" s="1001"/>
      <c r="CH11" s="976"/>
      <c r="CI11" s="977"/>
      <c r="CJ11" s="977"/>
      <c r="CK11" s="977"/>
      <c r="CL11" s="978"/>
      <c r="CM11" s="976"/>
      <c r="CN11" s="977"/>
      <c r="CO11" s="977"/>
      <c r="CP11" s="977"/>
      <c r="CQ11" s="978"/>
      <c r="CR11" s="976"/>
      <c r="CS11" s="977"/>
      <c r="CT11" s="977"/>
      <c r="CU11" s="977"/>
      <c r="CV11" s="978"/>
      <c r="CW11" s="976"/>
      <c r="CX11" s="977"/>
      <c r="CY11" s="977"/>
      <c r="CZ11" s="977"/>
      <c r="DA11" s="978"/>
      <c r="DB11" s="976"/>
      <c r="DC11" s="977"/>
      <c r="DD11" s="977"/>
      <c r="DE11" s="977"/>
      <c r="DF11" s="978"/>
      <c r="DG11" s="976"/>
      <c r="DH11" s="977"/>
      <c r="DI11" s="977"/>
      <c r="DJ11" s="977"/>
      <c r="DK11" s="978"/>
      <c r="DL11" s="976"/>
      <c r="DM11" s="977"/>
      <c r="DN11" s="977"/>
      <c r="DO11" s="977"/>
      <c r="DP11" s="978"/>
      <c r="DQ11" s="976"/>
      <c r="DR11" s="977"/>
      <c r="DS11" s="977"/>
      <c r="DT11" s="977"/>
      <c r="DU11" s="978"/>
      <c r="DV11" s="979"/>
      <c r="DW11" s="980"/>
      <c r="DX11" s="980"/>
      <c r="DY11" s="980"/>
      <c r="DZ11" s="981"/>
      <c r="EA11" s="228"/>
    </row>
    <row r="12" spans="1:131" s="229" customFormat="1" ht="26.25" customHeight="1" x14ac:dyDescent="0.2">
      <c r="A12" s="232">
        <v>6</v>
      </c>
      <c r="B12" s="1017"/>
      <c r="C12" s="1018"/>
      <c r="D12" s="1018"/>
      <c r="E12" s="1018"/>
      <c r="F12" s="1018"/>
      <c r="G12" s="1018"/>
      <c r="H12" s="1018"/>
      <c r="I12" s="1018"/>
      <c r="J12" s="1018"/>
      <c r="K12" s="1018"/>
      <c r="L12" s="1018"/>
      <c r="M12" s="1018"/>
      <c r="N12" s="1018"/>
      <c r="O12" s="1018"/>
      <c r="P12" s="1019"/>
      <c r="Q12" s="1025"/>
      <c r="R12" s="1026"/>
      <c r="S12" s="1026"/>
      <c r="T12" s="1026"/>
      <c r="U12" s="1026"/>
      <c r="V12" s="1026"/>
      <c r="W12" s="1026"/>
      <c r="X12" s="1026"/>
      <c r="Y12" s="1026"/>
      <c r="Z12" s="1026"/>
      <c r="AA12" s="1026"/>
      <c r="AB12" s="1026"/>
      <c r="AC12" s="1026"/>
      <c r="AD12" s="1026"/>
      <c r="AE12" s="1027"/>
      <c r="AF12" s="1022"/>
      <c r="AG12" s="1023"/>
      <c r="AH12" s="1023"/>
      <c r="AI12" s="1023"/>
      <c r="AJ12" s="1024"/>
      <c r="AK12" s="1067"/>
      <c r="AL12" s="1068"/>
      <c r="AM12" s="1068"/>
      <c r="AN12" s="1068"/>
      <c r="AO12" s="1068"/>
      <c r="AP12" s="1068"/>
      <c r="AQ12" s="1068"/>
      <c r="AR12" s="1068"/>
      <c r="AS12" s="1068"/>
      <c r="AT12" s="1068"/>
      <c r="AU12" s="1069"/>
      <c r="AV12" s="1069"/>
      <c r="AW12" s="1069"/>
      <c r="AX12" s="1069"/>
      <c r="AY12" s="1070"/>
      <c r="AZ12" s="226"/>
      <c r="BA12" s="226"/>
      <c r="BB12" s="226"/>
      <c r="BC12" s="226"/>
      <c r="BD12" s="226"/>
      <c r="BE12" s="227"/>
      <c r="BF12" s="227"/>
      <c r="BG12" s="227"/>
      <c r="BH12" s="227"/>
      <c r="BI12" s="227"/>
      <c r="BJ12" s="227"/>
      <c r="BK12" s="227"/>
      <c r="BL12" s="227"/>
      <c r="BM12" s="227"/>
      <c r="BN12" s="227"/>
      <c r="BO12" s="227"/>
      <c r="BP12" s="227"/>
      <c r="BQ12" s="232">
        <v>6</v>
      </c>
      <c r="BR12" s="233"/>
      <c r="BS12" s="979"/>
      <c r="BT12" s="980"/>
      <c r="BU12" s="980"/>
      <c r="BV12" s="980"/>
      <c r="BW12" s="980"/>
      <c r="BX12" s="980"/>
      <c r="BY12" s="980"/>
      <c r="BZ12" s="980"/>
      <c r="CA12" s="980"/>
      <c r="CB12" s="980"/>
      <c r="CC12" s="980"/>
      <c r="CD12" s="980"/>
      <c r="CE12" s="980"/>
      <c r="CF12" s="980"/>
      <c r="CG12" s="1001"/>
      <c r="CH12" s="976"/>
      <c r="CI12" s="977"/>
      <c r="CJ12" s="977"/>
      <c r="CK12" s="977"/>
      <c r="CL12" s="978"/>
      <c r="CM12" s="976"/>
      <c r="CN12" s="977"/>
      <c r="CO12" s="977"/>
      <c r="CP12" s="977"/>
      <c r="CQ12" s="978"/>
      <c r="CR12" s="976"/>
      <c r="CS12" s="977"/>
      <c r="CT12" s="977"/>
      <c r="CU12" s="977"/>
      <c r="CV12" s="978"/>
      <c r="CW12" s="976"/>
      <c r="CX12" s="977"/>
      <c r="CY12" s="977"/>
      <c r="CZ12" s="977"/>
      <c r="DA12" s="978"/>
      <c r="DB12" s="976"/>
      <c r="DC12" s="977"/>
      <c r="DD12" s="977"/>
      <c r="DE12" s="977"/>
      <c r="DF12" s="978"/>
      <c r="DG12" s="976"/>
      <c r="DH12" s="977"/>
      <c r="DI12" s="977"/>
      <c r="DJ12" s="977"/>
      <c r="DK12" s="978"/>
      <c r="DL12" s="976"/>
      <c r="DM12" s="977"/>
      <c r="DN12" s="977"/>
      <c r="DO12" s="977"/>
      <c r="DP12" s="978"/>
      <c r="DQ12" s="976"/>
      <c r="DR12" s="977"/>
      <c r="DS12" s="977"/>
      <c r="DT12" s="977"/>
      <c r="DU12" s="978"/>
      <c r="DV12" s="979"/>
      <c r="DW12" s="980"/>
      <c r="DX12" s="980"/>
      <c r="DY12" s="980"/>
      <c r="DZ12" s="981"/>
      <c r="EA12" s="228"/>
    </row>
    <row r="13" spans="1:131" s="229" customFormat="1" ht="26.25" customHeight="1" x14ac:dyDescent="0.2">
      <c r="A13" s="232">
        <v>7</v>
      </c>
      <c r="B13" s="1017"/>
      <c r="C13" s="1018"/>
      <c r="D13" s="1018"/>
      <c r="E13" s="1018"/>
      <c r="F13" s="1018"/>
      <c r="G13" s="1018"/>
      <c r="H13" s="1018"/>
      <c r="I13" s="1018"/>
      <c r="J13" s="1018"/>
      <c r="K13" s="1018"/>
      <c r="L13" s="1018"/>
      <c r="M13" s="1018"/>
      <c r="N13" s="1018"/>
      <c r="O13" s="1018"/>
      <c r="P13" s="1019"/>
      <c r="Q13" s="1025"/>
      <c r="R13" s="1026"/>
      <c r="S13" s="1026"/>
      <c r="T13" s="1026"/>
      <c r="U13" s="1026"/>
      <c r="V13" s="1026"/>
      <c r="W13" s="1026"/>
      <c r="X13" s="1026"/>
      <c r="Y13" s="1026"/>
      <c r="Z13" s="1026"/>
      <c r="AA13" s="1026"/>
      <c r="AB13" s="1026"/>
      <c r="AC13" s="1026"/>
      <c r="AD13" s="1026"/>
      <c r="AE13" s="1027"/>
      <c r="AF13" s="1022"/>
      <c r="AG13" s="1023"/>
      <c r="AH13" s="1023"/>
      <c r="AI13" s="1023"/>
      <c r="AJ13" s="1024"/>
      <c r="AK13" s="1067"/>
      <c r="AL13" s="1068"/>
      <c r="AM13" s="1068"/>
      <c r="AN13" s="1068"/>
      <c r="AO13" s="1068"/>
      <c r="AP13" s="1068"/>
      <c r="AQ13" s="1068"/>
      <c r="AR13" s="1068"/>
      <c r="AS13" s="1068"/>
      <c r="AT13" s="1068"/>
      <c r="AU13" s="1069"/>
      <c r="AV13" s="1069"/>
      <c r="AW13" s="1069"/>
      <c r="AX13" s="1069"/>
      <c r="AY13" s="1070"/>
      <c r="AZ13" s="226"/>
      <c r="BA13" s="226"/>
      <c r="BB13" s="226"/>
      <c r="BC13" s="226"/>
      <c r="BD13" s="226"/>
      <c r="BE13" s="227"/>
      <c r="BF13" s="227"/>
      <c r="BG13" s="227"/>
      <c r="BH13" s="227"/>
      <c r="BI13" s="227"/>
      <c r="BJ13" s="227"/>
      <c r="BK13" s="227"/>
      <c r="BL13" s="227"/>
      <c r="BM13" s="227"/>
      <c r="BN13" s="227"/>
      <c r="BO13" s="227"/>
      <c r="BP13" s="227"/>
      <c r="BQ13" s="232">
        <v>7</v>
      </c>
      <c r="BR13" s="233"/>
      <c r="BS13" s="979"/>
      <c r="BT13" s="980"/>
      <c r="BU13" s="980"/>
      <c r="BV13" s="980"/>
      <c r="BW13" s="980"/>
      <c r="BX13" s="980"/>
      <c r="BY13" s="980"/>
      <c r="BZ13" s="980"/>
      <c r="CA13" s="980"/>
      <c r="CB13" s="980"/>
      <c r="CC13" s="980"/>
      <c r="CD13" s="980"/>
      <c r="CE13" s="980"/>
      <c r="CF13" s="980"/>
      <c r="CG13" s="1001"/>
      <c r="CH13" s="976"/>
      <c r="CI13" s="977"/>
      <c r="CJ13" s="977"/>
      <c r="CK13" s="977"/>
      <c r="CL13" s="978"/>
      <c r="CM13" s="976"/>
      <c r="CN13" s="977"/>
      <c r="CO13" s="977"/>
      <c r="CP13" s="977"/>
      <c r="CQ13" s="978"/>
      <c r="CR13" s="976"/>
      <c r="CS13" s="977"/>
      <c r="CT13" s="977"/>
      <c r="CU13" s="977"/>
      <c r="CV13" s="978"/>
      <c r="CW13" s="976"/>
      <c r="CX13" s="977"/>
      <c r="CY13" s="977"/>
      <c r="CZ13" s="977"/>
      <c r="DA13" s="978"/>
      <c r="DB13" s="976"/>
      <c r="DC13" s="977"/>
      <c r="DD13" s="977"/>
      <c r="DE13" s="977"/>
      <c r="DF13" s="978"/>
      <c r="DG13" s="976"/>
      <c r="DH13" s="977"/>
      <c r="DI13" s="977"/>
      <c r="DJ13" s="977"/>
      <c r="DK13" s="978"/>
      <c r="DL13" s="976"/>
      <c r="DM13" s="977"/>
      <c r="DN13" s="977"/>
      <c r="DO13" s="977"/>
      <c r="DP13" s="978"/>
      <c r="DQ13" s="976"/>
      <c r="DR13" s="977"/>
      <c r="DS13" s="977"/>
      <c r="DT13" s="977"/>
      <c r="DU13" s="978"/>
      <c r="DV13" s="979"/>
      <c r="DW13" s="980"/>
      <c r="DX13" s="980"/>
      <c r="DY13" s="980"/>
      <c r="DZ13" s="981"/>
      <c r="EA13" s="228"/>
    </row>
    <row r="14" spans="1:131" s="229" customFormat="1" ht="26.25" customHeight="1" x14ac:dyDescent="0.2">
      <c r="A14" s="232">
        <v>8</v>
      </c>
      <c r="B14" s="1017"/>
      <c r="C14" s="1018"/>
      <c r="D14" s="1018"/>
      <c r="E14" s="1018"/>
      <c r="F14" s="1018"/>
      <c r="G14" s="1018"/>
      <c r="H14" s="1018"/>
      <c r="I14" s="1018"/>
      <c r="J14" s="1018"/>
      <c r="K14" s="1018"/>
      <c r="L14" s="1018"/>
      <c r="M14" s="1018"/>
      <c r="N14" s="1018"/>
      <c r="O14" s="1018"/>
      <c r="P14" s="1019"/>
      <c r="Q14" s="1025"/>
      <c r="R14" s="1026"/>
      <c r="S14" s="1026"/>
      <c r="T14" s="1026"/>
      <c r="U14" s="1026"/>
      <c r="V14" s="1026"/>
      <c r="W14" s="1026"/>
      <c r="X14" s="1026"/>
      <c r="Y14" s="1026"/>
      <c r="Z14" s="1026"/>
      <c r="AA14" s="1026"/>
      <c r="AB14" s="1026"/>
      <c r="AC14" s="1026"/>
      <c r="AD14" s="1026"/>
      <c r="AE14" s="1027"/>
      <c r="AF14" s="1022"/>
      <c r="AG14" s="1023"/>
      <c r="AH14" s="1023"/>
      <c r="AI14" s="1023"/>
      <c r="AJ14" s="1024"/>
      <c r="AK14" s="1067"/>
      <c r="AL14" s="1068"/>
      <c r="AM14" s="1068"/>
      <c r="AN14" s="1068"/>
      <c r="AO14" s="1068"/>
      <c r="AP14" s="1068"/>
      <c r="AQ14" s="1068"/>
      <c r="AR14" s="1068"/>
      <c r="AS14" s="1068"/>
      <c r="AT14" s="1068"/>
      <c r="AU14" s="1069"/>
      <c r="AV14" s="1069"/>
      <c r="AW14" s="1069"/>
      <c r="AX14" s="1069"/>
      <c r="AY14" s="1070"/>
      <c r="AZ14" s="226"/>
      <c r="BA14" s="226"/>
      <c r="BB14" s="226"/>
      <c r="BC14" s="226"/>
      <c r="BD14" s="226"/>
      <c r="BE14" s="227"/>
      <c r="BF14" s="227"/>
      <c r="BG14" s="227"/>
      <c r="BH14" s="227"/>
      <c r="BI14" s="227"/>
      <c r="BJ14" s="227"/>
      <c r="BK14" s="227"/>
      <c r="BL14" s="227"/>
      <c r="BM14" s="227"/>
      <c r="BN14" s="227"/>
      <c r="BO14" s="227"/>
      <c r="BP14" s="227"/>
      <c r="BQ14" s="232">
        <v>8</v>
      </c>
      <c r="BR14" s="233"/>
      <c r="BS14" s="979"/>
      <c r="BT14" s="980"/>
      <c r="BU14" s="980"/>
      <c r="BV14" s="980"/>
      <c r="BW14" s="980"/>
      <c r="BX14" s="980"/>
      <c r="BY14" s="980"/>
      <c r="BZ14" s="980"/>
      <c r="CA14" s="980"/>
      <c r="CB14" s="980"/>
      <c r="CC14" s="980"/>
      <c r="CD14" s="980"/>
      <c r="CE14" s="980"/>
      <c r="CF14" s="980"/>
      <c r="CG14" s="1001"/>
      <c r="CH14" s="976"/>
      <c r="CI14" s="977"/>
      <c r="CJ14" s="977"/>
      <c r="CK14" s="977"/>
      <c r="CL14" s="978"/>
      <c r="CM14" s="976"/>
      <c r="CN14" s="977"/>
      <c r="CO14" s="977"/>
      <c r="CP14" s="977"/>
      <c r="CQ14" s="978"/>
      <c r="CR14" s="976"/>
      <c r="CS14" s="977"/>
      <c r="CT14" s="977"/>
      <c r="CU14" s="977"/>
      <c r="CV14" s="978"/>
      <c r="CW14" s="976"/>
      <c r="CX14" s="977"/>
      <c r="CY14" s="977"/>
      <c r="CZ14" s="977"/>
      <c r="DA14" s="978"/>
      <c r="DB14" s="976"/>
      <c r="DC14" s="977"/>
      <c r="DD14" s="977"/>
      <c r="DE14" s="977"/>
      <c r="DF14" s="978"/>
      <c r="DG14" s="976"/>
      <c r="DH14" s="977"/>
      <c r="DI14" s="977"/>
      <c r="DJ14" s="977"/>
      <c r="DK14" s="978"/>
      <c r="DL14" s="976"/>
      <c r="DM14" s="977"/>
      <c r="DN14" s="977"/>
      <c r="DO14" s="977"/>
      <c r="DP14" s="978"/>
      <c r="DQ14" s="976"/>
      <c r="DR14" s="977"/>
      <c r="DS14" s="977"/>
      <c r="DT14" s="977"/>
      <c r="DU14" s="978"/>
      <c r="DV14" s="979"/>
      <c r="DW14" s="980"/>
      <c r="DX14" s="980"/>
      <c r="DY14" s="980"/>
      <c r="DZ14" s="981"/>
      <c r="EA14" s="228"/>
    </row>
    <row r="15" spans="1:131" s="229" customFormat="1" ht="26.25" customHeight="1" x14ac:dyDescent="0.2">
      <c r="A15" s="232">
        <v>9</v>
      </c>
      <c r="B15" s="1017"/>
      <c r="C15" s="1018"/>
      <c r="D15" s="1018"/>
      <c r="E15" s="1018"/>
      <c r="F15" s="1018"/>
      <c r="G15" s="1018"/>
      <c r="H15" s="1018"/>
      <c r="I15" s="1018"/>
      <c r="J15" s="1018"/>
      <c r="K15" s="1018"/>
      <c r="L15" s="1018"/>
      <c r="M15" s="1018"/>
      <c r="N15" s="1018"/>
      <c r="O15" s="1018"/>
      <c r="P15" s="1019"/>
      <c r="Q15" s="1025"/>
      <c r="R15" s="1026"/>
      <c r="S15" s="1026"/>
      <c r="T15" s="1026"/>
      <c r="U15" s="1026"/>
      <c r="V15" s="1026"/>
      <c r="W15" s="1026"/>
      <c r="X15" s="1026"/>
      <c r="Y15" s="1026"/>
      <c r="Z15" s="1026"/>
      <c r="AA15" s="1026"/>
      <c r="AB15" s="1026"/>
      <c r="AC15" s="1026"/>
      <c r="AD15" s="1026"/>
      <c r="AE15" s="1027"/>
      <c r="AF15" s="1022"/>
      <c r="AG15" s="1023"/>
      <c r="AH15" s="1023"/>
      <c r="AI15" s="1023"/>
      <c r="AJ15" s="1024"/>
      <c r="AK15" s="1067"/>
      <c r="AL15" s="1068"/>
      <c r="AM15" s="1068"/>
      <c r="AN15" s="1068"/>
      <c r="AO15" s="1068"/>
      <c r="AP15" s="1068"/>
      <c r="AQ15" s="1068"/>
      <c r="AR15" s="1068"/>
      <c r="AS15" s="1068"/>
      <c r="AT15" s="1068"/>
      <c r="AU15" s="1069"/>
      <c r="AV15" s="1069"/>
      <c r="AW15" s="1069"/>
      <c r="AX15" s="1069"/>
      <c r="AY15" s="1070"/>
      <c r="AZ15" s="226"/>
      <c r="BA15" s="226"/>
      <c r="BB15" s="226"/>
      <c r="BC15" s="226"/>
      <c r="BD15" s="226"/>
      <c r="BE15" s="227"/>
      <c r="BF15" s="227"/>
      <c r="BG15" s="227"/>
      <c r="BH15" s="227"/>
      <c r="BI15" s="227"/>
      <c r="BJ15" s="227"/>
      <c r="BK15" s="227"/>
      <c r="BL15" s="227"/>
      <c r="BM15" s="227"/>
      <c r="BN15" s="227"/>
      <c r="BO15" s="227"/>
      <c r="BP15" s="227"/>
      <c r="BQ15" s="232">
        <v>9</v>
      </c>
      <c r="BR15" s="233"/>
      <c r="BS15" s="979"/>
      <c r="BT15" s="980"/>
      <c r="BU15" s="980"/>
      <c r="BV15" s="980"/>
      <c r="BW15" s="980"/>
      <c r="BX15" s="980"/>
      <c r="BY15" s="980"/>
      <c r="BZ15" s="980"/>
      <c r="CA15" s="980"/>
      <c r="CB15" s="980"/>
      <c r="CC15" s="980"/>
      <c r="CD15" s="980"/>
      <c r="CE15" s="980"/>
      <c r="CF15" s="980"/>
      <c r="CG15" s="1001"/>
      <c r="CH15" s="976"/>
      <c r="CI15" s="977"/>
      <c r="CJ15" s="977"/>
      <c r="CK15" s="977"/>
      <c r="CL15" s="978"/>
      <c r="CM15" s="976"/>
      <c r="CN15" s="977"/>
      <c r="CO15" s="977"/>
      <c r="CP15" s="977"/>
      <c r="CQ15" s="978"/>
      <c r="CR15" s="976"/>
      <c r="CS15" s="977"/>
      <c r="CT15" s="977"/>
      <c r="CU15" s="977"/>
      <c r="CV15" s="978"/>
      <c r="CW15" s="976"/>
      <c r="CX15" s="977"/>
      <c r="CY15" s="977"/>
      <c r="CZ15" s="977"/>
      <c r="DA15" s="978"/>
      <c r="DB15" s="976"/>
      <c r="DC15" s="977"/>
      <c r="DD15" s="977"/>
      <c r="DE15" s="977"/>
      <c r="DF15" s="978"/>
      <c r="DG15" s="976"/>
      <c r="DH15" s="977"/>
      <c r="DI15" s="977"/>
      <c r="DJ15" s="977"/>
      <c r="DK15" s="978"/>
      <c r="DL15" s="976"/>
      <c r="DM15" s="977"/>
      <c r="DN15" s="977"/>
      <c r="DO15" s="977"/>
      <c r="DP15" s="978"/>
      <c r="DQ15" s="976"/>
      <c r="DR15" s="977"/>
      <c r="DS15" s="977"/>
      <c r="DT15" s="977"/>
      <c r="DU15" s="978"/>
      <c r="DV15" s="979"/>
      <c r="DW15" s="980"/>
      <c r="DX15" s="980"/>
      <c r="DY15" s="980"/>
      <c r="DZ15" s="981"/>
      <c r="EA15" s="228"/>
    </row>
    <row r="16" spans="1:131" s="229" customFormat="1" ht="26.25" customHeight="1" x14ac:dyDescent="0.2">
      <c r="A16" s="232">
        <v>10</v>
      </c>
      <c r="B16" s="1017"/>
      <c r="C16" s="1018"/>
      <c r="D16" s="1018"/>
      <c r="E16" s="1018"/>
      <c r="F16" s="1018"/>
      <c r="G16" s="1018"/>
      <c r="H16" s="1018"/>
      <c r="I16" s="1018"/>
      <c r="J16" s="1018"/>
      <c r="K16" s="1018"/>
      <c r="L16" s="1018"/>
      <c r="M16" s="1018"/>
      <c r="N16" s="1018"/>
      <c r="O16" s="1018"/>
      <c r="P16" s="1019"/>
      <c r="Q16" s="1025"/>
      <c r="R16" s="1026"/>
      <c r="S16" s="1026"/>
      <c r="T16" s="1026"/>
      <c r="U16" s="1026"/>
      <c r="V16" s="1026"/>
      <c r="W16" s="1026"/>
      <c r="X16" s="1026"/>
      <c r="Y16" s="1026"/>
      <c r="Z16" s="1026"/>
      <c r="AA16" s="1026"/>
      <c r="AB16" s="1026"/>
      <c r="AC16" s="1026"/>
      <c r="AD16" s="1026"/>
      <c r="AE16" s="1027"/>
      <c r="AF16" s="1022"/>
      <c r="AG16" s="1023"/>
      <c r="AH16" s="1023"/>
      <c r="AI16" s="1023"/>
      <c r="AJ16" s="1024"/>
      <c r="AK16" s="1067"/>
      <c r="AL16" s="1068"/>
      <c r="AM16" s="1068"/>
      <c r="AN16" s="1068"/>
      <c r="AO16" s="1068"/>
      <c r="AP16" s="1068"/>
      <c r="AQ16" s="1068"/>
      <c r="AR16" s="1068"/>
      <c r="AS16" s="1068"/>
      <c r="AT16" s="1068"/>
      <c r="AU16" s="1069"/>
      <c r="AV16" s="1069"/>
      <c r="AW16" s="1069"/>
      <c r="AX16" s="1069"/>
      <c r="AY16" s="1070"/>
      <c r="AZ16" s="226"/>
      <c r="BA16" s="226"/>
      <c r="BB16" s="226"/>
      <c r="BC16" s="226"/>
      <c r="BD16" s="226"/>
      <c r="BE16" s="227"/>
      <c r="BF16" s="227"/>
      <c r="BG16" s="227"/>
      <c r="BH16" s="227"/>
      <c r="BI16" s="227"/>
      <c r="BJ16" s="227"/>
      <c r="BK16" s="227"/>
      <c r="BL16" s="227"/>
      <c r="BM16" s="227"/>
      <c r="BN16" s="227"/>
      <c r="BO16" s="227"/>
      <c r="BP16" s="227"/>
      <c r="BQ16" s="232">
        <v>10</v>
      </c>
      <c r="BR16" s="233"/>
      <c r="BS16" s="979"/>
      <c r="BT16" s="980"/>
      <c r="BU16" s="980"/>
      <c r="BV16" s="980"/>
      <c r="BW16" s="980"/>
      <c r="BX16" s="980"/>
      <c r="BY16" s="980"/>
      <c r="BZ16" s="980"/>
      <c r="CA16" s="980"/>
      <c r="CB16" s="980"/>
      <c r="CC16" s="980"/>
      <c r="CD16" s="980"/>
      <c r="CE16" s="980"/>
      <c r="CF16" s="980"/>
      <c r="CG16" s="1001"/>
      <c r="CH16" s="976"/>
      <c r="CI16" s="977"/>
      <c r="CJ16" s="977"/>
      <c r="CK16" s="977"/>
      <c r="CL16" s="978"/>
      <c r="CM16" s="976"/>
      <c r="CN16" s="977"/>
      <c r="CO16" s="977"/>
      <c r="CP16" s="977"/>
      <c r="CQ16" s="978"/>
      <c r="CR16" s="976"/>
      <c r="CS16" s="977"/>
      <c r="CT16" s="977"/>
      <c r="CU16" s="977"/>
      <c r="CV16" s="978"/>
      <c r="CW16" s="976"/>
      <c r="CX16" s="977"/>
      <c r="CY16" s="977"/>
      <c r="CZ16" s="977"/>
      <c r="DA16" s="978"/>
      <c r="DB16" s="976"/>
      <c r="DC16" s="977"/>
      <c r="DD16" s="977"/>
      <c r="DE16" s="977"/>
      <c r="DF16" s="978"/>
      <c r="DG16" s="976"/>
      <c r="DH16" s="977"/>
      <c r="DI16" s="977"/>
      <c r="DJ16" s="977"/>
      <c r="DK16" s="978"/>
      <c r="DL16" s="976"/>
      <c r="DM16" s="977"/>
      <c r="DN16" s="977"/>
      <c r="DO16" s="977"/>
      <c r="DP16" s="978"/>
      <c r="DQ16" s="976"/>
      <c r="DR16" s="977"/>
      <c r="DS16" s="977"/>
      <c r="DT16" s="977"/>
      <c r="DU16" s="978"/>
      <c r="DV16" s="979"/>
      <c r="DW16" s="980"/>
      <c r="DX16" s="980"/>
      <c r="DY16" s="980"/>
      <c r="DZ16" s="981"/>
      <c r="EA16" s="228"/>
    </row>
    <row r="17" spans="1:131" s="229" customFormat="1" ht="26.25" customHeight="1" x14ac:dyDescent="0.2">
      <c r="A17" s="232">
        <v>11</v>
      </c>
      <c r="B17" s="1017"/>
      <c r="C17" s="1018"/>
      <c r="D17" s="1018"/>
      <c r="E17" s="1018"/>
      <c r="F17" s="1018"/>
      <c r="G17" s="1018"/>
      <c r="H17" s="1018"/>
      <c r="I17" s="1018"/>
      <c r="J17" s="1018"/>
      <c r="K17" s="1018"/>
      <c r="L17" s="1018"/>
      <c r="M17" s="1018"/>
      <c r="N17" s="1018"/>
      <c r="O17" s="1018"/>
      <c r="P17" s="1019"/>
      <c r="Q17" s="1025"/>
      <c r="R17" s="1026"/>
      <c r="S17" s="1026"/>
      <c r="T17" s="1026"/>
      <c r="U17" s="1026"/>
      <c r="V17" s="1026"/>
      <c r="W17" s="1026"/>
      <c r="X17" s="1026"/>
      <c r="Y17" s="1026"/>
      <c r="Z17" s="1026"/>
      <c r="AA17" s="1026"/>
      <c r="AB17" s="1026"/>
      <c r="AC17" s="1026"/>
      <c r="AD17" s="1026"/>
      <c r="AE17" s="1027"/>
      <c r="AF17" s="1022"/>
      <c r="AG17" s="1023"/>
      <c r="AH17" s="1023"/>
      <c r="AI17" s="1023"/>
      <c r="AJ17" s="1024"/>
      <c r="AK17" s="1067"/>
      <c r="AL17" s="1068"/>
      <c r="AM17" s="1068"/>
      <c r="AN17" s="1068"/>
      <c r="AO17" s="1068"/>
      <c r="AP17" s="1068"/>
      <c r="AQ17" s="1068"/>
      <c r="AR17" s="1068"/>
      <c r="AS17" s="1068"/>
      <c r="AT17" s="1068"/>
      <c r="AU17" s="1069"/>
      <c r="AV17" s="1069"/>
      <c r="AW17" s="1069"/>
      <c r="AX17" s="1069"/>
      <c r="AY17" s="1070"/>
      <c r="AZ17" s="226"/>
      <c r="BA17" s="226"/>
      <c r="BB17" s="226"/>
      <c r="BC17" s="226"/>
      <c r="BD17" s="226"/>
      <c r="BE17" s="227"/>
      <c r="BF17" s="227"/>
      <c r="BG17" s="227"/>
      <c r="BH17" s="227"/>
      <c r="BI17" s="227"/>
      <c r="BJ17" s="227"/>
      <c r="BK17" s="227"/>
      <c r="BL17" s="227"/>
      <c r="BM17" s="227"/>
      <c r="BN17" s="227"/>
      <c r="BO17" s="227"/>
      <c r="BP17" s="227"/>
      <c r="BQ17" s="232">
        <v>11</v>
      </c>
      <c r="BR17" s="233"/>
      <c r="BS17" s="979"/>
      <c r="BT17" s="980"/>
      <c r="BU17" s="980"/>
      <c r="BV17" s="980"/>
      <c r="BW17" s="980"/>
      <c r="BX17" s="980"/>
      <c r="BY17" s="980"/>
      <c r="BZ17" s="980"/>
      <c r="CA17" s="980"/>
      <c r="CB17" s="980"/>
      <c r="CC17" s="980"/>
      <c r="CD17" s="980"/>
      <c r="CE17" s="980"/>
      <c r="CF17" s="980"/>
      <c r="CG17" s="1001"/>
      <c r="CH17" s="976"/>
      <c r="CI17" s="977"/>
      <c r="CJ17" s="977"/>
      <c r="CK17" s="977"/>
      <c r="CL17" s="978"/>
      <c r="CM17" s="976"/>
      <c r="CN17" s="977"/>
      <c r="CO17" s="977"/>
      <c r="CP17" s="977"/>
      <c r="CQ17" s="978"/>
      <c r="CR17" s="976"/>
      <c r="CS17" s="977"/>
      <c r="CT17" s="977"/>
      <c r="CU17" s="977"/>
      <c r="CV17" s="978"/>
      <c r="CW17" s="976"/>
      <c r="CX17" s="977"/>
      <c r="CY17" s="977"/>
      <c r="CZ17" s="977"/>
      <c r="DA17" s="978"/>
      <c r="DB17" s="976"/>
      <c r="DC17" s="977"/>
      <c r="DD17" s="977"/>
      <c r="DE17" s="977"/>
      <c r="DF17" s="978"/>
      <c r="DG17" s="976"/>
      <c r="DH17" s="977"/>
      <c r="DI17" s="977"/>
      <c r="DJ17" s="977"/>
      <c r="DK17" s="978"/>
      <c r="DL17" s="976"/>
      <c r="DM17" s="977"/>
      <c r="DN17" s="977"/>
      <c r="DO17" s="977"/>
      <c r="DP17" s="978"/>
      <c r="DQ17" s="976"/>
      <c r="DR17" s="977"/>
      <c r="DS17" s="977"/>
      <c r="DT17" s="977"/>
      <c r="DU17" s="978"/>
      <c r="DV17" s="979"/>
      <c r="DW17" s="980"/>
      <c r="DX17" s="980"/>
      <c r="DY17" s="980"/>
      <c r="DZ17" s="981"/>
      <c r="EA17" s="228"/>
    </row>
    <row r="18" spans="1:131" s="229" customFormat="1" ht="26.25" customHeight="1" x14ac:dyDescent="0.2">
      <c r="A18" s="232">
        <v>12</v>
      </c>
      <c r="B18" s="1017"/>
      <c r="C18" s="1018"/>
      <c r="D18" s="1018"/>
      <c r="E18" s="1018"/>
      <c r="F18" s="1018"/>
      <c r="G18" s="1018"/>
      <c r="H18" s="1018"/>
      <c r="I18" s="1018"/>
      <c r="J18" s="1018"/>
      <c r="K18" s="1018"/>
      <c r="L18" s="1018"/>
      <c r="M18" s="1018"/>
      <c r="N18" s="1018"/>
      <c r="O18" s="1018"/>
      <c r="P18" s="1019"/>
      <c r="Q18" s="1025"/>
      <c r="R18" s="1026"/>
      <c r="S18" s="1026"/>
      <c r="T18" s="1026"/>
      <c r="U18" s="1026"/>
      <c r="V18" s="1026"/>
      <c r="W18" s="1026"/>
      <c r="X18" s="1026"/>
      <c r="Y18" s="1026"/>
      <c r="Z18" s="1026"/>
      <c r="AA18" s="1026"/>
      <c r="AB18" s="1026"/>
      <c r="AC18" s="1026"/>
      <c r="AD18" s="1026"/>
      <c r="AE18" s="1027"/>
      <c r="AF18" s="1022"/>
      <c r="AG18" s="1023"/>
      <c r="AH18" s="1023"/>
      <c r="AI18" s="1023"/>
      <c r="AJ18" s="1024"/>
      <c r="AK18" s="1067"/>
      <c r="AL18" s="1068"/>
      <c r="AM18" s="1068"/>
      <c r="AN18" s="1068"/>
      <c r="AO18" s="1068"/>
      <c r="AP18" s="1068"/>
      <c r="AQ18" s="1068"/>
      <c r="AR18" s="1068"/>
      <c r="AS18" s="1068"/>
      <c r="AT18" s="1068"/>
      <c r="AU18" s="1069"/>
      <c r="AV18" s="1069"/>
      <c r="AW18" s="1069"/>
      <c r="AX18" s="1069"/>
      <c r="AY18" s="1070"/>
      <c r="AZ18" s="226"/>
      <c r="BA18" s="226"/>
      <c r="BB18" s="226"/>
      <c r="BC18" s="226"/>
      <c r="BD18" s="226"/>
      <c r="BE18" s="227"/>
      <c r="BF18" s="227"/>
      <c r="BG18" s="227"/>
      <c r="BH18" s="227"/>
      <c r="BI18" s="227"/>
      <c r="BJ18" s="227"/>
      <c r="BK18" s="227"/>
      <c r="BL18" s="227"/>
      <c r="BM18" s="227"/>
      <c r="BN18" s="227"/>
      <c r="BO18" s="227"/>
      <c r="BP18" s="227"/>
      <c r="BQ18" s="232">
        <v>12</v>
      </c>
      <c r="BR18" s="233"/>
      <c r="BS18" s="979"/>
      <c r="BT18" s="980"/>
      <c r="BU18" s="980"/>
      <c r="BV18" s="980"/>
      <c r="BW18" s="980"/>
      <c r="BX18" s="980"/>
      <c r="BY18" s="980"/>
      <c r="BZ18" s="980"/>
      <c r="CA18" s="980"/>
      <c r="CB18" s="980"/>
      <c r="CC18" s="980"/>
      <c r="CD18" s="980"/>
      <c r="CE18" s="980"/>
      <c r="CF18" s="980"/>
      <c r="CG18" s="1001"/>
      <c r="CH18" s="976"/>
      <c r="CI18" s="977"/>
      <c r="CJ18" s="977"/>
      <c r="CK18" s="977"/>
      <c r="CL18" s="978"/>
      <c r="CM18" s="976"/>
      <c r="CN18" s="977"/>
      <c r="CO18" s="977"/>
      <c r="CP18" s="977"/>
      <c r="CQ18" s="978"/>
      <c r="CR18" s="976"/>
      <c r="CS18" s="977"/>
      <c r="CT18" s="977"/>
      <c r="CU18" s="977"/>
      <c r="CV18" s="978"/>
      <c r="CW18" s="976"/>
      <c r="CX18" s="977"/>
      <c r="CY18" s="977"/>
      <c r="CZ18" s="977"/>
      <c r="DA18" s="978"/>
      <c r="DB18" s="976"/>
      <c r="DC18" s="977"/>
      <c r="DD18" s="977"/>
      <c r="DE18" s="977"/>
      <c r="DF18" s="978"/>
      <c r="DG18" s="976"/>
      <c r="DH18" s="977"/>
      <c r="DI18" s="977"/>
      <c r="DJ18" s="977"/>
      <c r="DK18" s="978"/>
      <c r="DL18" s="976"/>
      <c r="DM18" s="977"/>
      <c r="DN18" s="977"/>
      <c r="DO18" s="977"/>
      <c r="DP18" s="978"/>
      <c r="DQ18" s="976"/>
      <c r="DR18" s="977"/>
      <c r="DS18" s="977"/>
      <c r="DT18" s="977"/>
      <c r="DU18" s="978"/>
      <c r="DV18" s="979"/>
      <c r="DW18" s="980"/>
      <c r="DX18" s="980"/>
      <c r="DY18" s="980"/>
      <c r="DZ18" s="981"/>
      <c r="EA18" s="228"/>
    </row>
    <row r="19" spans="1:131" s="229" customFormat="1" ht="26.25" customHeight="1" x14ac:dyDescent="0.2">
      <c r="A19" s="232">
        <v>13</v>
      </c>
      <c r="B19" s="1017"/>
      <c r="C19" s="1018"/>
      <c r="D19" s="1018"/>
      <c r="E19" s="1018"/>
      <c r="F19" s="1018"/>
      <c r="G19" s="1018"/>
      <c r="H19" s="1018"/>
      <c r="I19" s="1018"/>
      <c r="J19" s="1018"/>
      <c r="K19" s="1018"/>
      <c r="L19" s="1018"/>
      <c r="M19" s="1018"/>
      <c r="N19" s="1018"/>
      <c r="O19" s="1018"/>
      <c r="P19" s="1019"/>
      <c r="Q19" s="1025"/>
      <c r="R19" s="1026"/>
      <c r="S19" s="1026"/>
      <c r="T19" s="1026"/>
      <c r="U19" s="1026"/>
      <c r="V19" s="1026"/>
      <c r="W19" s="1026"/>
      <c r="X19" s="1026"/>
      <c r="Y19" s="1026"/>
      <c r="Z19" s="1026"/>
      <c r="AA19" s="1026"/>
      <c r="AB19" s="1026"/>
      <c r="AC19" s="1026"/>
      <c r="AD19" s="1026"/>
      <c r="AE19" s="1027"/>
      <c r="AF19" s="1022"/>
      <c r="AG19" s="1023"/>
      <c r="AH19" s="1023"/>
      <c r="AI19" s="1023"/>
      <c r="AJ19" s="1024"/>
      <c r="AK19" s="1067"/>
      <c r="AL19" s="1068"/>
      <c r="AM19" s="1068"/>
      <c r="AN19" s="1068"/>
      <c r="AO19" s="1068"/>
      <c r="AP19" s="1068"/>
      <c r="AQ19" s="1068"/>
      <c r="AR19" s="1068"/>
      <c r="AS19" s="1068"/>
      <c r="AT19" s="1068"/>
      <c r="AU19" s="1069"/>
      <c r="AV19" s="1069"/>
      <c r="AW19" s="1069"/>
      <c r="AX19" s="1069"/>
      <c r="AY19" s="1070"/>
      <c r="AZ19" s="226"/>
      <c r="BA19" s="226"/>
      <c r="BB19" s="226"/>
      <c r="BC19" s="226"/>
      <c r="BD19" s="226"/>
      <c r="BE19" s="227"/>
      <c r="BF19" s="227"/>
      <c r="BG19" s="227"/>
      <c r="BH19" s="227"/>
      <c r="BI19" s="227"/>
      <c r="BJ19" s="227"/>
      <c r="BK19" s="227"/>
      <c r="BL19" s="227"/>
      <c r="BM19" s="227"/>
      <c r="BN19" s="227"/>
      <c r="BO19" s="227"/>
      <c r="BP19" s="227"/>
      <c r="BQ19" s="232">
        <v>13</v>
      </c>
      <c r="BR19" s="233"/>
      <c r="BS19" s="979"/>
      <c r="BT19" s="980"/>
      <c r="BU19" s="980"/>
      <c r="BV19" s="980"/>
      <c r="BW19" s="980"/>
      <c r="BX19" s="980"/>
      <c r="BY19" s="980"/>
      <c r="BZ19" s="980"/>
      <c r="CA19" s="980"/>
      <c r="CB19" s="980"/>
      <c r="CC19" s="980"/>
      <c r="CD19" s="980"/>
      <c r="CE19" s="980"/>
      <c r="CF19" s="980"/>
      <c r="CG19" s="1001"/>
      <c r="CH19" s="976"/>
      <c r="CI19" s="977"/>
      <c r="CJ19" s="977"/>
      <c r="CK19" s="977"/>
      <c r="CL19" s="978"/>
      <c r="CM19" s="976"/>
      <c r="CN19" s="977"/>
      <c r="CO19" s="977"/>
      <c r="CP19" s="977"/>
      <c r="CQ19" s="978"/>
      <c r="CR19" s="976"/>
      <c r="CS19" s="977"/>
      <c r="CT19" s="977"/>
      <c r="CU19" s="977"/>
      <c r="CV19" s="978"/>
      <c r="CW19" s="976"/>
      <c r="CX19" s="977"/>
      <c r="CY19" s="977"/>
      <c r="CZ19" s="977"/>
      <c r="DA19" s="978"/>
      <c r="DB19" s="976"/>
      <c r="DC19" s="977"/>
      <c r="DD19" s="977"/>
      <c r="DE19" s="977"/>
      <c r="DF19" s="978"/>
      <c r="DG19" s="976"/>
      <c r="DH19" s="977"/>
      <c r="DI19" s="977"/>
      <c r="DJ19" s="977"/>
      <c r="DK19" s="978"/>
      <c r="DL19" s="976"/>
      <c r="DM19" s="977"/>
      <c r="DN19" s="977"/>
      <c r="DO19" s="977"/>
      <c r="DP19" s="978"/>
      <c r="DQ19" s="976"/>
      <c r="DR19" s="977"/>
      <c r="DS19" s="977"/>
      <c r="DT19" s="977"/>
      <c r="DU19" s="978"/>
      <c r="DV19" s="979"/>
      <c r="DW19" s="980"/>
      <c r="DX19" s="980"/>
      <c r="DY19" s="980"/>
      <c r="DZ19" s="981"/>
      <c r="EA19" s="228"/>
    </row>
    <row r="20" spans="1:131" s="229" customFormat="1" ht="26.25" customHeight="1" x14ac:dyDescent="0.2">
      <c r="A20" s="232">
        <v>14</v>
      </c>
      <c r="B20" s="1017"/>
      <c r="C20" s="1018"/>
      <c r="D20" s="1018"/>
      <c r="E20" s="1018"/>
      <c r="F20" s="1018"/>
      <c r="G20" s="1018"/>
      <c r="H20" s="1018"/>
      <c r="I20" s="1018"/>
      <c r="J20" s="1018"/>
      <c r="K20" s="1018"/>
      <c r="L20" s="1018"/>
      <c r="M20" s="1018"/>
      <c r="N20" s="1018"/>
      <c r="O20" s="1018"/>
      <c r="P20" s="1019"/>
      <c r="Q20" s="1025"/>
      <c r="R20" s="1026"/>
      <c r="S20" s="1026"/>
      <c r="T20" s="1026"/>
      <c r="U20" s="1026"/>
      <c r="V20" s="1026"/>
      <c r="W20" s="1026"/>
      <c r="X20" s="1026"/>
      <c r="Y20" s="1026"/>
      <c r="Z20" s="1026"/>
      <c r="AA20" s="1026"/>
      <c r="AB20" s="1026"/>
      <c r="AC20" s="1026"/>
      <c r="AD20" s="1026"/>
      <c r="AE20" s="1027"/>
      <c r="AF20" s="1022"/>
      <c r="AG20" s="1023"/>
      <c r="AH20" s="1023"/>
      <c r="AI20" s="1023"/>
      <c r="AJ20" s="1024"/>
      <c r="AK20" s="1067"/>
      <c r="AL20" s="1068"/>
      <c r="AM20" s="1068"/>
      <c r="AN20" s="1068"/>
      <c r="AO20" s="1068"/>
      <c r="AP20" s="1068"/>
      <c r="AQ20" s="1068"/>
      <c r="AR20" s="1068"/>
      <c r="AS20" s="1068"/>
      <c r="AT20" s="1068"/>
      <c r="AU20" s="1069"/>
      <c r="AV20" s="1069"/>
      <c r="AW20" s="1069"/>
      <c r="AX20" s="1069"/>
      <c r="AY20" s="1070"/>
      <c r="AZ20" s="226"/>
      <c r="BA20" s="226"/>
      <c r="BB20" s="226"/>
      <c r="BC20" s="226"/>
      <c r="BD20" s="226"/>
      <c r="BE20" s="227"/>
      <c r="BF20" s="227"/>
      <c r="BG20" s="227"/>
      <c r="BH20" s="227"/>
      <c r="BI20" s="227"/>
      <c r="BJ20" s="227"/>
      <c r="BK20" s="227"/>
      <c r="BL20" s="227"/>
      <c r="BM20" s="227"/>
      <c r="BN20" s="227"/>
      <c r="BO20" s="227"/>
      <c r="BP20" s="227"/>
      <c r="BQ20" s="232">
        <v>14</v>
      </c>
      <c r="BR20" s="233"/>
      <c r="BS20" s="979"/>
      <c r="BT20" s="980"/>
      <c r="BU20" s="980"/>
      <c r="BV20" s="980"/>
      <c r="BW20" s="980"/>
      <c r="BX20" s="980"/>
      <c r="BY20" s="980"/>
      <c r="BZ20" s="980"/>
      <c r="CA20" s="980"/>
      <c r="CB20" s="980"/>
      <c r="CC20" s="980"/>
      <c r="CD20" s="980"/>
      <c r="CE20" s="980"/>
      <c r="CF20" s="980"/>
      <c r="CG20" s="1001"/>
      <c r="CH20" s="976"/>
      <c r="CI20" s="977"/>
      <c r="CJ20" s="977"/>
      <c r="CK20" s="977"/>
      <c r="CL20" s="978"/>
      <c r="CM20" s="976"/>
      <c r="CN20" s="977"/>
      <c r="CO20" s="977"/>
      <c r="CP20" s="977"/>
      <c r="CQ20" s="978"/>
      <c r="CR20" s="976"/>
      <c r="CS20" s="977"/>
      <c r="CT20" s="977"/>
      <c r="CU20" s="977"/>
      <c r="CV20" s="978"/>
      <c r="CW20" s="976"/>
      <c r="CX20" s="977"/>
      <c r="CY20" s="977"/>
      <c r="CZ20" s="977"/>
      <c r="DA20" s="978"/>
      <c r="DB20" s="976"/>
      <c r="DC20" s="977"/>
      <c r="DD20" s="977"/>
      <c r="DE20" s="977"/>
      <c r="DF20" s="978"/>
      <c r="DG20" s="976"/>
      <c r="DH20" s="977"/>
      <c r="DI20" s="977"/>
      <c r="DJ20" s="977"/>
      <c r="DK20" s="978"/>
      <c r="DL20" s="976"/>
      <c r="DM20" s="977"/>
      <c r="DN20" s="977"/>
      <c r="DO20" s="977"/>
      <c r="DP20" s="978"/>
      <c r="DQ20" s="976"/>
      <c r="DR20" s="977"/>
      <c r="DS20" s="977"/>
      <c r="DT20" s="977"/>
      <c r="DU20" s="978"/>
      <c r="DV20" s="979"/>
      <c r="DW20" s="980"/>
      <c r="DX20" s="980"/>
      <c r="DY20" s="980"/>
      <c r="DZ20" s="981"/>
      <c r="EA20" s="228"/>
    </row>
    <row r="21" spans="1:131" s="229" customFormat="1" ht="26.25" customHeight="1" thickBot="1" x14ac:dyDescent="0.25">
      <c r="A21" s="232">
        <v>15</v>
      </c>
      <c r="B21" s="1017"/>
      <c r="C21" s="1018"/>
      <c r="D21" s="1018"/>
      <c r="E21" s="1018"/>
      <c r="F21" s="1018"/>
      <c r="G21" s="1018"/>
      <c r="H21" s="1018"/>
      <c r="I21" s="1018"/>
      <c r="J21" s="1018"/>
      <c r="K21" s="1018"/>
      <c r="L21" s="1018"/>
      <c r="M21" s="1018"/>
      <c r="N21" s="1018"/>
      <c r="O21" s="1018"/>
      <c r="P21" s="1019"/>
      <c r="Q21" s="1025"/>
      <c r="R21" s="1026"/>
      <c r="S21" s="1026"/>
      <c r="T21" s="1026"/>
      <c r="U21" s="1026"/>
      <c r="V21" s="1026"/>
      <c r="W21" s="1026"/>
      <c r="X21" s="1026"/>
      <c r="Y21" s="1026"/>
      <c r="Z21" s="1026"/>
      <c r="AA21" s="1026"/>
      <c r="AB21" s="1026"/>
      <c r="AC21" s="1026"/>
      <c r="AD21" s="1026"/>
      <c r="AE21" s="1027"/>
      <c r="AF21" s="1022"/>
      <c r="AG21" s="1023"/>
      <c r="AH21" s="1023"/>
      <c r="AI21" s="1023"/>
      <c r="AJ21" s="1024"/>
      <c r="AK21" s="1067"/>
      <c r="AL21" s="1068"/>
      <c r="AM21" s="1068"/>
      <c r="AN21" s="1068"/>
      <c r="AO21" s="1068"/>
      <c r="AP21" s="1068"/>
      <c r="AQ21" s="1068"/>
      <c r="AR21" s="1068"/>
      <c r="AS21" s="1068"/>
      <c r="AT21" s="1068"/>
      <c r="AU21" s="1069"/>
      <c r="AV21" s="1069"/>
      <c r="AW21" s="1069"/>
      <c r="AX21" s="1069"/>
      <c r="AY21" s="1070"/>
      <c r="AZ21" s="226"/>
      <c r="BA21" s="226"/>
      <c r="BB21" s="226"/>
      <c r="BC21" s="226"/>
      <c r="BD21" s="226"/>
      <c r="BE21" s="227"/>
      <c r="BF21" s="227"/>
      <c r="BG21" s="227"/>
      <c r="BH21" s="227"/>
      <c r="BI21" s="227"/>
      <c r="BJ21" s="227"/>
      <c r="BK21" s="227"/>
      <c r="BL21" s="227"/>
      <c r="BM21" s="227"/>
      <c r="BN21" s="227"/>
      <c r="BO21" s="227"/>
      <c r="BP21" s="227"/>
      <c r="BQ21" s="232">
        <v>15</v>
      </c>
      <c r="BR21" s="233"/>
      <c r="BS21" s="979"/>
      <c r="BT21" s="980"/>
      <c r="BU21" s="980"/>
      <c r="BV21" s="980"/>
      <c r="BW21" s="980"/>
      <c r="BX21" s="980"/>
      <c r="BY21" s="980"/>
      <c r="BZ21" s="980"/>
      <c r="CA21" s="980"/>
      <c r="CB21" s="980"/>
      <c r="CC21" s="980"/>
      <c r="CD21" s="980"/>
      <c r="CE21" s="980"/>
      <c r="CF21" s="980"/>
      <c r="CG21" s="1001"/>
      <c r="CH21" s="976"/>
      <c r="CI21" s="977"/>
      <c r="CJ21" s="977"/>
      <c r="CK21" s="977"/>
      <c r="CL21" s="978"/>
      <c r="CM21" s="976"/>
      <c r="CN21" s="977"/>
      <c r="CO21" s="977"/>
      <c r="CP21" s="977"/>
      <c r="CQ21" s="978"/>
      <c r="CR21" s="976"/>
      <c r="CS21" s="977"/>
      <c r="CT21" s="977"/>
      <c r="CU21" s="977"/>
      <c r="CV21" s="978"/>
      <c r="CW21" s="976"/>
      <c r="CX21" s="977"/>
      <c r="CY21" s="977"/>
      <c r="CZ21" s="977"/>
      <c r="DA21" s="978"/>
      <c r="DB21" s="976"/>
      <c r="DC21" s="977"/>
      <c r="DD21" s="977"/>
      <c r="DE21" s="977"/>
      <c r="DF21" s="978"/>
      <c r="DG21" s="976"/>
      <c r="DH21" s="977"/>
      <c r="DI21" s="977"/>
      <c r="DJ21" s="977"/>
      <c r="DK21" s="978"/>
      <c r="DL21" s="976"/>
      <c r="DM21" s="977"/>
      <c r="DN21" s="977"/>
      <c r="DO21" s="977"/>
      <c r="DP21" s="978"/>
      <c r="DQ21" s="976"/>
      <c r="DR21" s="977"/>
      <c r="DS21" s="977"/>
      <c r="DT21" s="977"/>
      <c r="DU21" s="978"/>
      <c r="DV21" s="979"/>
      <c r="DW21" s="980"/>
      <c r="DX21" s="980"/>
      <c r="DY21" s="980"/>
      <c r="DZ21" s="981"/>
      <c r="EA21" s="228"/>
    </row>
    <row r="22" spans="1:131" s="229" customFormat="1" ht="26.25" customHeight="1" x14ac:dyDescent="0.2">
      <c r="A22" s="232">
        <v>16</v>
      </c>
      <c r="B22" s="1017"/>
      <c r="C22" s="1018"/>
      <c r="D22" s="1018"/>
      <c r="E22" s="1018"/>
      <c r="F22" s="1018"/>
      <c r="G22" s="1018"/>
      <c r="H22" s="1018"/>
      <c r="I22" s="1018"/>
      <c r="J22" s="1018"/>
      <c r="K22" s="1018"/>
      <c r="L22" s="1018"/>
      <c r="M22" s="1018"/>
      <c r="N22" s="1018"/>
      <c r="O22" s="1018"/>
      <c r="P22" s="1019"/>
      <c r="Q22" s="1060"/>
      <c r="R22" s="1061"/>
      <c r="S22" s="1061"/>
      <c r="T22" s="1061"/>
      <c r="U22" s="1061"/>
      <c r="V22" s="1061"/>
      <c r="W22" s="1061"/>
      <c r="X22" s="1061"/>
      <c r="Y22" s="1061"/>
      <c r="Z22" s="1061"/>
      <c r="AA22" s="1061"/>
      <c r="AB22" s="1061"/>
      <c r="AC22" s="1061"/>
      <c r="AD22" s="1061"/>
      <c r="AE22" s="1062"/>
      <c r="AF22" s="1022"/>
      <c r="AG22" s="1023"/>
      <c r="AH22" s="1023"/>
      <c r="AI22" s="1023"/>
      <c r="AJ22" s="1024"/>
      <c r="AK22" s="1063"/>
      <c r="AL22" s="1064"/>
      <c r="AM22" s="1064"/>
      <c r="AN22" s="1064"/>
      <c r="AO22" s="1064"/>
      <c r="AP22" s="1064"/>
      <c r="AQ22" s="1064"/>
      <c r="AR22" s="1064"/>
      <c r="AS22" s="1064"/>
      <c r="AT22" s="1064"/>
      <c r="AU22" s="1065"/>
      <c r="AV22" s="1065"/>
      <c r="AW22" s="1065"/>
      <c r="AX22" s="1065"/>
      <c r="AY22" s="1066"/>
      <c r="AZ22" s="1015" t="s">
        <v>375</v>
      </c>
      <c r="BA22" s="1015"/>
      <c r="BB22" s="1015"/>
      <c r="BC22" s="1015"/>
      <c r="BD22" s="1016"/>
      <c r="BE22" s="227"/>
      <c r="BF22" s="227"/>
      <c r="BG22" s="227"/>
      <c r="BH22" s="227"/>
      <c r="BI22" s="227"/>
      <c r="BJ22" s="227"/>
      <c r="BK22" s="227"/>
      <c r="BL22" s="227"/>
      <c r="BM22" s="227"/>
      <c r="BN22" s="227"/>
      <c r="BO22" s="227"/>
      <c r="BP22" s="227"/>
      <c r="BQ22" s="232">
        <v>16</v>
      </c>
      <c r="BR22" s="233"/>
      <c r="BS22" s="979"/>
      <c r="BT22" s="980"/>
      <c r="BU22" s="980"/>
      <c r="BV22" s="980"/>
      <c r="BW22" s="980"/>
      <c r="BX22" s="980"/>
      <c r="BY22" s="980"/>
      <c r="BZ22" s="980"/>
      <c r="CA22" s="980"/>
      <c r="CB22" s="980"/>
      <c r="CC22" s="980"/>
      <c r="CD22" s="980"/>
      <c r="CE22" s="980"/>
      <c r="CF22" s="980"/>
      <c r="CG22" s="1001"/>
      <c r="CH22" s="976"/>
      <c r="CI22" s="977"/>
      <c r="CJ22" s="977"/>
      <c r="CK22" s="977"/>
      <c r="CL22" s="978"/>
      <c r="CM22" s="976"/>
      <c r="CN22" s="977"/>
      <c r="CO22" s="977"/>
      <c r="CP22" s="977"/>
      <c r="CQ22" s="978"/>
      <c r="CR22" s="976"/>
      <c r="CS22" s="977"/>
      <c r="CT22" s="977"/>
      <c r="CU22" s="977"/>
      <c r="CV22" s="978"/>
      <c r="CW22" s="976"/>
      <c r="CX22" s="977"/>
      <c r="CY22" s="977"/>
      <c r="CZ22" s="977"/>
      <c r="DA22" s="978"/>
      <c r="DB22" s="976"/>
      <c r="DC22" s="977"/>
      <c r="DD22" s="977"/>
      <c r="DE22" s="977"/>
      <c r="DF22" s="978"/>
      <c r="DG22" s="976"/>
      <c r="DH22" s="977"/>
      <c r="DI22" s="977"/>
      <c r="DJ22" s="977"/>
      <c r="DK22" s="978"/>
      <c r="DL22" s="976"/>
      <c r="DM22" s="977"/>
      <c r="DN22" s="977"/>
      <c r="DO22" s="977"/>
      <c r="DP22" s="978"/>
      <c r="DQ22" s="976"/>
      <c r="DR22" s="977"/>
      <c r="DS22" s="977"/>
      <c r="DT22" s="977"/>
      <c r="DU22" s="978"/>
      <c r="DV22" s="979"/>
      <c r="DW22" s="980"/>
      <c r="DX22" s="980"/>
      <c r="DY22" s="980"/>
      <c r="DZ22" s="981"/>
      <c r="EA22" s="228"/>
    </row>
    <row r="23" spans="1:131" s="229" customFormat="1" ht="26.25" customHeight="1" thickBot="1" x14ac:dyDescent="0.25">
      <c r="A23" s="234" t="s">
        <v>376</v>
      </c>
      <c r="B23" s="924" t="s">
        <v>377</v>
      </c>
      <c r="C23" s="925"/>
      <c r="D23" s="925"/>
      <c r="E23" s="925"/>
      <c r="F23" s="925"/>
      <c r="G23" s="925"/>
      <c r="H23" s="925"/>
      <c r="I23" s="925"/>
      <c r="J23" s="925"/>
      <c r="K23" s="925"/>
      <c r="L23" s="925"/>
      <c r="M23" s="925"/>
      <c r="N23" s="925"/>
      <c r="O23" s="925"/>
      <c r="P23" s="935"/>
      <c r="Q23" s="1054">
        <v>16745</v>
      </c>
      <c r="R23" s="1048"/>
      <c r="S23" s="1048"/>
      <c r="T23" s="1048"/>
      <c r="U23" s="1048"/>
      <c r="V23" s="1048">
        <v>15686</v>
      </c>
      <c r="W23" s="1048"/>
      <c r="X23" s="1048"/>
      <c r="Y23" s="1048"/>
      <c r="Z23" s="1048"/>
      <c r="AA23" s="1048">
        <v>1059</v>
      </c>
      <c r="AB23" s="1048"/>
      <c r="AC23" s="1048"/>
      <c r="AD23" s="1048"/>
      <c r="AE23" s="1055"/>
      <c r="AF23" s="1056">
        <v>1051</v>
      </c>
      <c r="AG23" s="1048"/>
      <c r="AH23" s="1048"/>
      <c r="AI23" s="1048"/>
      <c r="AJ23" s="1057"/>
      <c r="AK23" s="1058"/>
      <c r="AL23" s="1059"/>
      <c r="AM23" s="1059"/>
      <c r="AN23" s="1059"/>
      <c r="AO23" s="1059"/>
      <c r="AP23" s="1048">
        <v>12705</v>
      </c>
      <c r="AQ23" s="1048"/>
      <c r="AR23" s="1048"/>
      <c r="AS23" s="1048"/>
      <c r="AT23" s="1048"/>
      <c r="AU23" s="1049"/>
      <c r="AV23" s="1049"/>
      <c r="AW23" s="1049"/>
      <c r="AX23" s="1049"/>
      <c r="AY23" s="1050"/>
      <c r="AZ23" s="1051" t="s">
        <v>122</v>
      </c>
      <c r="BA23" s="1052"/>
      <c r="BB23" s="1052"/>
      <c r="BC23" s="1052"/>
      <c r="BD23" s="1053"/>
      <c r="BE23" s="227"/>
      <c r="BF23" s="227"/>
      <c r="BG23" s="227"/>
      <c r="BH23" s="227"/>
      <c r="BI23" s="227"/>
      <c r="BJ23" s="227"/>
      <c r="BK23" s="227"/>
      <c r="BL23" s="227"/>
      <c r="BM23" s="227"/>
      <c r="BN23" s="227"/>
      <c r="BO23" s="227"/>
      <c r="BP23" s="227"/>
      <c r="BQ23" s="232">
        <v>17</v>
      </c>
      <c r="BR23" s="233"/>
      <c r="BS23" s="979"/>
      <c r="BT23" s="980"/>
      <c r="BU23" s="980"/>
      <c r="BV23" s="980"/>
      <c r="BW23" s="980"/>
      <c r="BX23" s="980"/>
      <c r="BY23" s="980"/>
      <c r="BZ23" s="980"/>
      <c r="CA23" s="980"/>
      <c r="CB23" s="980"/>
      <c r="CC23" s="980"/>
      <c r="CD23" s="980"/>
      <c r="CE23" s="980"/>
      <c r="CF23" s="980"/>
      <c r="CG23" s="1001"/>
      <c r="CH23" s="976"/>
      <c r="CI23" s="977"/>
      <c r="CJ23" s="977"/>
      <c r="CK23" s="977"/>
      <c r="CL23" s="978"/>
      <c r="CM23" s="976"/>
      <c r="CN23" s="977"/>
      <c r="CO23" s="977"/>
      <c r="CP23" s="977"/>
      <c r="CQ23" s="978"/>
      <c r="CR23" s="976"/>
      <c r="CS23" s="977"/>
      <c r="CT23" s="977"/>
      <c r="CU23" s="977"/>
      <c r="CV23" s="978"/>
      <c r="CW23" s="976"/>
      <c r="CX23" s="977"/>
      <c r="CY23" s="977"/>
      <c r="CZ23" s="977"/>
      <c r="DA23" s="978"/>
      <c r="DB23" s="976"/>
      <c r="DC23" s="977"/>
      <c r="DD23" s="977"/>
      <c r="DE23" s="977"/>
      <c r="DF23" s="978"/>
      <c r="DG23" s="976"/>
      <c r="DH23" s="977"/>
      <c r="DI23" s="977"/>
      <c r="DJ23" s="977"/>
      <c r="DK23" s="978"/>
      <c r="DL23" s="976"/>
      <c r="DM23" s="977"/>
      <c r="DN23" s="977"/>
      <c r="DO23" s="977"/>
      <c r="DP23" s="978"/>
      <c r="DQ23" s="976"/>
      <c r="DR23" s="977"/>
      <c r="DS23" s="977"/>
      <c r="DT23" s="977"/>
      <c r="DU23" s="978"/>
      <c r="DV23" s="979"/>
      <c r="DW23" s="980"/>
      <c r="DX23" s="980"/>
      <c r="DY23" s="980"/>
      <c r="DZ23" s="981"/>
      <c r="EA23" s="228"/>
    </row>
    <row r="24" spans="1:131" s="229" customFormat="1" ht="26.25" customHeight="1" x14ac:dyDescent="0.2">
      <c r="A24" s="1047" t="s">
        <v>378</v>
      </c>
      <c r="B24" s="1047"/>
      <c r="C24" s="1047"/>
      <c r="D24" s="1047"/>
      <c r="E24" s="1047"/>
      <c r="F24" s="1047"/>
      <c r="G24" s="1047"/>
      <c r="H24" s="1047"/>
      <c r="I24" s="1047"/>
      <c r="J24" s="1047"/>
      <c r="K24" s="1047"/>
      <c r="L24" s="1047"/>
      <c r="M24" s="1047"/>
      <c r="N24" s="1047"/>
      <c r="O24" s="1047"/>
      <c r="P24" s="1047"/>
      <c r="Q24" s="1047"/>
      <c r="R24" s="1047"/>
      <c r="S24" s="1047"/>
      <c r="T24" s="1047"/>
      <c r="U24" s="1047"/>
      <c r="V24" s="1047"/>
      <c r="W24" s="1047"/>
      <c r="X24" s="1047"/>
      <c r="Y24" s="1047"/>
      <c r="Z24" s="1047"/>
      <c r="AA24" s="1047"/>
      <c r="AB24" s="1047"/>
      <c r="AC24" s="1047"/>
      <c r="AD24" s="1047"/>
      <c r="AE24" s="1047"/>
      <c r="AF24" s="1047"/>
      <c r="AG24" s="1047"/>
      <c r="AH24" s="1047"/>
      <c r="AI24" s="1047"/>
      <c r="AJ24" s="1047"/>
      <c r="AK24" s="1047"/>
      <c r="AL24" s="1047"/>
      <c r="AM24" s="1047"/>
      <c r="AN24" s="1047"/>
      <c r="AO24" s="1047"/>
      <c r="AP24" s="1047"/>
      <c r="AQ24" s="1047"/>
      <c r="AR24" s="1047"/>
      <c r="AS24" s="1047"/>
      <c r="AT24" s="1047"/>
      <c r="AU24" s="1047"/>
      <c r="AV24" s="1047"/>
      <c r="AW24" s="1047"/>
      <c r="AX24" s="1047"/>
      <c r="AY24" s="1047"/>
      <c r="AZ24" s="226"/>
      <c r="BA24" s="226"/>
      <c r="BB24" s="226"/>
      <c r="BC24" s="226"/>
      <c r="BD24" s="226"/>
      <c r="BE24" s="227"/>
      <c r="BF24" s="227"/>
      <c r="BG24" s="227"/>
      <c r="BH24" s="227"/>
      <c r="BI24" s="227"/>
      <c r="BJ24" s="227"/>
      <c r="BK24" s="227"/>
      <c r="BL24" s="227"/>
      <c r="BM24" s="227"/>
      <c r="BN24" s="227"/>
      <c r="BO24" s="227"/>
      <c r="BP24" s="227"/>
      <c r="BQ24" s="232">
        <v>18</v>
      </c>
      <c r="BR24" s="233"/>
      <c r="BS24" s="979"/>
      <c r="BT24" s="980"/>
      <c r="BU24" s="980"/>
      <c r="BV24" s="980"/>
      <c r="BW24" s="980"/>
      <c r="BX24" s="980"/>
      <c r="BY24" s="980"/>
      <c r="BZ24" s="980"/>
      <c r="CA24" s="980"/>
      <c r="CB24" s="980"/>
      <c r="CC24" s="980"/>
      <c r="CD24" s="980"/>
      <c r="CE24" s="980"/>
      <c r="CF24" s="980"/>
      <c r="CG24" s="1001"/>
      <c r="CH24" s="976"/>
      <c r="CI24" s="977"/>
      <c r="CJ24" s="977"/>
      <c r="CK24" s="977"/>
      <c r="CL24" s="978"/>
      <c r="CM24" s="976"/>
      <c r="CN24" s="977"/>
      <c r="CO24" s="977"/>
      <c r="CP24" s="977"/>
      <c r="CQ24" s="978"/>
      <c r="CR24" s="976"/>
      <c r="CS24" s="977"/>
      <c r="CT24" s="977"/>
      <c r="CU24" s="977"/>
      <c r="CV24" s="978"/>
      <c r="CW24" s="976"/>
      <c r="CX24" s="977"/>
      <c r="CY24" s="977"/>
      <c r="CZ24" s="977"/>
      <c r="DA24" s="978"/>
      <c r="DB24" s="976"/>
      <c r="DC24" s="977"/>
      <c r="DD24" s="977"/>
      <c r="DE24" s="977"/>
      <c r="DF24" s="978"/>
      <c r="DG24" s="976"/>
      <c r="DH24" s="977"/>
      <c r="DI24" s="977"/>
      <c r="DJ24" s="977"/>
      <c r="DK24" s="978"/>
      <c r="DL24" s="976"/>
      <c r="DM24" s="977"/>
      <c r="DN24" s="977"/>
      <c r="DO24" s="977"/>
      <c r="DP24" s="978"/>
      <c r="DQ24" s="976"/>
      <c r="DR24" s="977"/>
      <c r="DS24" s="977"/>
      <c r="DT24" s="977"/>
      <c r="DU24" s="978"/>
      <c r="DV24" s="979"/>
      <c r="DW24" s="980"/>
      <c r="DX24" s="980"/>
      <c r="DY24" s="980"/>
      <c r="DZ24" s="981"/>
      <c r="EA24" s="228"/>
    </row>
    <row r="25" spans="1:131" ht="26.25" customHeight="1" thickBot="1" x14ac:dyDescent="0.25">
      <c r="A25" s="1046" t="s">
        <v>379</v>
      </c>
      <c r="B25" s="1046"/>
      <c r="C25" s="1046"/>
      <c r="D25" s="1046"/>
      <c r="E25" s="1046"/>
      <c r="F25" s="1046"/>
      <c r="G25" s="1046"/>
      <c r="H25" s="1046"/>
      <c r="I25" s="1046"/>
      <c r="J25" s="1046"/>
      <c r="K25" s="1046"/>
      <c r="L25" s="1046"/>
      <c r="M25" s="1046"/>
      <c r="N25" s="1046"/>
      <c r="O25" s="1046"/>
      <c r="P25" s="1046"/>
      <c r="Q25" s="1046"/>
      <c r="R25" s="1046"/>
      <c r="S25" s="1046"/>
      <c r="T25" s="1046"/>
      <c r="U25" s="1046"/>
      <c r="V25" s="1046"/>
      <c r="W25" s="1046"/>
      <c r="X25" s="1046"/>
      <c r="Y25" s="1046"/>
      <c r="Z25" s="1046"/>
      <c r="AA25" s="1046"/>
      <c r="AB25" s="1046"/>
      <c r="AC25" s="1046"/>
      <c r="AD25" s="1046"/>
      <c r="AE25" s="1046"/>
      <c r="AF25" s="1046"/>
      <c r="AG25" s="1046"/>
      <c r="AH25" s="1046"/>
      <c r="AI25" s="1046"/>
      <c r="AJ25" s="1046"/>
      <c r="AK25" s="1046"/>
      <c r="AL25" s="1046"/>
      <c r="AM25" s="1046"/>
      <c r="AN25" s="1046"/>
      <c r="AO25" s="1046"/>
      <c r="AP25" s="1046"/>
      <c r="AQ25" s="1046"/>
      <c r="AR25" s="1046"/>
      <c r="AS25" s="1046"/>
      <c r="AT25" s="1046"/>
      <c r="AU25" s="1046"/>
      <c r="AV25" s="1046"/>
      <c r="AW25" s="1046"/>
      <c r="AX25" s="1046"/>
      <c r="AY25" s="1046"/>
      <c r="AZ25" s="1046"/>
      <c r="BA25" s="1046"/>
      <c r="BB25" s="1046"/>
      <c r="BC25" s="1046"/>
      <c r="BD25" s="1046"/>
      <c r="BE25" s="1046"/>
      <c r="BF25" s="1046"/>
      <c r="BG25" s="1046"/>
      <c r="BH25" s="1046"/>
      <c r="BI25" s="1046"/>
      <c r="BJ25" s="226"/>
      <c r="BK25" s="226"/>
      <c r="BL25" s="226"/>
      <c r="BM25" s="226"/>
      <c r="BN25" s="226"/>
      <c r="BO25" s="235"/>
      <c r="BP25" s="235"/>
      <c r="BQ25" s="232">
        <v>19</v>
      </c>
      <c r="BR25" s="233"/>
      <c r="BS25" s="979"/>
      <c r="BT25" s="980"/>
      <c r="BU25" s="980"/>
      <c r="BV25" s="980"/>
      <c r="BW25" s="980"/>
      <c r="BX25" s="980"/>
      <c r="BY25" s="980"/>
      <c r="BZ25" s="980"/>
      <c r="CA25" s="980"/>
      <c r="CB25" s="980"/>
      <c r="CC25" s="980"/>
      <c r="CD25" s="980"/>
      <c r="CE25" s="980"/>
      <c r="CF25" s="980"/>
      <c r="CG25" s="1001"/>
      <c r="CH25" s="976"/>
      <c r="CI25" s="977"/>
      <c r="CJ25" s="977"/>
      <c r="CK25" s="977"/>
      <c r="CL25" s="978"/>
      <c r="CM25" s="976"/>
      <c r="CN25" s="977"/>
      <c r="CO25" s="977"/>
      <c r="CP25" s="977"/>
      <c r="CQ25" s="978"/>
      <c r="CR25" s="976"/>
      <c r="CS25" s="977"/>
      <c r="CT25" s="977"/>
      <c r="CU25" s="977"/>
      <c r="CV25" s="978"/>
      <c r="CW25" s="976"/>
      <c r="CX25" s="977"/>
      <c r="CY25" s="977"/>
      <c r="CZ25" s="977"/>
      <c r="DA25" s="978"/>
      <c r="DB25" s="976"/>
      <c r="DC25" s="977"/>
      <c r="DD25" s="977"/>
      <c r="DE25" s="977"/>
      <c r="DF25" s="978"/>
      <c r="DG25" s="976"/>
      <c r="DH25" s="977"/>
      <c r="DI25" s="977"/>
      <c r="DJ25" s="977"/>
      <c r="DK25" s="978"/>
      <c r="DL25" s="976"/>
      <c r="DM25" s="977"/>
      <c r="DN25" s="977"/>
      <c r="DO25" s="977"/>
      <c r="DP25" s="978"/>
      <c r="DQ25" s="976"/>
      <c r="DR25" s="977"/>
      <c r="DS25" s="977"/>
      <c r="DT25" s="977"/>
      <c r="DU25" s="978"/>
      <c r="DV25" s="979"/>
      <c r="DW25" s="980"/>
      <c r="DX25" s="980"/>
      <c r="DY25" s="980"/>
      <c r="DZ25" s="981"/>
      <c r="EA25" s="224"/>
    </row>
    <row r="26" spans="1:131" ht="26.25" customHeight="1" x14ac:dyDescent="0.2">
      <c r="A26" s="982" t="s">
        <v>357</v>
      </c>
      <c r="B26" s="983"/>
      <c r="C26" s="983"/>
      <c r="D26" s="983"/>
      <c r="E26" s="983"/>
      <c r="F26" s="983"/>
      <c r="G26" s="983"/>
      <c r="H26" s="983"/>
      <c r="I26" s="983"/>
      <c r="J26" s="983"/>
      <c r="K26" s="983"/>
      <c r="L26" s="983"/>
      <c r="M26" s="983"/>
      <c r="N26" s="983"/>
      <c r="O26" s="983"/>
      <c r="P26" s="984"/>
      <c r="Q26" s="988" t="s">
        <v>380</v>
      </c>
      <c r="R26" s="989"/>
      <c r="S26" s="989"/>
      <c r="T26" s="989"/>
      <c r="U26" s="990"/>
      <c r="V26" s="988" t="s">
        <v>381</v>
      </c>
      <c r="W26" s="989"/>
      <c r="X26" s="989"/>
      <c r="Y26" s="989"/>
      <c r="Z26" s="990"/>
      <c r="AA26" s="988" t="s">
        <v>382</v>
      </c>
      <c r="AB26" s="989"/>
      <c r="AC26" s="989"/>
      <c r="AD26" s="989"/>
      <c r="AE26" s="989"/>
      <c r="AF26" s="1042" t="s">
        <v>383</v>
      </c>
      <c r="AG26" s="995"/>
      <c r="AH26" s="995"/>
      <c r="AI26" s="995"/>
      <c r="AJ26" s="1043"/>
      <c r="AK26" s="989" t="s">
        <v>384</v>
      </c>
      <c r="AL26" s="989"/>
      <c r="AM26" s="989"/>
      <c r="AN26" s="989"/>
      <c r="AO26" s="990"/>
      <c r="AP26" s="988" t="s">
        <v>385</v>
      </c>
      <c r="AQ26" s="989"/>
      <c r="AR26" s="989"/>
      <c r="AS26" s="989"/>
      <c r="AT26" s="990"/>
      <c r="AU26" s="988" t="s">
        <v>386</v>
      </c>
      <c r="AV26" s="989"/>
      <c r="AW26" s="989"/>
      <c r="AX26" s="989"/>
      <c r="AY26" s="990"/>
      <c r="AZ26" s="988" t="s">
        <v>387</v>
      </c>
      <c r="BA26" s="989"/>
      <c r="BB26" s="989"/>
      <c r="BC26" s="989"/>
      <c r="BD26" s="990"/>
      <c r="BE26" s="988" t="s">
        <v>364</v>
      </c>
      <c r="BF26" s="989"/>
      <c r="BG26" s="989"/>
      <c r="BH26" s="989"/>
      <c r="BI26" s="1002"/>
      <c r="BJ26" s="226"/>
      <c r="BK26" s="226"/>
      <c r="BL26" s="226"/>
      <c r="BM26" s="226"/>
      <c r="BN26" s="226"/>
      <c r="BO26" s="235"/>
      <c r="BP26" s="235"/>
      <c r="BQ26" s="232">
        <v>20</v>
      </c>
      <c r="BR26" s="233"/>
      <c r="BS26" s="979"/>
      <c r="BT26" s="980"/>
      <c r="BU26" s="980"/>
      <c r="BV26" s="980"/>
      <c r="BW26" s="980"/>
      <c r="BX26" s="980"/>
      <c r="BY26" s="980"/>
      <c r="BZ26" s="980"/>
      <c r="CA26" s="980"/>
      <c r="CB26" s="980"/>
      <c r="CC26" s="980"/>
      <c r="CD26" s="980"/>
      <c r="CE26" s="980"/>
      <c r="CF26" s="980"/>
      <c r="CG26" s="1001"/>
      <c r="CH26" s="976"/>
      <c r="CI26" s="977"/>
      <c r="CJ26" s="977"/>
      <c r="CK26" s="977"/>
      <c r="CL26" s="978"/>
      <c r="CM26" s="976"/>
      <c r="CN26" s="977"/>
      <c r="CO26" s="977"/>
      <c r="CP26" s="977"/>
      <c r="CQ26" s="978"/>
      <c r="CR26" s="976"/>
      <c r="CS26" s="977"/>
      <c r="CT26" s="977"/>
      <c r="CU26" s="977"/>
      <c r="CV26" s="978"/>
      <c r="CW26" s="976"/>
      <c r="CX26" s="977"/>
      <c r="CY26" s="977"/>
      <c r="CZ26" s="977"/>
      <c r="DA26" s="978"/>
      <c r="DB26" s="976"/>
      <c r="DC26" s="977"/>
      <c r="DD26" s="977"/>
      <c r="DE26" s="977"/>
      <c r="DF26" s="978"/>
      <c r="DG26" s="976"/>
      <c r="DH26" s="977"/>
      <c r="DI26" s="977"/>
      <c r="DJ26" s="977"/>
      <c r="DK26" s="978"/>
      <c r="DL26" s="976"/>
      <c r="DM26" s="977"/>
      <c r="DN26" s="977"/>
      <c r="DO26" s="977"/>
      <c r="DP26" s="978"/>
      <c r="DQ26" s="976"/>
      <c r="DR26" s="977"/>
      <c r="DS26" s="977"/>
      <c r="DT26" s="977"/>
      <c r="DU26" s="978"/>
      <c r="DV26" s="979"/>
      <c r="DW26" s="980"/>
      <c r="DX26" s="980"/>
      <c r="DY26" s="980"/>
      <c r="DZ26" s="981"/>
      <c r="EA26" s="224"/>
    </row>
    <row r="27" spans="1:131" ht="26.25" customHeight="1" thickBot="1" x14ac:dyDescent="0.25">
      <c r="A27" s="985"/>
      <c r="B27" s="986"/>
      <c r="C27" s="986"/>
      <c r="D27" s="986"/>
      <c r="E27" s="986"/>
      <c r="F27" s="986"/>
      <c r="G27" s="986"/>
      <c r="H27" s="986"/>
      <c r="I27" s="986"/>
      <c r="J27" s="986"/>
      <c r="K27" s="986"/>
      <c r="L27" s="986"/>
      <c r="M27" s="986"/>
      <c r="N27" s="986"/>
      <c r="O27" s="986"/>
      <c r="P27" s="987"/>
      <c r="Q27" s="991"/>
      <c r="R27" s="992"/>
      <c r="S27" s="992"/>
      <c r="T27" s="992"/>
      <c r="U27" s="993"/>
      <c r="V27" s="991"/>
      <c r="W27" s="992"/>
      <c r="X27" s="992"/>
      <c r="Y27" s="992"/>
      <c r="Z27" s="993"/>
      <c r="AA27" s="991"/>
      <c r="AB27" s="992"/>
      <c r="AC27" s="992"/>
      <c r="AD27" s="992"/>
      <c r="AE27" s="992"/>
      <c r="AF27" s="1044"/>
      <c r="AG27" s="998"/>
      <c r="AH27" s="998"/>
      <c r="AI27" s="998"/>
      <c r="AJ27" s="1045"/>
      <c r="AK27" s="992"/>
      <c r="AL27" s="992"/>
      <c r="AM27" s="992"/>
      <c r="AN27" s="992"/>
      <c r="AO27" s="993"/>
      <c r="AP27" s="991"/>
      <c r="AQ27" s="992"/>
      <c r="AR27" s="992"/>
      <c r="AS27" s="992"/>
      <c r="AT27" s="993"/>
      <c r="AU27" s="991"/>
      <c r="AV27" s="992"/>
      <c r="AW27" s="992"/>
      <c r="AX27" s="992"/>
      <c r="AY27" s="993"/>
      <c r="AZ27" s="991"/>
      <c r="BA27" s="992"/>
      <c r="BB27" s="992"/>
      <c r="BC27" s="992"/>
      <c r="BD27" s="993"/>
      <c r="BE27" s="991"/>
      <c r="BF27" s="992"/>
      <c r="BG27" s="992"/>
      <c r="BH27" s="992"/>
      <c r="BI27" s="1003"/>
      <c r="BJ27" s="226"/>
      <c r="BK27" s="226"/>
      <c r="BL27" s="226"/>
      <c r="BM27" s="226"/>
      <c r="BN27" s="226"/>
      <c r="BO27" s="235"/>
      <c r="BP27" s="235"/>
      <c r="BQ27" s="232">
        <v>21</v>
      </c>
      <c r="BR27" s="233"/>
      <c r="BS27" s="979"/>
      <c r="BT27" s="980"/>
      <c r="BU27" s="980"/>
      <c r="BV27" s="980"/>
      <c r="BW27" s="980"/>
      <c r="BX27" s="980"/>
      <c r="BY27" s="980"/>
      <c r="BZ27" s="980"/>
      <c r="CA27" s="980"/>
      <c r="CB27" s="980"/>
      <c r="CC27" s="980"/>
      <c r="CD27" s="980"/>
      <c r="CE27" s="980"/>
      <c r="CF27" s="980"/>
      <c r="CG27" s="1001"/>
      <c r="CH27" s="976"/>
      <c r="CI27" s="977"/>
      <c r="CJ27" s="977"/>
      <c r="CK27" s="977"/>
      <c r="CL27" s="978"/>
      <c r="CM27" s="976"/>
      <c r="CN27" s="977"/>
      <c r="CO27" s="977"/>
      <c r="CP27" s="977"/>
      <c r="CQ27" s="978"/>
      <c r="CR27" s="976"/>
      <c r="CS27" s="977"/>
      <c r="CT27" s="977"/>
      <c r="CU27" s="977"/>
      <c r="CV27" s="978"/>
      <c r="CW27" s="976"/>
      <c r="CX27" s="977"/>
      <c r="CY27" s="977"/>
      <c r="CZ27" s="977"/>
      <c r="DA27" s="978"/>
      <c r="DB27" s="976"/>
      <c r="DC27" s="977"/>
      <c r="DD27" s="977"/>
      <c r="DE27" s="977"/>
      <c r="DF27" s="978"/>
      <c r="DG27" s="976"/>
      <c r="DH27" s="977"/>
      <c r="DI27" s="977"/>
      <c r="DJ27" s="977"/>
      <c r="DK27" s="978"/>
      <c r="DL27" s="976"/>
      <c r="DM27" s="977"/>
      <c r="DN27" s="977"/>
      <c r="DO27" s="977"/>
      <c r="DP27" s="978"/>
      <c r="DQ27" s="976"/>
      <c r="DR27" s="977"/>
      <c r="DS27" s="977"/>
      <c r="DT27" s="977"/>
      <c r="DU27" s="978"/>
      <c r="DV27" s="979"/>
      <c r="DW27" s="980"/>
      <c r="DX27" s="980"/>
      <c r="DY27" s="980"/>
      <c r="DZ27" s="981"/>
      <c r="EA27" s="224"/>
    </row>
    <row r="28" spans="1:131" ht="26.25" customHeight="1" thickTop="1" x14ac:dyDescent="0.2">
      <c r="A28" s="236">
        <v>1</v>
      </c>
      <c r="B28" s="1034" t="s">
        <v>388</v>
      </c>
      <c r="C28" s="1035"/>
      <c r="D28" s="1035"/>
      <c r="E28" s="1035"/>
      <c r="F28" s="1035"/>
      <c r="G28" s="1035"/>
      <c r="H28" s="1035"/>
      <c r="I28" s="1035"/>
      <c r="J28" s="1035"/>
      <c r="K28" s="1035"/>
      <c r="L28" s="1035"/>
      <c r="M28" s="1035"/>
      <c r="N28" s="1035"/>
      <c r="O28" s="1035"/>
      <c r="P28" s="1036"/>
      <c r="Q28" s="1037">
        <v>4515</v>
      </c>
      <c r="R28" s="1038"/>
      <c r="S28" s="1038"/>
      <c r="T28" s="1038"/>
      <c r="U28" s="1038"/>
      <c r="V28" s="1038">
        <v>4396</v>
      </c>
      <c r="W28" s="1038"/>
      <c r="X28" s="1038"/>
      <c r="Y28" s="1038"/>
      <c r="Z28" s="1038"/>
      <c r="AA28" s="1038">
        <v>119</v>
      </c>
      <c r="AB28" s="1038"/>
      <c r="AC28" s="1038"/>
      <c r="AD28" s="1038"/>
      <c r="AE28" s="1039"/>
      <c r="AF28" s="1040">
        <v>119</v>
      </c>
      <c r="AG28" s="1038"/>
      <c r="AH28" s="1038"/>
      <c r="AI28" s="1038"/>
      <c r="AJ28" s="1041"/>
      <c r="AK28" s="1029">
        <v>514</v>
      </c>
      <c r="AL28" s="1030"/>
      <c r="AM28" s="1030"/>
      <c r="AN28" s="1030"/>
      <c r="AO28" s="1030"/>
      <c r="AP28" s="1030" t="s">
        <v>545</v>
      </c>
      <c r="AQ28" s="1030"/>
      <c r="AR28" s="1030"/>
      <c r="AS28" s="1030"/>
      <c r="AT28" s="1030"/>
      <c r="AU28" s="1030" t="s">
        <v>545</v>
      </c>
      <c r="AV28" s="1030"/>
      <c r="AW28" s="1030"/>
      <c r="AX28" s="1030"/>
      <c r="AY28" s="1030"/>
      <c r="AZ28" s="1031" t="s">
        <v>545</v>
      </c>
      <c r="BA28" s="1031"/>
      <c r="BB28" s="1031"/>
      <c r="BC28" s="1031"/>
      <c r="BD28" s="1031"/>
      <c r="BE28" s="1032"/>
      <c r="BF28" s="1032"/>
      <c r="BG28" s="1032"/>
      <c r="BH28" s="1032"/>
      <c r="BI28" s="1033"/>
      <c r="BJ28" s="226"/>
      <c r="BK28" s="226"/>
      <c r="BL28" s="226"/>
      <c r="BM28" s="226"/>
      <c r="BN28" s="226"/>
      <c r="BO28" s="235"/>
      <c r="BP28" s="235"/>
      <c r="BQ28" s="232">
        <v>22</v>
      </c>
      <c r="BR28" s="233"/>
      <c r="BS28" s="979"/>
      <c r="BT28" s="980"/>
      <c r="BU28" s="980"/>
      <c r="BV28" s="980"/>
      <c r="BW28" s="980"/>
      <c r="BX28" s="980"/>
      <c r="BY28" s="980"/>
      <c r="BZ28" s="980"/>
      <c r="CA28" s="980"/>
      <c r="CB28" s="980"/>
      <c r="CC28" s="980"/>
      <c r="CD28" s="980"/>
      <c r="CE28" s="980"/>
      <c r="CF28" s="980"/>
      <c r="CG28" s="1001"/>
      <c r="CH28" s="976"/>
      <c r="CI28" s="977"/>
      <c r="CJ28" s="977"/>
      <c r="CK28" s="977"/>
      <c r="CL28" s="978"/>
      <c r="CM28" s="976"/>
      <c r="CN28" s="977"/>
      <c r="CO28" s="977"/>
      <c r="CP28" s="977"/>
      <c r="CQ28" s="978"/>
      <c r="CR28" s="976"/>
      <c r="CS28" s="977"/>
      <c r="CT28" s="977"/>
      <c r="CU28" s="977"/>
      <c r="CV28" s="978"/>
      <c r="CW28" s="976"/>
      <c r="CX28" s="977"/>
      <c r="CY28" s="977"/>
      <c r="CZ28" s="977"/>
      <c r="DA28" s="978"/>
      <c r="DB28" s="976"/>
      <c r="DC28" s="977"/>
      <c r="DD28" s="977"/>
      <c r="DE28" s="977"/>
      <c r="DF28" s="978"/>
      <c r="DG28" s="976"/>
      <c r="DH28" s="977"/>
      <c r="DI28" s="977"/>
      <c r="DJ28" s="977"/>
      <c r="DK28" s="978"/>
      <c r="DL28" s="976"/>
      <c r="DM28" s="977"/>
      <c r="DN28" s="977"/>
      <c r="DO28" s="977"/>
      <c r="DP28" s="978"/>
      <c r="DQ28" s="976"/>
      <c r="DR28" s="977"/>
      <c r="DS28" s="977"/>
      <c r="DT28" s="977"/>
      <c r="DU28" s="978"/>
      <c r="DV28" s="979"/>
      <c r="DW28" s="980"/>
      <c r="DX28" s="980"/>
      <c r="DY28" s="980"/>
      <c r="DZ28" s="981"/>
      <c r="EA28" s="224"/>
    </row>
    <row r="29" spans="1:131" ht="26.25" customHeight="1" x14ac:dyDescent="0.2">
      <c r="A29" s="236">
        <v>2</v>
      </c>
      <c r="B29" s="1017" t="s">
        <v>389</v>
      </c>
      <c r="C29" s="1018"/>
      <c r="D29" s="1018"/>
      <c r="E29" s="1018"/>
      <c r="F29" s="1018"/>
      <c r="G29" s="1018"/>
      <c r="H29" s="1018"/>
      <c r="I29" s="1018"/>
      <c r="J29" s="1018"/>
      <c r="K29" s="1018"/>
      <c r="L29" s="1018"/>
      <c r="M29" s="1018"/>
      <c r="N29" s="1018"/>
      <c r="O29" s="1018"/>
      <c r="P29" s="1019"/>
      <c r="Q29" s="1025">
        <v>4189</v>
      </c>
      <c r="R29" s="1026"/>
      <c r="S29" s="1026"/>
      <c r="T29" s="1026"/>
      <c r="U29" s="1026"/>
      <c r="V29" s="1026">
        <v>3996</v>
      </c>
      <c r="W29" s="1026"/>
      <c r="X29" s="1026"/>
      <c r="Y29" s="1026"/>
      <c r="Z29" s="1026"/>
      <c r="AA29" s="1026">
        <v>193</v>
      </c>
      <c r="AB29" s="1026"/>
      <c r="AC29" s="1026"/>
      <c r="AD29" s="1026"/>
      <c r="AE29" s="1027"/>
      <c r="AF29" s="1022">
        <v>193</v>
      </c>
      <c r="AG29" s="1023"/>
      <c r="AH29" s="1023"/>
      <c r="AI29" s="1023"/>
      <c r="AJ29" s="1024"/>
      <c r="AK29" s="967">
        <v>713</v>
      </c>
      <c r="AL29" s="958"/>
      <c r="AM29" s="958"/>
      <c r="AN29" s="958"/>
      <c r="AO29" s="958"/>
      <c r="AP29" s="958" t="s">
        <v>545</v>
      </c>
      <c r="AQ29" s="958"/>
      <c r="AR29" s="958"/>
      <c r="AS29" s="958"/>
      <c r="AT29" s="958"/>
      <c r="AU29" s="958" t="s">
        <v>545</v>
      </c>
      <c r="AV29" s="958"/>
      <c r="AW29" s="958"/>
      <c r="AX29" s="958"/>
      <c r="AY29" s="958"/>
      <c r="AZ29" s="1028" t="s">
        <v>545</v>
      </c>
      <c r="BA29" s="1028"/>
      <c r="BB29" s="1028"/>
      <c r="BC29" s="1028"/>
      <c r="BD29" s="1028"/>
      <c r="BE29" s="959"/>
      <c r="BF29" s="959"/>
      <c r="BG29" s="959"/>
      <c r="BH29" s="959"/>
      <c r="BI29" s="960"/>
      <c r="BJ29" s="226"/>
      <c r="BK29" s="226"/>
      <c r="BL29" s="226"/>
      <c r="BM29" s="226"/>
      <c r="BN29" s="226"/>
      <c r="BO29" s="235"/>
      <c r="BP29" s="235"/>
      <c r="BQ29" s="232">
        <v>23</v>
      </c>
      <c r="BR29" s="233"/>
      <c r="BS29" s="979"/>
      <c r="BT29" s="980"/>
      <c r="BU29" s="980"/>
      <c r="BV29" s="980"/>
      <c r="BW29" s="980"/>
      <c r="BX29" s="980"/>
      <c r="BY29" s="980"/>
      <c r="BZ29" s="980"/>
      <c r="CA29" s="980"/>
      <c r="CB29" s="980"/>
      <c r="CC29" s="980"/>
      <c r="CD29" s="980"/>
      <c r="CE29" s="980"/>
      <c r="CF29" s="980"/>
      <c r="CG29" s="1001"/>
      <c r="CH29" s="976"/>
      <c r="CI29" s="977"/>
      <c r="CJ29" s="977"/>
      <c r="CK29" s="977"/>
      <c r="CL29" s="978"/>
      <c r="CM29" s="976"/>
      <c r="CN29" s="977"/>
      <c r="CO29" s="977"/>
      <c r="CP29" s="977"/>
      <c r="CQ29" s="978"/>
      <c r="CR29" s="976"/>
      <c r="CS29" s="977"/>
      <c r="CT29" s="977"/>
      <c r="CU29" s="977"/>
      <c r="CV29" s="978"/>
      <c r="CW29" s="976"/>
      <c r="CX29" s="977"/>
      <c r="CY29" s="977"/>
      <c r="CZ29" s="977"/>
      <c r="DA29" s="978"/>
      <c r="DB29" s="976"/>
      <c r="DC29" s="977"/>
      <c r="DD29" s="977"/>
      <c r="DE29" s="977"/>
      <c r="DF29" s="978"/>
      <c r="DG29" s="976"/>
      <c r="DH29" s="977"/>
      <c r="DI29" s="977"/>
      <c r="DJ29" s="977"/>
      <c r="DK29" s="978"/>
      <c r="DL29" s="976"/>
      <c r="DM29" s="977"/>
      <c r="DN29" s="977"/>
      <c r="DO29" s="977"/>
      <c r="DP29" s="978"/>
      <c r="DQ29" s="976"/>
      <c r="DR29" s="977"/>
      <c r="DS29" s="977"/>
      <c r="DT29" s="977"/>
      <c r="DU29" s="978"/>
      <c r="DV29" s="979"/>
      <c r="DW29" s="980"/>
      <c r="DX29" s="980"/>
      <c r="DY29" s="980"/>
      <c r="DZ29" s="981"/>
      <c r="EA29" s="224"/>
    </row>
    <row r="30" spans="1:131" ht="26.25" customHeight="1" x14ac:dyDescent="0.2">
      <c r="A30" s="236">
        <v>3</v>
      </c>
      <c r="B30" s="1017" t="s">
        <v>390</v>
      </c>
      <c r="C30" s="1018"/>
      <c r="D30" s="1018"/>
      <c r="E30" s="1018"/>
      <c r="F30" s="1018"/>
      <c r="G30" s="1018"/>
      <c r="H30" s="1018"/>
      <c r="I30" s="1018"/>
      <c r="J30" s="1018"/>
      <c r="K30" s="1018"/>
      <c r="L30" s="1018"/>
      <c r="M30" s="1018"/>
      <c r="N30" s="1018"/>
      <c r="O30" s="1018"/>
      <c r="P30" s="1019"/>
      <c r="Q30" s="1025">
        <v>536</v>
      </c>
      <c r="R30" s="1026"/>
      <c r="S30" s="1026"/>
      <c r="T30" s="1026"/>
      <c r="U30" s="1026"/>
      <c r="V30" s="1026">
        <v>530</v>
      </c>
      <c r="W30" s="1026"/>
      <c r="X30" s="1026"/>
      <c r="Y30" s="1026"/>
      <c r="Z30" s="1026"/>
      <c r="AA30" s="1026">
        <v>6</v>
      </c>
      <c r="AB30" s="1026"/>
      <c r="AC30" s="1026"/>
      <c r="AD30" s="1026"/>
      <c r="AE30" s="1027"/>
      <c r="AF30" s="1022">
        <v>6</v>
      </c>
      <c r="AG30" s="1023"/>
      <c r="AH30" s="1023"/>
      <c r="AI30" s="1023"/>
      <c r="AJ30" s="1024"/>
      <c r="AK30" s="967">
        <v>143</v>
      </c>
      <c r="AL30" s="958"/>
      <c r="AM30" s="958"/>
      <c r="AN30" s="958"/>
      <c r="AO30" s="958"/>
      <c r="AP30" s="958" t="s">
        <v>545</v>
      </c>
      <c r="AQ30" s="958"/>
      <c r="AR30" s="958"/>
      <c r="AS30" s="958"/>
      <c r="AT30" s="958"/>
      <c r="AU30" s="958" t="s">
        <v>545</v>
      </c>
      <c r="AV30" s="958"/>
      <c r="AW30" s="958"/>
      <c r="AX30" s="958"/>
      <c r="AY30" s="958"/>
      <c r="AZ30" s="1028" t="s">
        <v>545</v>
      </c>
      <c r="BA30" s="1028"/>
      <c r="BB30" s="1028"/>
      <c r="BC30" s="1028"/>
      <c r="BD30" s="1028"/>
      <c r="BE30" s="959"/>
      <c r="BF30" s="959"/>
      <c r="BG30" s="959"/>
      <c r="BH30" s="959"/>
      <c r="BI30" s="960"/>
      <c r="BJ30" s="226"/>
      <c r="BK30" s="226"/>
      <c r="BL30" s="226"/>
      <c r="BM30" s="226"/>
      <c r="BN30" s="226"/>
      <c r="BO30" s="235"/>
      <c r="BP30" s="235"/>
      <c r="BQ30" s="232">
        <v>24</v>
      </c>
      <c r="BR30" s="233"/>
      <c r="BS30" s="979"/>
      <c r="BT30" s="980"/>
      <c r="BU30" s="980"/>
      <c r="BV30" s="980"/>
      <c r="BW30" s="980"/>
      <c r="BX30" s="980"/>
      <c r="BY30" s="980"/>
      <c r="BZ30" s="980"/>
      <c r="CA30" s="980"/>
      <c r="CB30" s="980"/>
      <c r="CC30" s="980"/>
      <c r="CD30" s="980"/>
      <c r="CE30" s="980"/>
      <c r="CF30" s="980"/>
      <c r="CG30" s="1001"/>
      <c r="CH30" s="976"/>
      <c r="CI30" s="977"/>
      <c r="CJ30" s="977"/>
      <c r="CK30" s="977"/>
      <c r="CL30" s="978"/>
      <c r="CM30" s="976"/>
      <c r="CN30" s="977"/>
      <c r="CO30" s="977"/>
      <c r="CP30" s="977"/>
      <c r="CQ30" s="978"/>
      <c r="CR30" s="976"/>
      <c r="CS30" s="977"/>
      <c r="CT30" s="977"/>
      <c r="CU30" s="977"/>
      <c r="CV30" s="978"/>
      <c r="CW30" s="976"/>
      <c r="CX30" s="977"/>
      <c r="CY30" s="977"/>
      <c r="CZ30" s="977"/>
      <c r="DA30" s="978"/>
      <c r="DB30" s="976"/>
      <c r="DC30" s="977"/>
      <c r="DD30" s="977"/>
      <c r="DE30" s="977"/>
      <c r="DF30" s="978"/>
      <c r="DG30" s="976"/>
      <c r="DH30" s="977"/>
      <c r="DI30" s="977"/>
      <c r="DJ30" s="977"/>
      <c r="DK30" s="978"/>
      <c r="DL30" s="976"/>
      <c r="DM30" s="977"/>
      <c r="DN30" s="977"/>
      <c r="DO30" s="977"/>
      <c r="DP30" s="978"/>
      <c r="DQ30" s="976"/>
      <c r="DR30" s="977"/>
      <c r="DS30" s="977"/>
      <c r="DT30" s="977"/>
      <c r="DU30" s="978"/>
      <c r="DV30" s="979"/>
      <c r="DW30" s="980"/>
      <c r="DX30" s="980"/>
      <c r="DY30" s="980"/>
      <c r="DZ30" s="981"/>
      <c r="EA30" s="224"/>
    </row>
    <row r="31" spans="1:131" ht="26.25" customHeight="1" x14ac:dyDescent="0.2">
      <c r="A31" s="236">
        <v>4</v>
      </c>
      <c r="B31" s="1017" t="s">
        <v>391</v>
      </c>
      <c r="C31" s="1018"/>
      <c r="D31" s="1018"/>
      <c r="E31" s="1018"/>
      <c r="F31" s="1018"/>
      <c r="G31" s="1018"/>
      <c r="H31" s="1018"/>
      <c r="I31" s="1018"/>
      <c r="J31" s="1018"/>
      <c r="K31" s="1018"/>
      <c r="L31" s="1018"/>
      <c r="M31" s="1018"/>
      <c r="N31" s="1018"/>
      <c r="O31" s="1018"/>
      <c r="P31" s="1019"/>
      <c r="Q31" s="1025">
        <v>2668</v>
      </c>
      <c r="R31" s="1026"/>
      <c r="S31" s="1026"/>
      <c r="T31" s="1026"/>
      <c r="U31" s="1026"/>
      <c r="V31" s="1026">
        <v>2901</v>
      </c>
      <c r="W31" s="1026"/>
      <c r="X31" s="1026"/>
      <c r="Y31" s="1026"/>
      <c r="Z31" s="1026"/>
      <c r="AA31" s="1026">
        <v>233</v>
      </c>
      <c r="AB31" s="1026"/>
      <c r="AC31" s="1026"/>
      <c r="AD31" s="1026"/>
      <c r="AE31" s="1027"/>
      <c r="AF31" s="1022">
        <v>357</v>
      </c>
      <c r="AG31" s="1023"/>
      <c r="AH31" s="1023"/>
      <c r="AI31" s="1023"/>
      <c r="AJ31" s="1024"/>
      <c r="AK31" s="967">
        <v>600</v>
      </c>
      <c r="AL31" s="958"/>
      <c r="AM31" s="958"/>
      <c r="AN31" s="958"/>
      <c r="AO31" s="958"/>
      <c r="AP31" s="958">
        <v>725</v>
      </c>
      <c r="AQ31" s="958"/>
      <c r="AR31" s="958"/>
      <c r="AS31" s="958"/>
      <c r="AT31" s="958"/>
      <c r="AU31" s="958">
        <v>435</v>
      </c>
      <c r="AV31" s="958"/>
      <c r="AW31" s="958"/>
      <c r="AX31" s="958"/>
      <c r="AY31" s="958"/>
      <c r="AZ31" s="1028" t="s">
        <v>545</v>
      </c>
      <c r="BA31" s="1028"/>
      <c r="BB31" s="1028"/>
      <c r="BC31" s="1028"/>
      <c r="BD31" s="1028"/>
      <c r="BE31" s="959" t="s">
        <v>392</v>
      </c>
      <c r="BF31" s="959"/>
      <c r="BG31" s="959"/>
      <c r="BH31" s="959"/>
      <c r="BI31" s="960"/>
      <c r="BJ31" s="226"/>
      <c r="BK31" s="226"/>
      <c r="BL31" s="226"/>
      <c r="BM31" s="226"/>
      <c r="BN31" s="226"/>
      <c r="BO31" s="235"/>
      <c r="BP31" s="235"/>
      <c r="BQ31" s="232">
        <v>25</v>
      </c>
      <c r="BR31" s="233"/>
      <c r="BS31" s="979"/>
      <c r="BT31" s="980"/>
      <c r="BU31" s="980"/>
      <c r="BV31" s="980"/>
      <c r="BW31" s="980"/>
      <c r="BX31" s="980"/>
      <c r="BY31" s="980"/>
      <c r="BZ31" s="980"/>
      <c r="CA31" s="980"/>
      <c r="CB31" s="980"/>
      <c r="CC31" s="980"/>
      <c r="CD31" s="980"/>
      <c r="CE31" s="980"/>
      <c r="CF31" s="980"/>
      <c r="CG31" s="1001"/>
      <c r="CH31" s="976"/>
      <c r="CI31" s="977"/>
      <c r="CJ31" s="977"/>
      <c r="CK31" s="977"/>
      <c r="CL31" s="978"/>
      <c r="CM31" s="976"/>
      <c r="CN31" s="977"/>
      <c r="CO31" s="977"/>
      <c r="CP31" s="977"/>
      <c r="CQ31" s="978"/>
      <c r="CR31" s="976"/>
      <c r="CS31" s="977"/>
      <c r="CT31" s="977"/>
      <c r="CU31" s="977"/>
      <c r="CV31" s="978"/>
      <c r="CW31" s="976"/>
      <c r="CX31" s="977"/>
      <c r="CY31" s="977"/>
      <c r="CZ31" s="977"/>
      <c r="DA31" s="978"/>
      <c r="DB31" s="976"/>
      <c r="DC31" s="977"/>
      <c r="DD31" s="977"/>
      <c r="DE31" s="977"/>
      <c r="DF31" s="978"/>
      <c r="DG31" s="976"/>
      <c r="DH31" s="977"/>
      <c r="DI31" s="977"/>
      <c r="DJ31" s="977"/>
      <c r="DK31" s="978"/>
      <c r="DL31" s="976"/>
      <c r="DM31" s="977"/>
      <c r="DN31" s="977"/>
      <c r="DO31" s="977"/>
      <c r="DP31" s="978"/>
      <c r="DQ31" s="976"/>
      <c r="DR31" s="977"/>
      <c r="DS31" s="977"/>
      <c r="DT31" s="977"/>
      <c r="DU31" s="978"/>
      <c r="DV31" s="979"/>
      <c r="DW31" s="980"/>
      <c r="DX31" s="980"/>
      <c r="DY31" s="980"/>
      <c r="DZ31" s="981"/>
      <c r="EA31" s="224"/>
    </row>
    <row r="32" spans="1:131" ht="26.25" customHeight="1" x14ac:dyDescent="0.2">
      <c r="A32" s="236">
        <v>5</v>
      </c>
      <c r="B32" s="1017"/>
      <c r="C32" s="1018"/>
      <c r="D32" s="1018"/>
      <c r="E32" s="1018"/>
      <c r="F32" s="1018"/>
      <c r="G32" s="1018"/>
      <c r="H32" s="1018"/>
      <c r="I32" s="1018"/>
      <c r="J32" s="1018"/>
      <c r="K32" s="1018"/>
      <c r="L32" s="1018"/>
      <c r="M32" s="1018"/>
      <c r="N32" s="1018"/>
      <c r="O32" s="1018"/>
      <c r="P32" s="1019"/>
      <c r="Q32" s="1025"/>
      <c r="R32" s="1026"/>
      <c r="S32" s="1026"/>
      <c r="T32" s="1026"/>
      <c r="U32" s="1026"/>
      <c r="V32" s="1026"/>
      <c r="W32" s="1026"/>
      <c r="X32" s="1026"/>
      <c r="Y32" s="1026"/>
      <c r="Z32" s="1026"/>
      <c r="AA32" s="1026"/>
      <c r="AB32" s="1026"/>
      <c r="AC32" s="1026"/>
      <c r="AD32" s="1026"/>
      <c r="AE32" s="1027"/>
      <c r="AF32" s="1022"/>
      <c r="AG32" s="1023"/>
      <c r="AH32" s="1023"/>
      <c r="AI32" s="1023"/>
      <c r="AJ32" s="1024"/>
      <c r="AK32" s="967"/>
      <c r="AL32" s="958"/>
      <c r="AM32" s="958"/>
      <c r="AN32" s="958"/>
      <c r="AO32" s="958"/>
      <c r="AP32" s="958"/>
      <c r="AQ32" s="958"/>
      <c r="AR32" s="958"/>
      <c r="AS32" s="958"/>
      <c r="AT32" s="958"/>
      <c r="AU32" s="958"/>
      <c r="AV32" s="958"/>
      <c r="AW32" s="958"/>
      <c r="AX32" s="958"/>
      <c r="AY32" s="958"/>
      <c r="AZ32" s="1028"/>
      <c r="BA32" s="1028"/>
      <c r="BB32" s="1028"/>
      <c r="BC32" s="1028"/>
      <c r="BD32" s="1028"/>
      <c r="BE32" s="959"/>
      <c r="BF32" s="959"/>
      <c r="BG32" s="959"/>
      <c r="BH32" s="959"/>
      <c r="BI32" s="960"/>
      <c r="BJ32" s="226"/>
      <c r="BK32" s="226"/>
      <c r="BL32" s="226"/>
      <c r="BM32" s="226"/>
      <c r="BN32" s="226"/>
      <c r="BO32" s="235"/>
      <c r="BP32" s="235"/>
      <c r="BQ32" s="232">
        <v>26</v>
      </c>
      <c r="BR32" s="233"/>
      <c r="BS32" s="979"/>
      <c r="BT32" s="980"/>
      <c r="BU32" s="980"/>
      <c r="BV32" s="980"/>
      <c r="BW32" s="980"/>
      <c r="BX32" s="980"/>
      <c r="BY32" s="980"/>
      <c r="BZ32" s="980"/>
      <c r="CA32" s="980"/>
      <c r="CB32" s="980"/>
      <c r="CC32" s="980"/>
      <c r="CD32" s="980"/>
      <c r="CE32" s="980"/>
      <c r="CF32" s="980"/>
      <c r="CG32" s="1001"/>
      <c r="CH32" s="976"/>
      <c r="CI32" s="977"/>
      <c r="CJ32" s="977"/>
      <c r="CK32" s="977"/>
      <c r="CL32" s="978"/>
      <c r="CM32" s="976"/>
      <c r="CN32" s="977"/>
      <c r="CO32" s="977"/>
      <c r="CP32" s="977"/>
      <c r="CQ32" s="978"/>
      <c r="CR32" s="976"/>
      <c r="CS32" s="977"/>
      <c r="CT32" s="977"/>
      <c r="CU32" s="977"/>
      <c r="CV32" s="978"/>
      <c r="CW32" s="976"/>
      <c r="CX32" s="977"/>
      <c r="CY32" s="977"/>
      <c r="CZ32" s="977"/>
      <c r="DA32" s="978"/>
      <c r="DB32" s="976"/>
      <c r="DC32" s="977"/>
      <c r="DD32" s="977"/>
      <c r="DE32" s="977"/>
      <c r="DF32" s="978"/>
      <c r="DG32" s="976"/>
      <c r="DH32" s="977"/>
      <c r="DI32" s="977"/>
      <c r="DJ32" s="977"/>
      <c r="DK32" s="978"/>
      <c r="DL32" s="976"/>
      <c r="DM32" s="977"/>
      <c r="DN32" s="977"/>
      <c r="DO32" s="977"/>
      <c r="DP32" s="978"/>
      <c r="DQ32" s="976"/>
      <c r="DR32" s="977"/>
      <c r="DS32" s="977"/>
      <c r="DT32" s="977"/>
      <c r="DU32" s="978"/>
      <c r="DV32" s="979"/>
      <c r="DW32" s="980"/>
      <c r="DX32" s="980"/>
      <c r="DY32" s="980"/>
      <c r="DZ32" s="981"/>
      <c r="EA32" s="224"/>
    </row>
    <row r="33" spans="1:131" ht="26.25" customHeight="1" x14ac:dyDescent="0.2">
      <c r="A33" s="236">
        <v>6</v>
      </c>
      <c r="B33" s="1017"/>
      <c r="C33" s="1018"/>
      <c r="D33" s="1018"/>
      <c r="E33" s="1018"/>
      <c r="F33" s="1018"/>
      <c r="G33" s="1018"/>
      <c r="H33" s="1018"/>
      <c r="I33" s="1018"/>
      <c r="J33" s="1018"/>
      <c r="K33" s="1018"/>
      <c r="L33" s="1018"/>
      <c r="M33" s="1018"/>
      <c r="N33" s="1018"/>
      <c r="O33" s="1018"/>
      <c r="P33" s="1019"/>
      <c r="Q33" s="1025"/>
      <c r="R33" s="1026"/>
      <c r="S33" s="1026"/>
      <c r="T33" s="1026"/>
      <c r="U33" s="1026"/>
      <c r="V33" s="1026"/>
      <c r="W33" s="1026"/>
      <c r="X33" s="1026"/>
      <c r="Y33" s="1026"/>
      <c r="Z33" s="1026"/>
      <c r="AA33" s="1026"/>
      <c r="AB33" s="1026"/>
      <c r="AC33" s="1026"/>
      <c r="AD33" s="1026"/>
      <c r="AE33" s="1027"/>
      <c r="AF33" s="1022"/>
      <c r="AG33" s="1023"/>
      <c r="AH33" s="1023"/>
      <c r="AI33" s="1023"/>
      <c r="AJ33" s="1024"/>
      <c r="AK33" s="967"/>
      <c r="AL33" s="958"/>
      <c r="AM33" s="958"/>
      <c r="AN33" s="958"/>
      <c r="AO33" s="958"/>
      <c r="AP33" s="958"/>
      <c r="AQ33" s="958"/>
      <c r="AR33" s="958"/>
      <c r="AS33" s="958"/>
      <c r="AT33" s="958"/>
      <c r="AU33" s="958"/>
      <c r="AV33" s="958"/>
      <c r="AW33" s="958"/>
      <c r="AX33" s="958"/>
      <c r="AY33" s="958"/>
      <c r="AZ33" s="1028"/>
      <c r="BA33" s="1028"/>
      <c r="BB33" s="1028"/>
      <c r="BC33" s="1028"/>
      <c r="BD33" s="1028"/>
      <c r="BE33" s="959"/>
      <c r="BF33" s="959"/>
      <c r="BG33" s="959"/>
      <c r="BH33" s="959"/>
      <c r="BI33" s="960"/>
      <c r="BJ33" s="226"/>
      <c r="BK33" s="226"/>
      <c r="BL33" s="226"/>
      <c r="BM33" s="226"/>
      <c r="BN33" s="226"/>
      <c r="BO33" s="235"/>
      <c r="BP33" s="235"/>
      <c r="BQ33" s="232">
        <v>27</v>
      </c>
      <c r="BR33" s="233"/>
      <c r="BS33" s="979"/>
      <c r="BT33" s="980"/>
      <c r="BU33" s="980"/>
      <c r="BV33" s="980"/>
      <c r="BW33" s="980"/>
      <c r="BX33" s="980"/>
      <c r="BY33" s="980"/>
      <c r="BZ33" s="980"/>
      <c r="CA33" s="980"/>
      <c r="CB33" s="980"/>
      <c r="CC33" s="980"/>
      <c r="CD33" s="980"/>
      <c r="CE33" s="980"/>
      <c r="CF33" s="980"/>
      <c r="CG33" s="1001"/>
      <c r="CH33" s="976"/>
      <c r="CI33" s="977"/>
      <c r="CJ33" s="977"/>
      <c r="CK33" s="977"/>
      <c r="CL33" s="978"/>
      <c r="CM33" s="976"/>
      <c r="CN33" s="977"/>
      <c r="CO33" s="977"/>
      <c r="CP33" s="977"/>
      <c r="CQ33" s="978"/>
      <c r="CR33" s="976"/>
      <c r="CS33" s="977"/>
      <c r="CT33" s="977"/>
      <c r="CU33" s="977"/>
      <c r="CV33" s="978"/>
      <c r="CW33" s="976"/>
      <c r="CX33" s="977"/>
      <c r="CY33" s="977"/>
      <c r="CZ33" s="977"/>
      <c r="DA33" s="978"/>
      <c r="DB33" s="976"/>
      <c r="DC33" s="977"/>
      <c r="DD33" s="977"/>
      <c r="DE33" s="977"/>
      <c r="DF33" s="978"/>
      <c r="DG33" s="976"/>
      <c r="DH33" s="977"/>
      <c r="DI33" s="977"/>
      <c r="DJ33" s="977"/>
      <c r="DK33" s="978"/>
      <c r="DL33" s="976"/>
      <c r="DM33" s="977"/>
      <c r="DN33" s="977"/>
      <c r="DO33" s="977"/>
      <c r="DP33" s="978"/>
      <c r="DQ33" s="976"/>
      <c r="DR33" s="977"/>
      <c r="DS33" s="977"/>
      <c r="DT33" s="977"/>
      <c r="DU33" s="978"/>
      <c r="DV33" s="979"/>
      <c r="DW33" s="980"/>
      <c r="DX33" s="980"/>
      <c r="DY33" s="980"/>
      <c r="DZ33" s="981"/>
      <c r="EA33" s="224"/>
    </row>
    <row r="34" spans="1:131" ht="26.25" customHeight="1" x14ac:dyDescent="0.2">
      <c r="A34" s="236">
        <v>7</v>
      </c>
      <c r="B34" s="1017"/>
      <c r="C34" s="1018"/>
      <c r="D34" s="1018"/>
      <c r="E34" s="1018"/>
      <c r="F34" s="1018"/>
      <c r="G34" s="1018"/>
      <c r="H34" s="1018"/>
      <c r="I34" s="1018"/>
      <c r="J34" s="1018"/>
      <c r="K34" s="1018"/>
      <c r="L34" s="1018"/>
      <c r="M34" s="1018"/>
      <c r="N34" s="1018"/>
      <c r="O34" s="1018"/>
      <c r="P34" s="1019"/>
      <c r="Q34" s="1025"/>
      <c r="R34" s="1026"/>
      <c r="S34" s="1026"/>
      <c r="T34" s="1026"/>
      <c r="U34" s="1026"/>
      <c r="V34" s="1026"/>
      <c r="W34" s="1026"/>
      <c r="X34" s="1026"/>
      <c r="Y34" s="1026"/>
      <c r="Z34" s="1026"/>
      <c r="AA34" s="1026"/>
      <c r="AB34" s="1026"/>
      <c r="AC34" s="1026"/>
      <c r="AD34" s="1026"/>
      <c r="AE34" s="1027"/>
      <c r="AF34" s="1022"/>
      <c r="AG34" s="1023"/>
      <c r="AH34" s="1023"/>
      <c r="AI34" s="1023"/>
      <c r="AJ34" s="1024"/>
      <c r="AK34" s="967"/>
      <c r="AL34" s="958"/>
      <c r="AM34" s="958"/>
      <c r="AN34" s="958"/>
      <c r="AO34" s="958"/>
      <c r="AP34" s="958"/>
      <c r="AQ34" s="958"/>
      <c r="AR34" s="958"/>
      <c r="AS34" s="958"/>
      <c r="AT34" s="958"/>
      <c r="AU34" s="958"/>
      <c r="AV34" s="958"/>
      <c r="AW34" s="958"/>
      <c r="AX34" s="958"/>
      <c r="AY34" s="958"/>
      <c r="AZ34" s="1028"/>
      <c r="BA34" s="1028"/>
      <c r="BB34" s="1028"/>
      <c r="BC34" s="1028"/>
      <c r="BD34" s="1028"/>
      <c r="BE34" s="959"/>
      <c r="BF34" s="959"/>
      <c r="BG34" s="959"/>
      <c r="BH34" s="959"/>
      <c r="BI34" s="960"/>
      <c r="BJ34" s="226"/>
      <c r="BK34" s="226"/>
      <c r="BL34" s="226"/>
      <c r="BM34" s="226"/>
      <c r="BN34" s="226"/>
      <c r="BO34" s="235"/>
      <c r="BP34" s="235"/>
      <c r="BQ34" s="232">
        <v>28</v>
      </c>
      <c r="BR34" s="233"/>
      <c r="BS34" s="979"/>
      <c r="BT34" s="980"/>
      <c r="BU34" s="980"/>
      <c r="BV34" s="980"/>
      <c r="BW34" s="980"/>
      <c r="BX34" s="980"/>
      <c r="BY34" s="980"/>
      <c r="BZ34" s="980"/>
      <c r="CA34" s="980"/>
      <c r="CB34" s="980"/>
      <c r="CC34" s="980"/>
      <c r="CD34" s="980"/>
      <c r="CE34" s="980"/>
      <c r="CF34" s="980"/>
      <c r="CG34" s="1001"/>
      <c r="CH34" s="976"/>
      <c r="CI34" s="977"/>
      <c r="CJ34" s="977"/>
      <c r="CK34" s="977"/>
      <c r="CL34" s="978"/>
      <c r="CM34" s="976"/>
      <c r="CN34" s="977"/>
      <c r="CO34" s="977"/>
      <c r="CP34" s="977"/>
      <c r="CQ34" s="978"/>
      <c r="CR34" s="976"/>
      <c r="CS34" s="977"/>
      <c r="CT34" s="977"/>
      <c r="CU34" s="977"/>
      <c r="CV34" s="978"/>
      <c r="CW34" s="976"/>
      <c r="CX34" s="977"/>
      <c r="CY34" s="977"/>
      <c r="CZ34" s="977"/>
      <c r="DA34" s="978"/>
      <c r="DB34" s="976"/>
      <c r="DC34" s="977"/>
      <c r="DD34" s="977"/>
      <c r="DE34" s="977"/>
      <c r="DF34" s="978"/>
      <c r="DG34" s="976"/>
      <c r="DH34" s="977"/>
      <c r="DI34" s="977"/>
      <c r="DJ34" s="977"/>
      <c r="DK34" s="978"/>
      <c r="DL34" s="976"/>
      <c r="DM34" s="977"/>
      <c r="DN34" s="977"/>
      <c r="DO34" s="977"/>
      <c r="DP34" s="978"/>
      <c r="DQ34" s="976"/>
      <c r="DR34" s="977"/>
      <c r="DS34" s="977"/>
      <c r="DT34" s="977"/>
      <c r="DU34" s="978"/>
      <c r="DV34" s="979"/>
      <c r="DW34" s="980"/>
      <c r="DX34" s="980"/>
      <c r="DY34" s="980"/>
      <c r="DZ34" s="981"/>
      <c r="EA34" s="224"/>
    </row>
    <row r="35" spans="1:131" ht="26.25" customHeight="1" x14ac:dyDescent="0.2">
      <c r="A35" s="236">
        <v>8</v>
      </c>
      <c r="B35" s="1017"/>
      <c r="C35" s="1018"/>
      <c r="D35" s="1018"/>
      <c r="E35" s="1018"/>
      <c r="F35" s="1018"/>
      <c r="G35" s="1018"/>
      <c r="H35" s="1018"/>
      <c r="I35" s="1018"/>
      <c r="J35" s="1018"/>
      <c r="K35" s="1018"/>
      <c r="L35" s="1018"/>
      <c r="M35" s="1018"/>
      <c r="N35" s="1018"/>
      <c r="O35" s="1018"/>
      <c r="P35" s="1019"/>
      <c r="Q35" s="1025"/>
      <c r="R35" s="1026"/>
      <c r="S35" s="1026"/>
      <c r="T35" s="1026"/>
      <c r="U35" s="1026"/>
      <c r="V35" s="1026"/>
      <c r="W35" s="1026"/>
      <c r="X35" s="1026"/>
      <c r="Y35" s="1026"/>
      <c r="Z35" s="1026"/>
      <c r="AA35" s="1026"/>
      <c r="AB35" s="1026"/>
      <c r="AC35" s="1026"/>
      <c r="AD35" s="1026"/>
      <c r="AE35" s="1027"/>
      <c r="AF35" s="1022"/>
      <c r="AG35" s="1023"/>
      <c r="AH35" s="1023"/>
      <c r="AI35" s="1023"/>
      <c r="AJ35" s="1024"/>
      <c r="AK35" s="967"/>
      <c r="AL35" s="958"/>
      <c r="AM35" s="958"/>
      <c r="AN35" s="958"/>
      <c r="AO35" s="958"/>
      <c r="AP35" s="958"/>
      <c r="AQ35" s="958"/>
      <c r="AR35" s="958"/>
      <c r="AS35" s="958"/>
      <c r="AT35" s="958"/>
      <c r="AU35" s="958"/>
      <c r="AV35" s="958"/>
      <c r="AW35" s="958"/>
      <c r="AX35" s="958"/>
      <c r="AY35" s="958"/>
      <c r="AZ35" s="1028"/>
      <c r="BA35" s="1028"/>
      <c r="BB35" s="1028"/>
      <c r="BC35" s="1028"/>
      <c r="BD35" s="1028"/>
      <c r="BE35" s="959"/>
      <c r="BF35" s="959"/>
      <c r="BG35" s="959"/>
      <c r="BH35" s="959"/>
      <c r="BI35" s="960"/>
      <c r="BJ35" s="226"/>
      <c r="BK35" s="226"/>
      <c r="BL35" s="226"/>
      <c r="BM35" s="226"/>
      <c r="BN35" s="226"/>
      <c r="BO35" s="235"/>
      <c r="BP35" s="235"/>
      <c r="BQ35" s="232">
        <v>29</v>
      </c>
      <c r="BR35" s="233"/>
      <c r="BS35" s="979"/>
      <c r="BT35" s="980"/>
      <c r="BU35" s="980"/>
      <c r="BV35" s="980"/>
      <c r="BW35" s="980"/>
      <c r="BX35" s="980"/>
      <c r="BY35" s="980"/>
      <c r="BZ35" s="980"/>
      <c r="CA35" s="980"/>
      <c r="CB35" s="980"/>
      <c r="CC35" s="980"/>
      <c r="CD35" s="980"/>
      <c r="CE35" s="980"/>
      <c r="CF35" s="980"/>
      <c r="CG35" s="1001"/>
      <c r="CH35" s="976"/>
      <c r="CI35" s="977"/>
      <c r="CJ35" s="977"/>
      <c r="CK35" s="977"/>
      <c r="CL35" s="978"/>
      <c r="CM35" s="976"/>
      <c r="CN35" s="977"/>
      <c r="CO35" s="977"/>
      <c r="CP35" s="977"/>
      <c r="CQ35" s="978"/>
      <c r="CR35" s="976"/>
      <c r="CS35" s="977"/>
      <c r="CT35" s="977"/>
      <c r="CU35" s="977"/>
      <c r="CV35" s="978"/>
      <c r="CW35" s="976"/>
      <c r="CX35" s="977"/>
      <c r="CY35" s="977"/>
      <c r="CZ35" s="977"/>
      <c r="DA35" s="978"/>
      <c r="DB35" s="976"/>
      <c r="DC35" s="977"/>
      <c r="DD35" s="977"/>
      <c r="DE35" s="977"/>
      <c r="DF35" s="978"/>
      <c r="DG35" s="976"/>
      <c r="DH35" s="977"/>
      <c r="DI35" s="977"/>
      <c r="DJ35" s="977"/>
      <c r="DK35" s="978"/>
      <c r="DL35" s="976"/>
      <c r="DM35" s="977"/>
      <c r="DN35" s="977"/>
      <c r="DO35" s="977"/>
      <c r="DP35" s="978"/>
      <c r="DQ35" s="976"/>
      <c r="DR35" s="977"/>
      <c r="DS35" s="977"/>
      <c r="DT35" s="977"/>
      <c r="DU35" s="978"/>
      <c r="DV35" s="979"/>
      <c r="DW35" s="980"/>
      <c r="DX35" s="980"/>
      <c r="DY35" s="980"/>
      <c r="DZ35" s="981"/>
      <c r="EA35" s="224"/>
    </row>
    <row r="36" spans="1:131" ht="26.25" customHeight="1" x14ac:dyDescent="0.2">
      <c r="A36" s="236">
        <v>9</v>
      </c>
      <c r="B36" s="1017"/>
      <c r="C36" s="1018"/>
      <c r="D36" s="1018"/>
      <c r="E36" s="1018"/>
      <c r="F36" s="1018"/>
      <c r="G36" s="1018"/>
      <c r="H36" s="1018"/>
      <c r="I36" s="1018"/>
      <c r="J36" s="1018"/>
      <c r="K36" s="1018"/>
      <c r="L36" s="1018"/>
      <c r="M36" s="1018"/>
      <c r="N36" s="1018"/>
      <c r="O36" s="1018"/>
      <c r="P36" s="1019"/>
      <c r="Q36" s="1025"/>
      <c r="R36" s="1026"/>
      <c r="S36" s="1026"/>
      <c r="T36" s="1026"/>
      <c r="U36" s="1026"/>
      <c r="V36" s="1026"/>
      <c r="W36" s="1026"/>
      <c r="X36" s="1026"/>
      <c r="Y36" s="1026"/>
      <c r="Z36" s="1026"/>
      <c r="AA36" s="1026"/>
      <c r="AB36" s="1026"/>
      <c r="AC36" s="1026"/>
      <c r="AD36" s="1026"/>
      <c r="AE36" s="1027"/>
      <c r="AF36" s="1022"/>
      <c r="AG36" s="1023"/>
      <c r="AH36" s="1023"/>
      <c r="AI36" s="1023"/>
      <c r="AJ36" s="1024"/>
      <c r="AK36" s="967"/>
      <c r="AL36" s="958"/>
      <c r="AM36" s="958"/>
      <c r="AN36" s="958"/>
      <c r="AO36" s="958"/>
      <c r="AP36" s="958"/>
      <c r="AQ36" s="958"/>
      <c r="AR36" s="958"/>
      <c r="AS36" s="958"/>
      <c r="AT36" s="958"/>
      <c r="AU36" s="958"/>
      <c r="AV36" s="958"/>
      <c r="AW36" s="958"/>
      <c r="AX36" s="958"/>
      <c r="AY36" s="958"/>
      <c r="AZ36" s="1028"/>
      <c r="BA36" s="1028"/>
      <c r="BB36" s="1028"/>
      <c r="BC36" s="1028"/>
      <c r="BD36" s="1028"/>
      <c r="BE36" s="959"/>
      <c r="BF36" s="959"/>
      <c r="BG36" s="959"/>
      <c r="BH36" s="959"/>
      <c r="BI36" s="960"/>
      <c r="BJ36" s="226"/>
      <c r="BK36" s="226"/>
      <c r="BL36" s="226"/>
      <c r="BM36" s="226"/>
      <c r="BN36" s="226"/>
      <c r="BO36" s="235"/>
      <c r="BP36" s="235"/>
      <c r="BQ36" s="232">
        <v>30</v>
      </c>
      <c r="BR36" s="233"/>
      <c r="BS36" s="979"/>
      <c r="BT36" s="980"/>
      <c r="BU36" s="980"/>
      <c r="BV36" s="980"/>
      <c r="BW36" s="980"/>
      <c r="BX36" s="980"/>
      <c r="BY36" s="980"/>
      <c r="BZ36" s="980"/>
      <c r="CA36" s="980"/>
      <c r="CB36" s="980"/>
      <c r="CC36" s="980"/>
      <c r="CD36" s="980"/>
      <c r="CE36" s="980"/>
      <c r="CF36" s="980"/>
      <c r="CG36" s="1001"/>
      <c r="CH36" s="976"/>
      <c r="CI36" s="977"/>
      <c r="CJ36" s="977"/>
      <c r="CK36" s="977"/>
      <c r="CL36" s="978"/>
      <c r="CM36" s="976"/>
      <c r="CN36" s="977"/>
      <c r="CO36" s="977"/>
      <c r="CP36" s="977"/>
      <c r="CQ36" s="978"/>
      <c r="CR36" s="976"/>
      <c r="CS36" s="977"/>
      <c r="CT36" s="977"/>
      <c r="CU36" s="977"/>
      <c r="CV36" s="978"/>
      <c r="CW36" s="976"/>
      <c r="CX36" s="977"/>
      <c r="CY36" s="977"/>
      <c r="CZ36" s="977"/>
      <c r="DA36" s="978"/>
      <c r="DB36" s="976"/>
      <c r="DC36" s="977"/>
      <c r="DD36" s="977"/>
      <c r="DE36" s="977"/>
      <c r="DF36" s="978"/>
      <c r="DG36" s="976"/>
      <c r="DH36" s="977"/>
      <c r="DI36" s="977"/>
      <c r="DJ36" s="977"/>
      <c r="DK36" s="978"/>
      <c r="DL36" s="976"/>
      <c r="DM36" s="977"/>
      <c r="DN36" s="977"/>
      <c r="DO36" s="977"/>
      <c r="DP36" s="978"/>
      <c r="DQ36" s="976"/>
      <c r="DR36" s="977"/>
      <c r="DS36" s="977"/>
      <c r="DT36" s="977"/>
      <c r="DU36" s="978"/>
      <c r="DV36" s="979"/>
      <c r="DW36" s="980"/>
      <c r="DX36" s="980"/>
      <c r="DY36" s="980"/>
      <c r="DZ36" s="981"/>
      <c r="EA36" s="224"/>
    </row>
    <row r="37" spans="1:131" ht="26.25" customHeight="1" x14ac:dyDescent="0.2">
      <c r="A37" s="236">
        <v>10</v>
      </c>
      <c r="B37" s="1017"/>
      <c r="C37" s="1018"/>
      <c r="D37" s="1018"/>
      <c r="E37" s="1018"/>
      <c r="F37" s="1018"/>
      <c r="G37" s="1018"/>
      <c r="H37" s="1018"/>
      <c r="I37" s="1018"/>
      <c r="J37" s="1018"/>
      <c r="K37" s="1018"/>
      <c r="L37" s="1018"/>
      <c r="M37" s="1018"/>
      <c r="N37" s="1018"/>
      <c r="O37" s="1018"/>
      <c r="P37" s="1019"/>
      <c r="Q37" s="1025"/>
      <c r="R37" s="1026"/>
      <c r="S37" s="1026"/>
      <c r="T37" s="1026"/>
      <c r="U37" s="1026"/>
      <c r="V37" s="1026"/>
      <c r="W37" s="1026"/>
      <c r="X37" s="1026"/>
      <c r="Y37" s="1026"/>
      <c r="Z37" s="1026"/>
      <c r="AA37" s="1026"/>
      <c r="AB37" s="1026"/>
      <c r="AC37" s="1026"/>
      <c r="AD37" s="1026"/>
      <c r="AE37" s="1027"/>
      <c r="AF37" s="1022"/>
      <c r="AG37" s="1023"/>
      <c r="AH37" s="1023"/>
      <c r="AI37" s="1023"/>
      <c r="AJ37" s="1024"/>
      <c r="AK37" s="967"/>
      <c r="AL37" s="958"/>
      <c r="AM37" s="958"/>
      <c r="AN37" s="958"/>
      <c r="AO37" s="958"/>
      <c r="AP37" s="958"/>
      <c r="AQ37" s="958"/>
      <c r="AR37" s="958"/>
      <c r="AS37" s="958"/>
      <c r="AT37" s="958"/>
      <c r="AU37" s="958"/>
      <c r="AV37" s="958"/>
      <c r="AW37" s="958"/>
      <c r="AX37" s="958"/>
      <c r="AY37" s="958"/>
      <c r="AZ37" s="1028"/>
      <c r="BA37" s="1028"/>
      <c r="BB37" s="1028"/>
      <c r="BC37" s="1028"/>
      <c r="BD37" s="1028"/>
      <c r="BE37" s="959"/>
      <c r="BF37" s="959"/>
      <c r="BG37" s="959"/>
      <c r="BH37" s="959"/>
      <c r="BI37" s="960"/>
      <c r="BJ37" s="226"/>
      <c r="BK37" s="226"/>
      <c r="BL37" s="226"/>
      <c r="BM37" s="226"/>
      <c r="BN37" s="226"/>
      <c r="BO37" s="235"/>
      <c r="BP37" s="235"/>
      <c r="BQ37" s="232">
        <v>31</v>
      </c>
      <c r="BR37" s="233"/>
      <c r="BS37" s="979"/>
      <c r="BT37" s="980"/>
      <c r="BU37" s="980"/>
      <c r="BV37" s="980"/>
      <c r="BW37" s="980"/>
      <c r="BX37" s="980"/>
      <c r="BY37" s="980"/>
      <c r="BZ37" s="980"/>
      <c r="CA37" s="980"/>
      <c r="CB37" s="980"/>
      <c r="CC37" s="980"/>
      <c r="CD37" s="980"/>
      <c r="CE37" s="980"/>
      <c r="CF37" s="980"/>
      <c r="CG37" s="1001"/>
      <c r="CH37" s="976"/>
      <c r="CI37" s="977"/>
      <c r="CJ37" s="977"/>
      <c r="CK37" s="977"/>
      <c r="CL37" s="978"/>
      <c r="CM37" s="976"/>
      <c r="CN37" s="977"/>
      <c r="CO37" s="977"/>
      <c r="CP37" s="977"/>
      <c r="CQ37" s="978"/>
      <c r="CR37" s="976"/>
      <c r="CS37" s="977"/>
      <c r="CT37" s="977"/>
      <c r="CU37" s="977"/>
      <c r="CV37" s="978"/>
      <c r="CW37" s="976"/>
      <c r="CX37" s="977"/>
      <c r="CY37" s="977"/>
      <c r="CZ37" s="977"/>
      <c r="DA37" s="978"/>
      <c r="DB37" s="976"/>
      <c r="DC37" s="977"/>
      <c r="DD37" s="977"/>
      <c r="DE37" s="977"/>
      <c r="DF37" s="978"/>
      <c r="DG37" s="976"/>
      <c r="DH37" s="977"/>
      <c r="DI37" s="977"/>
      <c r="DJ37" s="977"/>
      <c r="DK37" s="978"/>
      <c r="DL37" s="976"/>
      <c r="DM37" s="977"/>
      <c r="DN37" s="977"/>
      <c r="DO37" s="977"/>
      <c r="DP37" s="978"/>
      <c r="DQ37" s="976"/>
      <c r="DR37" s="977"/>
      <c r="DS37" s="977"/>
      <c r="DT37" s="977"/>
      <c r="DU37" s="978"/>
      <c r="DV37" s="979"/>
      <c r="DW37" s="980"/>
      <c r="DX37" s="980"/>
      <c r="DY37" s="980"/>
      <c r="DZ37" s="981"/>
      <c r="EA37" s="224"/>
    </row>
    <row r="38" spans="1:131" ht="26.25" customHeight="1" x14ac:dyDescent="0.2">
      <c r="A38" s="236">
        <v>11</v>
      </c>
      <c r="B38" s="1017"/>
      <c r="C38" s="1018"/>
      <c r="D38" s="1018"/>
      <c r="E38" s="1018"/>
      <c r="F38" s="1018"/>
      <c r="G38" s="1018"/>
      <c r="H38" s="1018"/>
      <c r="I38" s="1018"/>
      <c r="J38" s="1018"/>
      <c r="K38" s="1018"/>
      <c r="L38" s="1018"/>
      <c r="M38" s="1018"/>
      <c r="N38" s="1018"/>
      <c r="O38" s="1018"/>
      <c r="P38" s="1019"/>
      <c r="Q38" s="1025"/>
      <c r="R38" s="1026"/>
      <c r="S38" s="1026"/>
      <c r="T38" s="1026"/>
      <c r="U38" s="1026"/>
      <c r="V38" s="1026"/>
      <c r="W38" s="1026"/>
      <c r="X38" s="1026"/>
      <c r="Y38" s="1026"/>
      <c r="Z38" s="1026"/>
      <c r="AA38" s="1026"/>
      <c r="AB38" s="1026"/>
      <c r="AC38" s="1026"/>
      <c r="AD38" s="1026"/>
      <c r="AE38" s="1027"/>
      <c r="AF38" s="1022"/>
      <c r="AG38" s="1023"/>
      <c r="AH38" s="1023"/>
      <c r="AI38" s="1023"/>
      <c r="AJ38" s="1024"/>
      <c r="AK38" s="967"/>
      <c r="AL38" s="958"/>
      <c r="AM38" s="958"/>
      <c r="AN38" s="958"/>
      <c r="AO38" s="958"/>
      <c r="AP38" s="958"/>
      <c r="AQ38" s="958"/>
      <c r="AR38" s="958"/>
      <c r="AS38" s="958"/>
      <c r="AT38" s="958"/>
      <c r="AU38" s="958"/>
      <c r="AV38" s="958"/>
      <c r="AW38" s="958"/>
      <c r="AX38" s="958"/>
      <c r="AY38" s="958"/>
      <c r="AZ38" s="1028"/>
      <c r="BA38" s="1028"/>
      <c r="BB38" s="1028"/>
      <c r="BC38" s="1028"/>
      <c r="BD38" s="1028"/>
      <c r="BE38" s="959"/>
      <c r="BF38" s="959"/>
      <c r="BG38" s="959"/>
      <c r="BH38" s="959"/>
      <c r="BI38" s="960"/>
      <c r="BJ38" s="226"/>
      <c r="BK38" s="226"/>
      <c r="BL38" s="226"/>
      <c r="BM38" s="226"/>
      <c r="BN38" s="226"/>
      <c r="BO38" s="235"/>
      <c r="BP38" s="235"/>
      <c r="BQ38" s="232">
        <v>32</v>
      </c>
      <c r="BR38" s="233"/>
      <c r="BS38" s="979"/>
      <c r="BT38" s="980"/>
      <c r="BU38" s="980"/>
      <c r="BV38" s="980"/>
      <c r="BW38" s="980"/>
      <c r="BX38" s="980"/>
      <c r="BY38" s="980"/>
      <c r="BZ38" s="980"/>
      <c r="CA38" s="980"/>
      <c r="CB38" s="980"/>
      <c r="CC38" s="980"/>
      <c r="CD38" s="980"/>
      <c r="CE38" s="980"/>
      <c r="CF38" s="980"/>
      <c r="CG38" s="1001"/>
      <c r="CH38" s="976"/>
      <c r="CI38" s="977"/>
      <c r="CJ38" s="977"/>
      <c r="CK38" s="977"/>
      <c r="CL38" s="978"/>
      <c r="CM38" s="976"/>
      <c r="CN38" s="977"/>
      <c r="CO38" s="977"/>
      <c r="CP38" s="977"/>
      <c r="CQ38" s="978"/>
      <c r="CR38" s="976"/>
      <c r="CS38" s="977"/>
      <c r="CT38" s="977"/>
      <c r="CU38" s="977"/>
      <c r="CV38" s="978"/>
      <c r="CW38" s="976"/>
      <c r="CX38" s="977"/>
      <c r="CY38" s="977"/>
      <c r="CZ38" s="977"/>
      <c r="DA38" s="978"/>
      <c r="DB38" s="976"/>
      <c r="DC38" s="977"/>
      <c r="DD38" s="977"/>
      <c r="DE38" s="977"/>
      <c r="DF38" s="978"/>
      <c r="DG38" s="976"/>
      <c r="DH38" s="977"/>
      <c r="DI38" s="977"/>
      <c r="DJ38" s="977"/>
      <c r="DK38" s="978"/>
      <c r="DL38" s="976"/>
      <c r="DM38" s="977"/>
      <c r="DN38" s="977"/>
      <c r="DO38" s="977"/>
      <c r="DP38" s="978"/>
      <c r="DQ38" s="976"/>
      <c r="DR38" s="977"/>
      <c r="DS38" s="977"/>
      <c r="DT38" s="977"/>
      <c r="DU38" s="978"/>
      <c r="DV38" s="979"/>
      <c r="DW38" s="980"/>
      <c r="DX38" s="980"/>
      <c r="DY38" s="980"/>
      <c r="DZ38" s="981"/>
      <c r="EA38" s="224"/>
    </row>
    <row r="39" spans="1:131" ht="26.25" customHeight="1" x14ac:dyDescent="0.2">
      <c r="A39" s="236">
        <v>12</v>
      </c>
      <c r="B39" s="1017"/>
      <c r="C39" s="1018"/>
      <c r="D39" s="1018"/>
      <c r="E39" s="1018"/>
      <c r="F39" s="1018"/>
      <c r="G39" s="1018"/>
      <c r="H39" s="1018"/>
      <c r="I39" s="1018"/>
      <c r="J39" s="1018"/>
      <c r="K39" s="1018"/>
      <c r="L39" s="1018"/>
      <c r="M39" s="1018"/>
      <c r="N39" s="1018"/>
      <c r="O39" s="1018"/>
      <c r="P39" s="1019"/>
      <c r="Q39" s="1025"/>
      <c r="R39" s="1026"/>
      <c r="S39" s="1026"/>
      <c r="T39" s="1026"/>
      <c r="U39" s="1026"/>
      <c r="V39" s="1026"/>
      <c r="W39" s="1026"/>
      <c r="X39" s="1026"/>
      <c r="Y39" s="1026"/>
      <c r="Z39" s="1026"/>
      <c r="AA39" s="1026"/>
      <c r="AB39" s="1026"/>
      <c r="AC39" s="1026"/>
      <c r="AD39" s="1026"/>
      <c r="AE39" s="1027"/>
      <c r="AF39" s="1022"/>
      <c r="AG39" s="1023"/>
      <c r="AH39" s="1023"/>
      <c r="AI39" s="1023"/>
      <c r="AJ39" s="1024"/>
      <c r="AK39" s="967"/>
      <c r="AL39" s="958"/>
      <c r="AM39" s="958"/>
      <c r="AN39" s="958"/>
      <c r="AO39" s="958"/>
      <c r="AP39" s="958"/>
      <c r="AQ39" s="958"/>
      <c r="AR39" s="958"/>
      <c r="AS39" s="958"/>
      <c r="AT39" s="958"/>
      <c r="AU39" s="958"/>
      <c r="AV39" s="958"/>
      <c r="AW39" s="958"/>
      <c r="AX39" s="958"/>
      <c r="AY39" s="958"/>
      <c r="AZ39" s="1028"/>
      <c r="BA39" s="1028"/>
      <c r="BB39" s="1028"/>
      <c r="BC39" s="1028"/>
      <c r="BD39" s="1028"/>
      <c r="BE39" s="959"/>
      <c r="BF39" s="959"/>
      <c r="BG39" s="959"/>
      <c r="BH39" s="959"/>
      <c r="BI39" s="960"/>
      <c r="BJ39" s="226"/>
      <c r="BK39" s="226"/>
      <c r="BL39" s="226"/>
      <c r="BM39" s="226"/>
      <c r="BN39" s="226"/>
      <c r="BO39" s="235"/>
      <c r="BP39" s="235"/>
      <c r="BQ39" s="232">
        <v>33</v>
      </c>
      <c r="BR39" s="233"/>
      <c r="BS39" s="979"/>
      <c r="BT39" s="980"/>
      <c r="BU39" s="980"/>
      <c r="BV39" s="980"/>
      <c r="BW39" s="980"/>
      <c r="BX39" s="980"/>
      <c r="BY39" s="980"/>
      <c r="BZ39" s="980"/>
      <c r="CA39" s="980"/>
      <c r="CB39" s="980"/>
      <c r="CC39" s="980"/>
      <c r="CD39" s="980"/>
      <c r="CE39" s="980"/>
      <c r="CF39" s="980"/>
      <c r="CG39" s="1001"/>
      <c r="CH39" s="976"/>
      <c r="CI39" s="977"/>
      <c r="CJ39" s="977"/>
      <c r="CK39" s="977"/>
      <c r="CL39" s="978"/>
      <c r="CM39" s="976"/>
      <c r="CN39" s="977"/>
      <c r="CO39" s="977"/>
      <c r="CP39" s="977"/>
      <c r="CQ39" s="978"/>
      <c r="CR39" s="976"/>
      <c r="CS39" s="977"/>
      <c r="CT39" s="977"/>
      <c r="CU39" s="977"/>
      <c r="CV39" s="978"/>
      <c r="CW39" s="976"/>
      <c r="CX39" s="977"/>
      <c r="CY39" s="977"/>
      <c r="CZ39" s="977"/>
      <c r="DA39" s="978"/>
      <c r="DB39" s="976"/>
      <c r="DC39" s="977"/>
      <c r="DD39" s="977"/>
      <c r="DE39" s="977"/>
      <c r="DF39" s="978"/>
      <c r="DG39" s="976"/>
      <c r="DH39" s="977"/>
      <c r="DI39" s="977"/>
      <c r="DJ39" s="977"/>
      <c r="DK39" s="978"/>
      <c r="DL39" s="976"/>
      <c r="DM39" s="977"/>
      <c r="DN39" s="977"/>
      <c r="DO39" s="977"/>
      <c r="DP39" s="978"/>
      <c r="DQ39" s="976"/>
      <c r="DR39" s="977"/>
      <c r="DS39" s="977"/>
      <c r="DT39" s="977"/>
      <c r="DU39" s="978"/>
      <c r="DV39" s="979"/>
      <c r="DW39" s="980"/>
      <c r="DX39" s="980"/>
      <c r="DY39" s="980"/>
      <c r="DZ39" s="981"/>
      <c r="EA39" s="224"/>
    </row>
    <row r="40" spans="1:131" ht="26.25" customHeight="1" x14ac:dyDescent="0.2">
      <c r="A40" s="232">
        <v>13</v>
      </c>
      <c r="B40" s="1017"/>
      <c r="C40" s="1018"/>
      <c r="D40" s="1018"/>
      <c r="E40" s="1018"/>
      <c r="F40" s="1018"/>
      <c r="G40" s="1018"/>
      <c r="H40" s="1018"/>
      <c r="I40" s="1018"/>
      <c r="J40" s="1018"/>
      <c r="K40" s="1018"/>
      <c r="L40" s="1018"/>
      <c r="M40" s="1018"/>
      <c r="N40" s="1018"/>
      <c r="O40" s="1018"/>
      <c r="P40" s="1019"/>
      <c r="Q40" s="1025"/>
      <c r="R40" s="1026"/>
      <c r="S40" s="1026"/>
      <c r="T40" s="1026"/>
      <c r="U40" s="1026"/>
      <c r="V40" s="1026"/>
      <c r="W40" s="1026"/>
      <c r="X40" s="1026"/>
      <c r="Y40" s="1026"/>
      <c r="Z40" s="1026"/>
      <c r="AA40" s="1026"/>
      <c r="AB40" s="1026"/>
      <c r="AC40" s="1026"/>
      <c r="AD40" s="1026"/>
      <c r="AE40" s="1027"/>
      <c r="AF40" s="1022"/>
      <c r="AG40" s="1023"/>
      <c r="AH40" s="1023"/>
      <c r="AI40" s="1023"/>
      <c r="AJ40" s="1024"/>
      <c r="AK40" s="967"/>
      <c r="AL40" s="958"/>
      <c r="AM40" s="958"/>
      <c r="AN40" s="958"/>
      <c r="AO40" s="958"/>
      <c r="AP40" s="958"/>
      <c r="AQ40" s="958"/>
      <c r="AR40" s="958"/>
      <c r="AS40" s="958"/>
      <c r="AT40" s="958"/>
      <c r="AU40" s="958"/>
      <c r="AV40" s="958"/>
      <c r="AW40" s="958"/>
      <c r="AX40" s="958"/>
      <c r="AY40" s="958"/>
      <c r="AZ40" s="1028"/>
      <c r="BA40" s="1028"/>
      <c r="BB40" s="1028"/>
      <c r="BC40" s="1028"/>
      <c r="BD40" s="1028"/>
      <c r="BE40" s="959"/>
      <c r="BF40" s="959"/>
      <c r="BG40" s="959"/>
      <c r="BH40" s="959"/>
      <c r="BI40" s="960"/>
      <c r="BJ40" s="226"/>
      <c r="BK40" s="226"/>
      <c r="BL40" s="226"/>
      <c r="BM40" s="226"/>
      <c r="BN40" s="226"/>
      <c r="BO40" s="235"/>
      <c r="BP40" s="235"/>
      <c r="BQ40" s="232">
        <v>34</v>
      </c>
      <c r="BR40" s="233"/>
      <c r="BS40" s="979"/>
      <c r="BT40" s="980"/>
      <c r="BU40" s="980"/>
      <c r="BV40" s="980"/>
      <c r="BW40" s="980"/>
      <c r="BX40" s="980"/>
      <c r="BY40" s="980"/>
      <c r="BZ40" s="980"/>
      <c r="CA40" s="980"/>
      <c r="CB40" s="980"/>
      <c r="CC40" s="980"/>
      <c r="CD40" s="980"/>
      <c r="CE40" s="980"/>
      <c r="CF40" s="980"/>
      <c r="CG40" s="1001"/>
      <c r="CH40" s="976"/>
      <c r="CI40" s="977"/>
      <c r="CJ40" s="977"/>
      <c r="CK40" s="977"/>
      <c r="CL40" s="978"/>
      <c r="CM40" s="976"/>
      <c r="CN40" s="977"/>
      <c r="CO40" s="977"/>
      <c r="CP40" s="977"/>
      <c r="CQ40" s="978"/>
      <c r="CR40" s="976"/>
      <c r="CS40" s="977"/>
      <c r="CT40" s="977"/>
      <c r="CU40" s="977"/>
      <c r="CV40" s="978"/>
      <c r="CW40" s="976"/>
      <c r="CX40" s="977"/>
      <c r="CY40" s="977"/>
      <c r="CZ40" s="977"/>
      <c r="DA40" s="978"/>
      <c r="DB40" s="976"/>
      <c r="DC40" s="977"/>
      <c r="DD40" s="977"/>
      <c r="DE40" s="977"/>
      <c r="DF40" s="978"/>
      <c r="DG40" s="976"/>
      <c r="DH40" s="977"/>
      <c r="DI40" s="977"/>
      <c r="DJ40" s="977"/>
      <c r="DK40" s="978"/>
      <c r="DL40" s="976"/>
      <c r="DM40" s="977"/>
      <c r="DN40" s="977"/>
      <c r="DO40" s="977"/>
      <c r="DP40" s="978"/>
      <c r="DQ40" s="976"/>
      <c r="DR40" s="977"/>
      <c r="DS40" s="977"/>
      <c r="DT40" s="977"/>
      <c r="DU40" s="978"/>
      <c r="DV40" s="979"/>
      <c r="DW40" s="980"/>
      <c r="DX40" s="980"/>
      <c r="DY40" s="980"/>
      <c r="DZ40" s="981"/>
      <c r="EA40" s="224"/>
    </row>
    <row r="41" spans="1:131" ht="26.25" customHeight="1" x14ac:dyDescent="0.2">
      <c r="A41" s="232">
        <v>14</v>
      </c>
      <c r="B41" s="1017"/>
      <c r="C41" s="1018"/>
      <c r="D41" s="1018"/>
      <c r="E41" s="1018"/>
      <c r="F41" s="1018"/>
      <c r="G41" s="1018"/>
      <c r="H41" s="1018"/>
      <c r="I41" s="1018"/>
      <c r="J41" s="1018"/>
      <c r="K41" s="1018"/>
      <c r="L41" s="1018"/>
      <c r="M41" s="1018"/>
      <c r="N41" s="1018"/>
      <c r="O41" s="1018"/>
      <c r="P41" s="1019"/>
      <c r="Q41" s="1025"/>
      <c r="R41" s="1026"/>
      <c r="S41" s="1026"/>
      <c r="T41" s="1026"/>
      <c r="U41" s="1026"/>
      <c r="V41" s="1026"/>
      <c r="W41" s="1026"/>
      <c r="X41" s="1026"/>
      <c r="Y41" s="1026"/>
      <c r="Z41" s="1026"/>
      <c r="AA41" s="1026"/>
      <c r="AB41" s="1026"/>
      <c r="AC41" s="1026"/>
      <c r="AD41" s="1026"/>
      <c r="AE41" s="1027"/>
      <c r="AF41" s="1022"/>
      <c r="AG41" s="1023"/>
      <c r="AH41" s="1023"/>
      <c r="AI41" s="1023"/>
      <c r="AJ41" s="1024"/>
      <c r="AK41" s="967"/>
      <c r="AL41" s="958"/>
      <c r="AM41" s="958"/>
      <c r="AN41" s="958"/>
      <c r="AO41" s="958"/>
      <c r="AP41" s="958"/>
      <c r="AQ41" s="958"/>
      <c r="AR41" s="958"/>
      <c r="AS41" s="958"/>
      <c r="AT41" s="958"/>
      <c r="AU41" s="958"/>
      <c r="AV41" s="958"/>
      <c r="AW41" s="958"/>
      <c r="AX41" s="958"/>
      <c r="AY41" s="958"/>
      <c r="AZ41" s="1028"/>
      <c r="BA41" s="1028"/>
      <c r="BB41" s="1028"/>
      <c r="BC41" s="1028"/>
      <c r="BD41" s="1028"/>
      <c r="BE41" s="959"/>
      <c r="BF41" s="959"/>
      <c r="BG41" s="959"/>
      <c r="BH41" s="959"/>
      <c r="BI41" s="960"/>
      <c r="BJ41" s="226"/>
      <c r="BK41" s="226"/>
      <c r="BL41" s="226"/>
      <c r="BM41" s="226"/>
      <c r="BN41" s="226"/>
      <c r="BO41" s="235"/>
      <c r="BP41" s="235"/>
      <c r="BQ41" s="232">
        <v>35</v>
      </c>
      <c r="BR41" s="233"/>
      <c r="BS41" s="979"/>
      <c r="BT41" s="980"/>
      <c r="BU41" s="980"/>
      <c r="BV41" s="980"/>
      <c r="BW41" s="980"/>
      <c r="BX41" s="980"/>
      <c r="BY41" s="980"/>
      <c r="BZ41" s="980"/>
      <c r="CA41" s="980"/>
      <c r="CB41" s="980"/>
      <c r="CC41" s="980"/>
      <c r="CD41" s="980"/>
      <c r="CE41" s="980"/>
      <c r="CF41" s="980"/>
      <c r="CG41" s="1001"/>
      <c r="CH41" s="976"/>
      <c r="CI41" s="977"/>
      <c r="CJ41" s="977"/>
      <c r="CK41" s="977"/>
      <c r="CL41" s="978"/>
      <c r="CM41" s="976"/>
      <c r="CN41" s="977"/>
      <c r="CO41" s="977"/>
      <c r="CP41" s="977"/>
      <c r="CQ41" s="978"/>
      <c r="CR41" s="976"/>
      <c r="CS41" s="977"/>
      <c r="CT41" s="977"/>
      <c r="CU41" s="977"/>
      <c r="CV41" s="978"/>
      <c r="CW41" s="976"/>
      <c r="CX41" s="977"/>
      <c r="CY41" s="977"/>
      <c r="CZ41" s="977"/>
      <c r="DA41" s="978"/>
      <c r="DB41" s="976"/>
      <c r="DC41" s="977"/>
      <c r="DD41" s="977"/>
      <c r="DE41" s="977"/>
      <c r="DF41" s="978"/>
      <c r="DG41" s="976"/>
      <c r="DH41" s="977"/>
      <c r="DI41" s="977"/>
      <c r="DJ41" s="977"/>
      <c r="DK41" s="978"/>
      <c r="DL41" s="976"/>
      <c r="DM41" s="977"/>
      <c r="DN41" s="977"/>
      <c r="DO41" s="977"/>
      <c r="DP41" s="978"/>
      <c r="DQ41" s="976"/>
      <c r="DR41" s="977"/>
      <c r="DS41" s="977"/>
      <c r="DT41" s="977"/>
      <c r="DU41" s="978"/>
      <c r="DV41" s="979"/>
      <c r="DW41" s="980"/>
      <c r="DX41" s="980"/>
      <c r="DY41" s="980"/>
      <c r="DZ41" s="981"/>
      <c r="EA41" s="224"/>
    </row>
    <row r="42" spans="1:131" ht="26.25" customHeight="1" x14ac:dyDescent="0.2">
      <c r="A42" s="232">
        <v>15</v>
      </c>
      <c r="B42" s="1017"/>
      <c r="C42" s="1018"/>
      <c r="D42" s="1018"/>
      <c r="E42" s="1018"/>
      <c r="F42" s="1018"/>
      <c r="G42" s="1018"/>
      <c r="H42" s="1018"/>
      <c r="I42" s="1018"/>
      <c r="J42" s="1018"/>
      <c r="K42" s="1018"/>
      <c r="L42" s="1018"/>
      <c r="M42" s="1018"/>
      <c r="N42" s="1018"/>
      <c r="O42" s="1018"/>
      <c r="P42" s="1019"/>
      <c r="Q42" s="1025"/>
      <c r="R42" s="1026"/>
      <c r="S42" s="1026"/>
      <c r="T42" s="1026"/>
      <c r="U42" s="1026"/>
      <c r="V42" s="1026"/>
      <c r="W42" s="1026"/>
      <c r="X42" s="1026"/>
      <c r="Y42" s="1026"/>
      <c r="Z42" s="1026"/>
      <c r="AA42" s="1026"/>
      <c r="AB42" s="1026"/>
      <c r="AC42" s="1026"/>
      <c r="AD42" s="1026"/>
      <c r="AE42" s="1027"/>
      <c r="AF42" s="1022"/>
      <c r="AG42" s="1023"/>
      <c r="AH42" s="1023"/>
      <c r="AI42" s="1023"/>
      <c r="AJ42" s="1024"/>
      <c r="AK42" s="967"/>
      <c r="AL42" s="958"/>
      <c r="AM42" s="958"/>
      <c r="AN42" s="958"/>
      <c r="AO42" s="958"/>
      <c r="AP42" s="958"/>
      <c r="AQ42" s="958"/>
      <c r="AR42" s="958"/>
      <c r="AS42" s="958"/>
      <c r="AT42" s="958"/>
      <c r="AU42" s="958"/>
      <c r="AV42" s="958"/>
      <c r="AW42" s="958"/>
      <c r="AX42" s="958"/>
      <c r="AY42" s="958"/>
      <c r="AZ42" s="1028"/>
      <c r="BA42" s="1028"/>
      <c r="BB42" s="1028"/>
      <c r="BC42" s="1028"/>
      <c r="BD42" s="1028"/>
      <c r="BE42" s="959"/>
      <c r="BF42" s="959"/>
      <c r="BG42" s="959"/>
      <c r="BH42" s="959"/>
      <c r="BI42" s="960"/>
      <c r="BJ42" s="226"/>
      <c r="BK42" s="226"/>
      <c r="BL42" s="226"/>
      <c r="BM42" s="226"/>
      <c r="BN42" s="226"/>
      <c r="BO42" s="235"/>
      <c r="BP42" s="235"/>
      <c r="BQ42" s="232">
        <v>36</v>
      </c>
      <c r="BR42" s="233"/>
      <c r="BS42" s="979"/>
      <c r="BT42" s="980"/>
      <c r="BU42" s="980"/>
      <c r="BV42" s="980"/>
      <c r="BW42" s="980"/>
      <c r="BX42" s="980"/>
      <c r="BY42" s="980"/>
      <c r="BZ42" s="980"/>
      <c r="CA42" s="980"/>
      <c r="CB42" s="980"/>
      <c r="CC42" s="980"/>
      <c r="CD42" s="980"/>
      <c r="CE42" s="980"/>
      <c r="CF42" s="980"/>
      <c r="CG42" s="1001"/>
      <c r="CH42" s="976"/>
      <c r="CI42" s="977"/>
      <c r="CJ42" s="977"/>
      <c r="CK42" s="977"/>
      <c r="CL42" s="978"/>
      <c r="CM42" s="976"/>
      <c r="CN42" s="977"/>
      <c r="CO42" s="977"/>
      <c r="CP42" s="977"/>
      <c r="CQ42" s="978"/>
      <c r="CR42" s="976"/>
      <c r="CS42" s="977"/>
      <c r="CT42" s="977"/>
      <c r="CU42" s="977"/>
      <c r="CV42" s="978"/>
      <c r="CW42" s="976"/>
      <c r="CX42" s="977"/>
      <c r="CY42" s="977"/>
      <c r="CZ42" s="977"/>
      <c r="DA42" s="978"/>
      <c r="DB42" s="976"/>
      <c r="DC42" s="977"/>
      <c r="DD42" s="977"/>
      <c r="DE42" s="977"/>
      <c r="DF42" s="978"/>
      <c r="DG42" s="976"/>
      <c r="DH42" s="977"/>
      <c r="DI42" s="977"/>
      <c r="DJ42" s="977"/>
      <c r="DK42" s="978"/>
      <c r="DL42" s="976"/>
      <c r="DM42" s="977"/>
      <c r="DN42" s="977"/>
      <c r="DO42" s="977"/>
      <c r="DP42" s="978"/>
      <c r="DQ42" s="976"/>
      <c r="DR42" s="977"/>
      <c r="DS42" s="977"/>
      <c r="DT42" s="977"/>
      <c r="DU42" s="978"/>
      <c r="DV42" s="979"/>
      <c r="DW42" s="980"/>
      <c r="DX42" s="980"/>
      <c r="DY42" s="980"/>
      <c r="DZ42" s="981"/>
      <c r="EA42" s="224"/>
    </row>
    <row r="43" spans="1:131" ht="26.25" customHeight="1" x14ac:dyDescent="0.2">
      <c r="A43" s="232">
        <v>16</v>
      </c>
      <c r="B43" s="1017"/>
      <c r="C43" s="1018"/>
      <c r="D43" s="1018"/>
      <c r="E43" s="1018"/>
      <c r="F43" s="1018"/>
      <c r="G43" s="1018"/>
      <c r="H43" s="1018"/>
      <c r="I43" s="1018"/>
      <c r="J43" s="1018"/>
      <c r="K43" s="1018"/>
      <c r="L43" s="1018"/>
      <c r="M43" s="1018"/>
      <c r="N43" s="1018"/>
      <c r="O43" s="1018"/>
      <c r="P43" s="1019"/>
      <c r="Q43" s="1025"/>
      <c r="R43" s="1026"/>
      <c r="S43" s="1026"/>
      <c r="T43" s="1026"/>
      <c r="U43" s="1026"/>
      <c r="V43" s="1026"/>
      <c r="W43" s="1026"/>
      <c r="X43" s="1026"/>
      <c r="Y43" s="1026"/>
      <c r="Z43" s="1026"/>
      <c r="AA43" s="1026"/>
      <c r="AB43" s="1026"/>
      <c r="AC43" s="1026"/>
      <c r="AD43" s="1026"/>
      <c r="AE43" s="1027"/>
      <c r="AF43" s="1022"/>
      <c r="AG43" s="1023"/>
      <c r="AH43" s="1023"/>
      <c r="AI43" s="1023"/>
      <c r="AJ43" s="1024"/>
      <c r="AK43" s="967"/>
      <c r="AL43" s="958"/>
      <c r="AM43" s="958"/>
      <c r="AN43" s="958"/>
      <c r="AO43" s="958"/>
      <c r="AP43" s="958"/>
      <c r="AQ43" s="958"/>
      <c r="AR43" s="958"/>
      <c r="AS43" s="958"/>
      <c r="AT43" s="958"/>
      <c r="AU43" s="958"/>
      <c r="AV43" s="958"/>
      <c r="AW43" s="958"/>
      <c r="AX43" s="958"/>
      <c r="AY43" s="958"/>
      <c r="AZ43" s="1028"/>
      <c r="BA43" s="1028"/>
      <c r="BB43" s="1028"/>
      <c r="BC43" s="1028"/>
      <c r="BD43" s="1028"/>
      <c r="BE43" s="959"/>
      <c r="BF43" s="959"/>
      <c r="BG43" s="959"/>
      <c r="BH43" s="959"/>
      <c r="BI43" s="960"/>
      <c r="BJ43" s="226"/>
      <c r="BK43" s="226"/>
      <c r="BL43" s="226"/>
      <c r="BM43" s="226"/>
      <c r="BN43" s="226"/>
      <c r="BO43" s="235"/>
      <c r="BP43" s="235"/>
      <c r="BQ43" s="232">
        <v>37</v>
      </c>
      <c r="BR43" s="233"/>
      <c r="BS43" s="979"/>
      <c r="BT43" s="980"/>
      <c r="BU43" s="980"/>
      <c r="BV43" s="980"/>
      <c r="BW43" s="980"/>
      <c r="BX43" s="980"/>
      <c r="BY43" s="980"/>
      <c r="BZ43" s="980"/>
      <c r="CA43" s="980"/>
      <c r="CB43" s="980"/>
      <c r="CC43" s="980"/>
      <c r="CD43" s="980"/>
      <c r="CE43" s="980"/>
      <c r="CF43" s="980"/>
      <c r="CG43" s="1001"/>
      <c r="CH43" s="976"/>
      <c r="CI43" s="977"/>
      <c r="CJ43" s="977"/>
      <c r="CK43" s="977"/>
      <c r="CL43" s="978"/>
      <c r="CM43" s="976"/>
      <c r="CN43" s="977"/>
      <c r="CO43" s="977"/>
      <c r="CP43" s="977"/>
      <c r="CQ43" s="978"/>
      <c r="CR43" s="976"/>
      <c r="CS43" s="977"/>
      <c r="CT43" s="977"/>
      <c r="CU43" s="977"/>
      <c r="CV43" s="978"/>
      <c r="CW43" s="976"/>
      <c r="CX43" s="977"/>
      <c r="CY43" s="977"/>
      <c r="CZ43" s="977"/>
      <c r="DA43" s="978"/>
      <c r="DB43" s="976"/>
      <c r="DC43" s="977"/>
      <c r="DD43" s="977"/>
      <c r="DE43" s="977"/>
      <c r="DF43" s="978"/>
      <c r="DG43" s="976"/>
      <c r="DH43" s="977"/>
      <c r="DI43" s="977"/>
      <c r="DJ43" s="977"/>
      <c r="DK43" s="978"/>
      <c r="DL43" s="976"/>
      <c r="DM43" s="977"/>
      <c r="DN43" s="977"/>
      <c r="DO43" s="977"/>
      <c r="DP43" s="978"/>
      <c r="DQ43" s="976"/>
      <c r="DR43" s="977"/>
      <c r="DS43" s="977"/>
      <c r="DT43" s="977"/>
      <c r="DU43" s="978"/>
      <c r="DV43" s="979"/>
      <c r="DW43" s="980"/>
      <c r="DX43" s="980"/>
      <c r="DY43" s="980"/>
      <c r="DZ43" s="981"/>
      <c r="EA43" s="224"/>
    </row>
    <row r="44" spans="1:131" ht="26.25" customHeight="1" x14ac:dyDescent="0.2">
      <c r="A44" s="232">
        <v>17</v>
      </c>
      <c r="B44" s="1017"/>
      <c r="C44" s="1018"/>
      <c r="D44" s="1018"/>
      <c r="E44" s="1018"/>
      <c r="F44" s="1018"/>
      <c r="G44" s="1018"/>
      <c r="H44" s="1018"/>
      <c r="I44" s="1018"/>
      <c r="J44" s="1018"/>
      <c r="K44" s="1018"/>
      <c r="L44" s="1018"/>
      <c r="M44" s="1018"/>
      <c r="N44" s="1018"/>
      <c r="O44" s="1018"/>
      <c r="P44" s="1019"/>
      <c r="Q44" s="1025"/>
      <c r="R44" s="1026"/>
      <c r="S44" s="1026"/>
      <c r="T44" s="1026"/>
      <c r="U44" s="1026"/>
      <c r="V44" s="1026"/>
      <c r="W44" s="1026"/>
      <c r="X44" s="1026"/>
      <c r="Y44" s="1026"/>
      <c r="Z44" s="1026"/>
      <c r="AA44" s="1026"/>
      <c r="AB44" s="1026"/>
      <c r="AC44" s="1026"/>
      <c r="AD44" s="1026"/>
      <c r="AE44" s="1027"/>
      <c r="AF44" s="1022"/>
      <c r="AG44" s="1023"/>
      <c r="AH44" s="1023"/>
      <c r="AI44" s="1023"/>
      <c r="AJ44" s="1024"/>
      <c r="AK44" s="967"/>
      <c r="AL44" s="958"/>
      <c r="AM44" s="958"/>
      <c r="AN44" s="958"/>
      <c r="AO44" s="958"/>
      <c r="AP44" s="958"/>
      <c r="AQ44" s="958"/>
      <c r="AR44" s="958"/>
      <c r="AS44" s="958"/>
      <c r="AT44" s="958"/>
      <c r="AU44" s="958"/>
      <c r="AV44" s="958"/>
      <c r="AW44" s="958"/>
      <c r="AX44" s="958"/>
      <c r="AY44" s="958"/>
      <c r="AZ44" s="1028"/>
      <c r="BA44" s="1028"/>
      <c r="BB44" s="1028"/>
      <c r="BC44" s="1028"/>
      <c r="BD44" s="1028"/>
      <c r="BE44" s="959"/>
      <c r="BF44" s="959"/>
      <c r="BG44" s="959"/>
      <c r="BH44" s="959"/>
      <c r="BI44" s="960"/>
      <c r="BJ44" s="226"/>
      <c r="BK44" s="226"/>
      <c r="BL44" s="226"/>
      <c r="BM44" s="226"/>
      <c r="BN44" s="226"/>
      <c r="BO44" s="235"/>
      <c r="BP44" s="235"/>
      <c r="BQ44" s="232">
        <v>38</v>
      </c>
      <c r="BR44" s="233"/>
      <c r="BS44" s="979"/>
      <c r="BT44" s="980"/>
      <c r="BU44" s="980"/>
      <c r="BV44" s="980"/>
      <c r="BW44" s="980"/>
      <c r="BX44" s="980"/>
      <c r="BY44" s="980"/>
      <c r="BZ44" s="980"/>
      <c r="CA44" s="980"/>
      <c r="CB44" s="980"/>
      <c r="CC44" s="980"/>
      <c r="CD44" s="980"/>
      <c r="CE44" s="980"/>
      <c r="CF44" s="980"/>
      <c r="CG44" s="1001"/>
      <c r="CH44" s="976"/>
      <c r="CI44" s="977"/>
      <c r="CJ44" s="977"/>
      <c r="CK44" s="977"/>
      <c r="CL44" s="978"/>
      <c r="CM44" s="976"/>
      <c r="CN44" s="977"/>
      <c r="CO44" s="977"/>
      <c r="CP44" s="977"/>
      <c r="CQ44" s="978"/>
      <c r="CR44" s="976"/>
      <c r="CS44" s="977"/>
      <c r="CT44" s="977"/>
      <c r="CU44" s="977"/>
      <c r="CV44" s="978"/>
      <c r="CW44" s="976"/>
      <c r="CX44" s="977"/>
      <c r="CY44" s="977"/>
      <c r="CZ44" s="977"/>
      <c r="DA44" s="978"/>
      <c r="DB44" s="976"/>
      <c r="DC44" s="977"/>
      <c r="DD44" s="977"/>
      <c r="DE44" s="977"/>
      <c r="DF44" s="978"/>
      <c r="DG44" s="976"/>
      <c r="DH44" s="977"/>
      <c r="DI44" s="977"/>
      <c r="DJ44" s="977"/>
      <c r="DK44" s="978"/>
      <c r="DL44" s="976"/>
      <c r="DM44" s="977"/>
      <c r="DN44" s="977"/>
      <c r="DO44" s="977"/>
      <c r="DP44" s="978"/>
      <c r="DQ44" s="976"/>
      <c r="DR44" s="977"/>
      <c r="DS44" s="977"/>
      <c r="DT44" s="977"/>
      <c r="DU44" s="978"/>
      <c r="DV44" s="979"/>
      <c r="DW44" s="980"/>
      <c r="DX44" s="980"/>
      <c r="DY44" s="980"/>
      <c r="DZ44" s="981"/>
      <c r="EA44" s="224"/>
    </row>
    <row r="45" spans="1:131" ht="26.25" customHeight="1" x14ac:dyDescent="0.2">
      <c r="A45" s="232">
        <v>18</v>
      </c>
      <c r="B45" s="1017"/>
      <c r="C45" s="1018"/>
      <c r="D45" s="1018"/>
      <c r="E45" s="1018"/>
      <c r="F45" s="1018"/>
      <c r="G45" s="1018"/>
      <c r="H45" s="1018"/>
      <c r="I45" s="1018"/>
      <c r="J45" s="1018"/>
      <c r="K45" s="1018"/>
      <c r="L45" s="1018"/>
      <c r="M45" s="1018"/>
      <c r="N45" s="1018"/>
      <c r="O45" s="1018"/>
      <c r="P45" s="1019"/>
      <c r="Q45" s="1025"/>
      <c r="R45" s="1026"/>
      <c r="S45" s="1026"/>
      <c r="T45" s="1026"/>
      <c r="U45" s="1026"/>
      <c r="V45" s="1026"/>
      <c r="W45" s="1026"/>
      <c r="X45" s="1026"/>
      <c r="Y45" s="1026"/>
      <c r="Z45" s="1026"/>
      <c r="AA45" s="1026"/>
      <c r="AB45" s="1026"/>
      <c r="AC45" s="1026"/>
      <c r="AD45" s="1026"/>
      <c r="AE45" s="1027"/>
      <c r="AF45" s="1022"/>
      <c r="AG45" s="1023"/>
      <c r="AH45" s="1023"/>
      <c r="AI45" s="1023"/>
      <c r="AJ45" s="1024"/>
      <c r="AK45" s="967"/>
      <c r="AL45" s="958"/>
      <c r="AM45" s="958"/>
      <c r="AN45" s="958"/>
      <c r="AO45" s="958"/>
      <c r="AP45" s="958"/>
      <c r="AQ45" s="958"/>
      <c r="AR45" s="958"/>
      <c r="AS45" s="958"/>
      <c r="AT45" s="958"/>
      <c r="AU45" s="958"/>
      <c r="AV45" s="958"/>
      <c r="AW45" s="958"/>
      <c r="AX45" s="958"/>
      <c r="AY45" s="958"/>
      <c r="AZ45" s="1028"/>
      <c r="BA45" s="1028"/>
      <c r="BB45" s="1028"/>
      <c r="BC45" s="1028"/>
      <c r="BD45" s="1028"/>
      <c r="BE45" s="959"/>
      <c r="BF45" s="959"/>
      <c r="BG45" s="959"/>
      <c r="BH45" s="959"/>
      <c r="BI45" s="960"/>
      <c r="BJ45" s="226"/>
      <c r="BK45" s="226"/>
      <c r="BL45" s="226"/>
      <c r="BM45" s="226"/>
      <c r="BN45" s="226"/>
      <c r="BO45" s="235"/>
      <c r="BP45" s="235"/>
      <c r="BQ45" s="232">
        <v>39</v>
      </c>
      <c r="BR45" s="233"/>
      <c r="BS45" s="979"/>
      <c r="BT45" s="980"/>
      <c r="BU45" s="980"/>
      <c r="BV45" s="980"/>
      <c r="BW45" s="980"/>
      <c r="BX45" s="980"/>
      <c r="BY45" s="980"/>
      <c r="BZ45" s="980"/>
      <c r="CA45" s="980"/>
      <c r="CB45" s="980"/>
      <c r="CC45" s="980"/>
      <c r="CD45" s="980"/>
      <c r="CE45" s="980"/>
      <c r="CF45" s="980"/>
      <c r="CG45" s="1001"/>
      <c r="CH45" s="976"/>
      <c r="CI45" s="977"/>
      <c r="CJ45" s="977"/>
      <c r="CK45" s="977"/>
      <c r="CL45" s="978"/>
      <c r="CM45" s="976"/>
      <c r="CN45" s="977"/>
      <c r="CO45" s="977"/>
      <c r="CP45" s="977"/>
      <c r="CQ45" s="978"/>
      <c r="CR45" s="976"/>
      <c r="CS45" s="977"/>
      <c r="CT45" s="977"/>
      <c r="CU45" s="977"/>
      <c r="CV45" s="978"/>
      <c r="CW45" s="976"/>
      <c r="CX45" s="977"/>
      <c r="CY45" s="977"/>
      <c r="CZ45" s="977"/>
      <c r="DA45" s="978"/>
      <c r="DB45" s="976"/>
      <c r="DC45" s="977"/>
      <c r="DD45" s="977"/>
      <c r="DE45" s="977"/>
      <c r="DF45" s="978"/>
      <c r="DG45" s="976"/>
      <c r="DH45" s="977"/>
      <c r="DI45" s="977"/>
      <c r="DJ45" s="977"/>
      <c r="DK45" s="978"/>
      <c r="DL45" s="976"/>
      <c r="DM45" s="977"/>
      <c r="DN45" s="977"/>
      <c r="DO45" s="977"/>
      <c r="DP45" s="978"/>
      <c r="DQ45" s="976"/>
      <c r="DR45" s="977"/>
      <c r="DS45" s="977"/>
      <c r="DT45" s="977"/>
      <c r="DU45" s="978"/>
      <c r="DV45" s="979"/>
      <c r="DW45" s="980"/>
      <c r="DX45" s="980"/>
      <c r="DY45" s="980"/>
      <c r="DZ45" s="981"/>
      <c r="EA45" s="224"/>
    </row>
    <row r="46" spans="1:131" ht="26.25" customHeight="1" x14ac:dyDescent="0.2">
      <c r="A46" s="232">
        <v>19</v>
      </c>
      <c r="B46" s="1017"/>
      <c r="C46" s="1018"/>
      <c r="D46" s="1018"/>
      <c r="E46" s="1018"/>
      <c r="F46" s="1018"/>
      <c r="G46" s="1018"/>
      <c r="H46" s="1018"/>
      <c r="I46" s="1018"/>
      <c r="J46" s="1018"/>
      <c r="K46" s="1018"/>
      <c r="L46" s="1018"/>
      <c r="M46" s="1018"/>
      <c r="N46" s="1018"/>
      <c r="O46" s="1018"/>
      <c r="P46" s="1019"/>
      <c r="Q46" s="1025"/>
      <c r="R46" s="1026"/>
      <c r="S46" s="1026"/>
      <c r="T46" s="1026"/>
      <c r="U46" s="1026"/>
      <c r="V46" s="1026"/>
      <c r="W46" s="1026"/>
      <c r="X46" s="1026"/>
      <c r="Y46" s="1026"/>
      <c r="Z46" s="1026"/>
      <c r="AA46" s="1026"/>
      <c r="AB46" s="1026"/>
      <c r="AC46" s="1026"/>
      <c r="AD46" s="1026"/>
      <c r="AE46" s="1027"/>
      <c r="AF46" s="1022"/>
      <c r="AG46" s="1023"/>
      <c r="AH46" s="1023"/>
      <c r="AI46" s="1023"/>
      <c r="AJ46" s="1024"/>
      <c r="AK46" s="967"/>
      <c r="AL46" s="958"/>
      <c r="AM46" s="958"/>
      <c r="AN46" s="958"/>
      <c r="AO46" s="958"/>
      <c r="AP46" s="958"/>
      <c r="AQ46" s="958"/>
      <c r="AR46" s="958"/>
      <c r="AS46" s="958"/>
      <c r="AT46" s="958"/>
      <c r="AU46" s="958"/>
      <c r="AV46" s="958"/>
      <c r="AW46" s="958"/>
      <c r="AX46" s="958"/>
      <c r="AY46" s="958"/>
      <c r="AZ46" s="1028"/>
      <c r="BA46" s="1028"/>
      <c r="BB46" s="1028"/>
      <c r="BC46" s="1028"/>
      <c r="BD46" s="1028"/>
      <c r="BE46" s="959"/>
      <c r="BF46" s="959"/>
      <c r="BG46" s="959"/>
      <c r="BH46" s="959"/>
      <c r="BI46" s="960"/>
      <c r="BJ46" s="226"/>
      <c r="BK46" s="226"/>
      <c r="BL46" s="226"/>
      <c r="BM46" s="226"/>
      <c r="BN46" s="226"/>
      <c r="BO46" s="235"/>
      <c r="BP46" s="235"/>
      <c r="BQ46" s="232">
        <v>40</v>
      </c>
      <c r="BR46" s="233"/>
      <c r="BS46" s="979"/>
      <c r="BT46" s="980"/>
      <c r="BU46" s="980"/>
      <c r="BV46" s="980"/>
      <c r="BW46" s="980"/>
      <c r="BX46" s="980"/>
      <c r="BY46" s="980"/>
      <c r="BZ46" s="980"/>
      <c r="CA46" s="980"/>
      <c r="CB46" s="980"/>
      <c r="CC46" s="980"/>
      <c r="CD46" s="980"/>
      <c r="CE46" s="980"/>
      <c r="CF46" s="980"/>
      <c r="CG46" s="1001"/>
      <c r="CH46" s="976"/>
      <c r="CI46" s="977"/>
      <c r="CJ46" s="977"/>
      <c r="CK46" s="977"/>
      <c r="CL46" s="978"/>
      <c r="CM46" s="976"/>
      <c r="CN46" s="977"/>
      <c r="CO46" s="977"/>
      <c r="CP46" s="977"/>
      <c r="CQ46" s="978"/>
      <c r="CR46" s="976"/>
      <c r="CS46" s="977"/>
      <c r="CT46" s="977"/>
      <c r="CU46" s="977"/>
      <c r="CV46" s="978"/>
      <c r="CW46" s="976"/>
      <c r="CX46" s="977"/>
      <c r="CY46" s="977"/>
      <c r="CZ46" s="977"/>
      <c r="DA46" s="978"/>
      <c r="DB46" s="976"/>
      <c r="DC46" s="977"/>
      <c r="DD46" s="977"/>
      <c r="DE46" s="977"/>
      <c r="DF46" s="978"/>
      <c r="DG46" s="976"/>
      <c r="DH46" s="977"/>
      <c r="DI46" s="977"/>
      <c r="DJ46" s="977"/>
      <c r="DK46" s="978"/>
      <c r="DL46" s="976"/>
      <c r="DM46" s="977"/>
      <c r="DN46" s="977"/>
      <c r="DO46" s="977"/>
      <c r="DP46" s="978"/>
      <c r="DQ46" s="976"/>
      <c r="DR46" s="977"/>
      <c r="DS46" s="977"/>
      <c r="DT46" s="977"/>
      <c r="DU46" s="978"/>
      <c r="DV46" s="979"/>
      <c r="DW46" s="980"/>
      <c r="DX46" s="980"/>
      <c r="DY46" s="980"/>
      <c r="DZ46" s="981"/>
      <c r="EA46" s="224"/>
    </row>
    <row r="47" spans="1:131" ht="26.25" customHeight="1" x14ac:dyDescent="0.2">
      <c r="A47" s="232">
        <v>20</v>
      </c>
      <c r="B47" s="1017"/>
      <c r="C47" s="1018"/>
      <c r="D47" s="1018"/>
      <c r="E47" s="1018"/>
      <c r="F47" s="1018"/>
      <c r="G47" s="1018"/>
      <c r="H47" s="1018"/>
      <c r="I47" s="1018"/>
      <c r="J47" s="1018"/>
      <c r="K47" s="1018"/>
      <c r="L47" s="1018"/>
      <c r="M47" s="1018"/>
      <c r="N47" s="1018"/>
      <c r="O47" s="1018"/>
      <c r="P47" s="1019"/>
      <c r="Q47" s="1025"/>
      <c r="R47" s="1026"/>
      <c r="S47" s="1026"/>
      <c r="T47" s="1026"/>
      <c r="U47" s="1026"/>
      <c r="V47" s="1026"/>
      <c r="W47" s="1026"/>
      <c r="X47" s="1026"/>
      <c r="Y47" s="1026"/>
      <c r="Z47" s="1026"/>
      <c r="AA47" s="1026"/>
      <c r="AB47" s="1026"/>
      <c r="AC47" s="1026"/>
      <c r="AD47" s="1026"/>
      <c r="AE47" s="1027"/>
      <c r="AF47" s="1022"/>
      <c r="AG47" s="1023"/>
      <c r="AH47" s="1023"/>
      <c r="AI47" s="1023"/>
      <c r="AJ47" s="1024"/>
      <c r="AK47" s="967"/>
      <c r="AL47" s="958"/>
      <c r="AM47" s="958"/>
      <c r="AN47" s="958"/>
      <c r="AO47" s="958"/>
      <c r="AP47" s="958"/>
      <c r="AQ47" s="958"/>
      <c r="AR47" s="958"/>
      <c r="AS47" s="958"/>
      <c r="AT47" s="958"/>
      <c r="AU47" s="958"/>
      <c r="AV47" s="958"/>
      <c r="AW47" s="958"/>
      <c r="AX47" s="958"/>
      <c r="AY47" s="958"/>
      <c r="AZ47" s="1028"/>
      <c r="BA47" s="1028"/>
      <c r="BB47" s="1028"/>
      <c r="BC47" s="1028"/>
      <c r="BD47" s="1028"/>
      <c r="BE47" s="959"/>
      <c r="BF47" s="959"/>
      <c r="BG47" s="959"/>
      <c r="BH47" s="959"/>
      <c r="BI47" s="960"/>
      <c r="BJ47" s="226"/>
      <c r="BK47" s="226"/>
      <c r="BL47" s="226"/>
      <c r="BM47" s="226"/>
      <c r="BN47" s="226"/>
      <c r="BO47" s="235"/>
      <c r="BP47" s="235"/>
      <c r="BQ47" s="232">
        <v>41</v>
      </c>
      <c r="BR47" s="233"/>
      <c r="BS47" s="979"/>
      <c r="BT47" s="980"/>
      <c r="BU47" s="980"/>
      <c r="BV47" s="980"/>
      <c r="BW47" s="980"/>
      <c r="BX47" s="980"/>
      <c r="BY47" s="980"/>
      <c r="BZ47" s="980"/>
      <c r="CA47" s="980"/>
      <c r="CB47" s="980"/>
      <c r="CC47" s="980"/>
      <c r="CD47" s="980"/>
      <c r="CE47" s="980"/>
      <c r="CF47" s="980"/>
      <c r="CG47" s="1001"/>
      <c r="CH47" s="976"/>
      <c r="CI47" s="977"/>
      <c r="CJ47" s="977"/>
      <c r="CK47" s="977"/>
      <c r="CL47" s="978"/>
      <c r="CM47" s="976"/>
      <c r="CN47" s="977"/>
      <c r="CO47" s="977"/>
      <c r="CP47" s="977"/>
      <c r="CQ47" s="978"/>
      <c r="CR47" s="976"/>
      <c r="CS47" s="977"/>
      <c r="CT47" s="977"/>
      <c r="CU47" s="977"/>
      <c r="CV47" s="978"/>
      <c r="CW47" s="976"/>
      <c r="CX47" s="977"/>
      <c r="CY47" s="977"/>
      <c r="CZ47" s="977"/>
      <c r="DA47" s="978"/>
      <c r="DB47" s="976"/>
      <c r="DC47" s="977"/>
      <c r="DD47" s="977"/>
      <c r="DE47" s="977"/>
      <c r="DF47" s="978"/>
      <c r="DG47" s="976"/>
      <c r="DH47" s="977"/>
      <c r="DI47" s="977"/>
      <c r="DJ47" s="977"/>
      <c r="DK47" s="978"/>
      <c r="DL47" s="976"/>
      <c r="DM47" s="977"/>
      <c r="DN47" s="977"/>
      <c r="DO47" s="977"/>
      <c r="DP47" s="978"/>
      <c r="DQ47" s="976"/>
      <c r="DR47" s="977"/>
      <c r="DS47" s="977"/>
      <c r="DT47" s="977"/>
      <c r="DU47" s="978"/>
      <c r="DV47" s="979"/>
      <c r="DW47" s="980"/>
      <c r="DX47" s="980"/>
      <c r="DY47" s="980"/>
      <c r="DZ47" s="981"/>
      <c r="EA47" s="224"/>
    </row>
    <row r="48" spans="1:131" ht="26.25" customHeight="1" x14ac:dyDescent="0.2">
      <c r="A48" s="232">
        <v>21</v>
      </c>
      <c r="B48" s="1017"/>
      <c r="C48" s="1018"/>
      <c r="D48" s="1018"/>
      <c r="E48" s="1018"/>
      <c r="F48" s="1018"/>
      <c r="G48" s="1018"/>
      <c r="H48" s="1018"/>
      <c r="I48" s="1018"/>
      <c r="J48" s="1018"/>
      <c r="K48" s="1018"/>
      <c r="L48" s="1018"/>
      <c r="M48" s="1018"/>
      <c r="N48" s="1018"/>
      <c r="O48" s="1018"/>
      <c r="P48" s="1019"/>
      <c r="Q48" s="1025"/>
      <c r="R48" s="1026"/>
      <c r="S48" s="1026"/>
      <c r="T48" s="1026"/>
      <c r="U48" s="1026"/>
      <c r="V48" s="1026"/>
      <c r="W48" s="1026"/>
      <c r="X48" s="1026"/>
      <c r="Y48" s="1026"/>
      <c r="Z48" s="1026"/>
      <c r="AA48" s="1026"/>
      <c r="AB48" s="1026"/>
      <c r="AC48" s="1026"/>
      <c r="AD48" s="1026"/>
      <c r="AE48" s="1027"/>
      <c r="AF48" s="1022"/>
      <c r="AG48" s="1023"/>
      <c r="AH48" s="1023"/>
      <c r="AI48" s="1023"/>
      <c r="AJ48" s="1024"/>
      <c r="AK48" s="967"/>
      <c r="AL48" s="958"/>
      <c r="AM48" s="958"/>
      <c r="AN48" s="958"/>
      <c r="AO48" s="958"/>
      <c r="AP48" s="958"/>
      <c r="AQ48" s="958"/>
      <c r="AR48" s="958"/>
      <c r="AS48" s="958"/>
      <c r="AT48" s="958"/>
      <c r="AU48" s="958"/>
      <c r="AV48" s="958"/>
      <c r="AW48" s="958"/>
      <c r="AX48" s="958"/>
      <c r="AY48" s="958"/>
      <c r="AZ48" s="1028"/>
      <c r="BA48" s="1028"/>
      <c r="BB48" s="1028"/>
      <c r="BC48" s="1028"/>
      <c r="BD48" s="1028"/>
      <c r="BE48" s="959"/>
      <c r="BF48" s="959"/>
      <c r="BG48" s="959"/>
      <c r="BH48" s="959"/>
      <c r="BI48" s="960"/>
      <c r="BJ48" s="226"/>
      <c r="BK48" s="226"/>
      <c r="BL48" s="226"/>
      <c r="BM48" s="226"/>
      <c r="BN48" s="226"/>
      <c r="BO48" s="235"/>
      <c r="BP48" s="235"/>
      <c r="BQ48" s="232">
        <v>42</v>
      </c>
      <c r="BR48" s="233"/>
      <c r="BS48" s="979"/>
      <c r="BT48" s="980"/>
      <c r="BU48" s="980"/>
      <c r="BV48" s="980"/>
      <c r="BW48" s="980"/>
      <c r="BX48" s="980"/>
      <c r="BY48" s="980"/>
      <c r="BZ48" s="980"/>
      <c r="CA48" s="980"/>
      <c r="CB48" s="980"/>
      <c r="CC48" s="980"/>
      <c r="CD48" s="980"/>
      <c r="CE48" s="980"/>
      <c r="CF48" s="980"/>
      <c r="CG48" s="1001"/>
      <c r="CH48" s="976"/>
      <c r="CI48" s="977"/>
      <c r="CJ48" s="977"/>
      <c r="CK48" s="977"/>
      <c r="CL48" s="978"/>
      <c r="CM48" s="976"/>
      <c r="CN48" s="977"/>
      <c r="CO48" s="977"/>
      <c r="CP48" s="977"/>
      <c r="CQ48" s="978"/>
      <c r="CR48" s="976"/>
      <c r="CS48" s="977"/>
      <c r="CT48" s="977"/>
      <c r="CU48" s="977"/>
      <c r="CV48" s="978"/>
      <c r="CW48" s="976"/>
      <c r="CX48" s="977"/>
      <c r="CY48" s="977"/>
      <c r="CZ48" s="977"/>
      <c r="DA48" s="978"/>
      <c r="DB48" s="976"/>
      <c r="DC48" s="977"/>
      <c r="DD48" s="977"/>
      <c r="DE48" s="977"/>
      <c r="DF48" s="978"/>
      <c r="DG48" s="976"/>
      <c r="DH48" s="977"/>
      <c r="DI48" s="977"/>
      <c r="DJ48" s="977"/>
      <c r="DK48" s="978"/>
      <c r="DL48" s="976"/>
      <c r="DM48" s="977"/>
      <c r="DN48" s="977"/>
      <c r="DO48" s="977"/>
      <c r="DP48" s="978"/>
      <c r="DQ48" s="976"/>
      <c r="DR48" s="977"/>
      <c r="DS48" s="977"/>
      <c r="DT48" s="977"/>
      <c r="DU48" s="978"/>
      <c r="DV48" s="979"/>
      <c r="DW48" s="980"/>
      <c r="DX48" s="980"/>
      <c r="DY48" s="980"/>
      <c r="DZ48" s="981"/>
      <c r="EA48" s="224"/>
    </row>
    <row r="49" spans="1:131" ht="26.25" customHeight="1" x14ac:dyDescent="0.2">
      <c r="A49" s="232">
        <v>22</v>
      </c>
      <c r="B49" s="1017"/>
      <c r="C49" s="1018"/>
      <c r="D49" s="1018"/>
      <c r="E49" s="1018"/>
      <c r="F49" s="1018"/>
      <c r="G49" s="1018"/>
      <c r="H49" s="1018"/>
      <c r="I49" s="1018"/>
      <c r="J49" s="1018"/>
      <c r="K49" s="1018"/>
      <c r="L49" s="1018"/>
      <c r="M49" s="1018"/>
      <c r="N49" s="1018"/>
      <c r="O49" s="1018"/>
      <c r="P49" s="1019"/>
      <c r="Q49" s="1025"/>
      <c r="R49" s="1026"/>
      <c r="S49" s="1026"/>
      <c r="T49" s="1026"/>
      <c r="U49" s="1026"/>
      <c r="V49" s="1026"/>
      <c r="W49" s="1026"/>
      <c r="X49" s="1026"/>
      <c r="Y49" s="1026"/>
      <c r="Z49" s="1026"/>
      <c r="AA49" s="1026"/>
      <c r="AB49" s="1026"/>
      <c r="AC49" s="1026"/>
      <c r="AD49" s="1026"/>
      <c r="AE49" s="1027"/>
      <c r="AF49" s="1022"/>
      <c r="AG49" s="1023"/>
      <c r="AH49" s="1023"/>
      <c r="AI49" s="1023"/>
      <c r="AJ49" s="1024"/>
      <c r="AK49" s="967"/>
      <c r="AL49" s="958"/>
      <c r="AM49" s="958"/>
      <c r="AN49" s="958"/>
      <c r="AO49" s="958"/>
      <c r="AP49" s="958"/>
      <c r="AQ49" s="958"/>
      <c r="AR49" s="958"/>
      <c r="AS49" s="958"/>
      <c r="AT49" s="958"/>
      <c r="AU49" s="958"/>
      <c r="AV49" s="958"/>
      <c r="AW49" s="958"/>
      <c r="AX49" s="958"/>
      <c r="AY49" s="958"/>
      <c r="AZ49" s="1028"/>
      <c r="BA49" s="1028"/>
      <c r="BB49" s="1028"/>
      <c r="BC49" s="1028"/>
      <c r="BD49" s="1028"/>
      <c r="BE49" s="959"/>
      <c r="BF49" s="959"/>
      <c r="BG49" s="959"/>
      <c r="BH49" s="959"/>
      <c r="BI49" s="960"/>
      <c r="BJ49" s="226"/>
      <c r="BK49" s="226"/>
      <c r="BL49" s="226"/>
      <c r="BM49" s="226"/>
      <c r="BN49" s="226"/>
      <c r="BO49" s="235"/>
      <c r="BP49" s="235"/>
      <c r="BQ49" s="232">
        <v>43</v>
      </c>
      <c r="BR49" s="233"/>
      <c r="BS49" s="979"/>
      <c r="BT49" s="980"/>
      <c r="BU49" s="980"/>
      <c r="BV49" s="980"/>
      <c r="BW49" s="980"/>
      <c r="BX49" s="980"/>
      <c r="BY49" s="980"/>
      <c r="BZ49" s="980"/>
      <c r="CA49" s="980"/>
      <c r="CB49" s="980"/>
      <c r="CC49" s="980"/>
      <c r="CD49" s="980"/>
      <c r="CE49" s="980"/>
      <c r="CF49" s="980"/>
      <c r="CG49" s="1001"/>
      <c r="CH49" s="976"/>
      <c r="CI49" s="977"/>
      <c r="CJ49" s="977"/>
      <c r="CK49" s="977"/>
      <c r="CL49" s="978"/>
      <c r="CM49" s="976"/>
      <c r="CN49" s="977"/>
      <c r="CO49" s="977"/>
      <c r="CP49" s="977"/>
      <c r="CQ49" s="978"/>
      <c r="CR49" s="976"/>
      <c r="CS49" s="977"/>
      <c r="CT49" s="977"/>
      <c r="CU49" s="977"/>
      <c r="CV49" s="978"/>
      <c r="CW49" s="976"/>
      <c r="CX49" s="977"/>
      <c r="CY49" s="977"/>
      <c r="CZ49" s="977"/>
      <c r="DA49" s="978"/>
      <c r="DB49" s="976"/>
      <c r="DC49" s="977"/>
      <c r="DD49" s="977"/>
      <c r="DE49" s="977"/>
      <c r="DF49" s="978"/>
      <c r="DG49" s="976"/>
      <c r="DH49" s="977"/>
      <c r="DI49" s="977"/>
      <c r="DJ49" s="977"/>
      <c r="DK49" s="978"/>
      <c r="DL49" s="976"/>
      <c r="DM49" s="977"/>
      <c r="DN49" s="977"/>
      <c r="DO49" s="977"/>
      <c r="DP49" s="978"/>
      <c r="DQ49" s="976"/>
      <c r="DR49" s="977"/>
      <c r="DS49" s="977"/>
      <c r="DT49" s="977"/>
      <c r="DU49" s="978"/>
      <c r="DV49" s="979"/>
      <c r="DW49" s="980"/>
      <c r="DX49" s="980"/>
      <c r="DY49" s="980"/>
      <c r="DZ49" s="981"/>
      <c r="EA49" s="224"/>
    </row>
    <row r="50" spans="1:131" ht="26.25" customHeight="1" x14ac:dyDescent="0.2">
      <c r="A50" s="232">
        <v>23</v>
      </c>
      <c r="B50" s="1017"/>
      <c r="C50" s="1018"/>
      <c r="D50" s="1018"/>
      <c r="E50" s="1018"/>
      <c r="F50" s="1018"/>
      <c r="G50" s="1018"/>
      <c r="H50" s="1018"/>
      <c r="I50" s="1018"/>
      <c r="J50" s="1018"/>
      <c r="K50" s="1018"/>
      <c r="L50" s="1018"/>
      <c r="M50" s="1018"/>
      <c r="N50" s="1018"/>
      <c r="O50" s="1018"/>
      <c r="P50" s="1019"/>
      <c r="Q50" s="1020"/>
      <c r="R50" s="1012"/>
      <c r="S50" s="1012"/>
      <c r="T50" s="1012"/>
      <c r="U50" s="1012"/>
      <c r="V50" s="1012"/>
      <c r="W50" s="1012"/>
      <c r="X50" s="1012"/>
      <c r="Y50" s="1012"/>
      <c r="Z50" s="1012"/>
      <c r="AA50" s="1012"/>
      <c r="AB50" s="1012"/>
      <c r="AC50" s="1012"/>
      <c r="AD50" s="1012"/>
      <c r="AE50" s="1021"/>
      <c r="AF50" s="1022"/>
      <c r="AG50" s="1023"/>
      <c r="AH50" s="1023"/>
      <c r="AI50" s="1023"/>
      <c r="AJ50" s="1024"/>
      <c r="AK50" s="1011"/>
      <c r="AL50" s="1012"/>
      <c r="AM50" s="1012"/>
      <c r="AN50" s="1012"/>
      <c r="AO50" s="1012"/>
      <c r="AP50" s="1012"/>
      <c r="AQ50" s="1012"/>
      <c r="AR50" s="1012"/>
      <c r="AS50" s="1012"/>
      <c r="AT50" s="1012"/>
      <c r="AU50" s="1012"/>
      <c r="AV50" s="1012"/>
      <c r="AW50" s="1012"/>
      <c r="AX50" s="1012"/>
      <c r="AY50" s="1012"/>
      <c r="AZ50" s="1013"/>
      <c r="BA50" s="1013"/>
      <c r="BB50" s="1013"/>
      <c r="BC50" s="1013"/>
      <c r="BD50" s="1013"/>
      <c r="BE50" s="959"/>
      <c r="BF50" s="959"/>
      <c r="BG50" s="959"/>
      <c r="BH50" s="959"/>
      <c r="BI50" s="960"/>
      <c r="BJ50" s="226"/>
      <c r="BK50" s="226"/>
      <c r="BL50" s="226"/>
      <c r="BM50" s="226"/>
      <c r="BN50" s="226"/>
      <c r="BO50" s="235"/>
      <c r="BP50" s="235"/>
      <c r="BQ50" s="232">
        <v>44</v>
      </c>
      <c r="BR50" s="233"/>
      <c r="BS50" s="979"/>
      <c r="BT50" s="980"/>
      <c r="BU50" s="980"/>
      <c r="BV50" s="980"/>
      <c r="BW50" s="980"/>
      <c r="BX50" s="980"/>
      <c r="BY50" s="980"/>
      <c r="BZ50" s="980"/>
      <c r="CA50" s="980"/>
      <c r="CB50" s="980"/>
      <c r="CC50" s="980"/>
      <c r="CD50" s="980"/>
      <c r="CE50" s="980"/>
      <c r="CF50" s="980"/>
      <c r="CG50" s="1001"/>
      <c r="CH50" s="976"/>
      <c r="CI50" s="977"/>
      <c r="CJ50" s="977"/>
      <c r="CK50" s="977"/>
      <c r="CL50" s="978"/>
      <c r="CM50" s="976"/>
      <c r="CN50" s="977"/>
      <c r="CO50" s="977"/>
      <c r="CP50" s="977"/>
      <c r="CQ50" s="978"/>
      <c r="CR50" s="976"/>
      <c r="CS50" s="977"/>
      <c r="CT50" s="977"/>
      <c r="CU50" s="977"/>
      <c r="CV50" s="978"/>
      <c r="CW50" s="976"/>
      <c r="CX50" s="977"/>
      <c r="CY50" s="977"/>
      <c r="CZ50" s="977"/>
      <c r="DA50" s="978"/>
      <c r="DB50" s="976"/>
      <c r="DC50" s="977"/>
      <c r="DD50" s="977"/>
      <c r="DE50" s="977"/>
      <c r="DF50" s="978"/>
      <c r="DG50" s="976"/>
      <c r="DH50" s="977"/>
      <c r="DI50" s="977"/>
      <c r="DJ50" s="977"/>
      <c r="DK50" s="978"/>
      <c r="DL50" s="976"/>
      <c r="DM50" s="977"/>
      <c r="DN50" s="977"/>
      <c r="DO50" s="977"/>
      <c r="DP50" s="978"/>
      <c r="DQ50" s="976"/>
      <c r="DR50" s="977"/>
      <c r="DS50" s="977"/>
      <c r="DT50" s="977"/>
      <c r="DU50" s="978"/>
      <c r="DV50" s="979"/>
      <c r="DW50" s="980"/>
      <c r="DX50" s="980"/>
      <c r="DY50" s="980"/>
      <c r="DZ50" s="981"/>
      <c r="EA50" s="224"/>
    </row>
    <row r="51" spans="1:131" ht="26.25" customHeight="1" x14ac:dyDescent="0.2">
      <c r="A51" s="232">
        <v>24</v>
      </c>
      <c r="B51" s="1017"/>
      <c r="C51" s="1018"/>
      <c r="D51" s="1018"/>
      <c r="E51" s="1018"/>
      <c r="F51" s="1018"/>
      <c r="G51" s="1018"/>
      <c r="H51" s="1018"/>
      <c r="I51" s="1018"/>
      <c r="J51" s="1018"/>
      <c r="K51" s="1018"/>
      <c r="L51" s="1018"/>
      <c r="M51" s="1018"/>
      <c r="N51" s="1018"/>
      <c r="O51" s="1018"/>
      <c r="P51" s="1019"/>
      <c r="Q51" s="1020"/>
      <c r="R51" s="1012"/>
      <c r="S51" s="1012"/>
      <c r="T51" s="1012"/>
      <c r="U51" s="1012"/>
      <c r="V51" s="1012"/>
      <c r="W51" s="1012"/>
      <c r="X51" s="1012"/>
      <c r="Y51" s="1012"/>
      <c r="Z51" s="1012"/>
      <c r="AA51" s="1012"/>
      <c r="AB51" s="1012"/>
      <c r="AC51" s="1012"/>
      <c r="AD51" s="1012"/>
      <c r="AE51" s="1021"/>
      <c r="AF51" s="1022"/>
      <c r="AG51" s="1023"/>
      <c r="AH51" s="1023"/>
      <c r="AI51" s="1023"/>
      <c r="AJ51" s="1024"/>
      <c r="AK51" s="1011"/>
      <c r="AL51" s="1012"/>
      <c r="AM51" s="1012"/>
      <c r="AN51" s="1012"/>
      <c r="AO51" s="1012"/>
      <c r="AP51" s="1012"/>
      <c r="AQ51" s="1012"/>
      <c r="AR51" s="1012"/>
      <c r="AS51" s="1012"/>
      <c r="AT51" s="1012"/>
      <c r="AU51" s="1012"/>
      <c r="AV51" s="1012"/>
      <c r="AW51" s="1012"/>
      <c r="AX51" s="1012"/>
      <c r="AY51" s="1012"/>
      <c r="AZ51" s="1013"/>
      <c r="BA51" s="1013"/>
      <c r="BB51" s="1013"/>
      <c r="BC51" s="1013"/>
      <c r="BD51" s="1013"/>
      <c r="BE51" s="959"/>
      <c r="BF51" s="959"/>
      <c r="BG51" s="959"/>
      <c r="BH51" s="959"/>
      <c r="BI51" s="960"/>
      <c r="BJ51" s="226"/>
      <c r="BK51" s="226"/>
      <c r="BL51" s="226"/>
      <c r="BM51" s="226"/>
      <c r="BN51" s="226"/>
      <c r="BO51" s="235"/>
      <c r="BP51" s="235"/>
      <c r="BQ51" s="232">
        <v>45</v>
      </c>
      <c r="BR51" s="233"/>
      <c r="BS51" s="979"/>
      <c r="BT51" s="980"/>
      <c r="BU51" s="980"/>
      <c r="BV51" s="980"/>
      <c r="BW51" s="980"/>
      <c r="BX51" s="980"/>
      <c r="BY51" s="980"/>
      <c r="BZ51" s="980"/>
      <c r="CA51" s="980"/>
      <c r="CB51" s="980"/>
      <c r="CC51" s="980"/>
      <c r="CD51" s="980"/>
      <c r="CE51" s="980"/>
      <c r="CF51" s="980"/>
      <c r="CG51" s="1001"/>
      <c r="CH51" s="976"/>
      <c r="CI51" s="977"/>
      <c r="CJ51" s="977"/>
      <c r="CK51" s="977"/>
      <c r="CL51" s="978"/>
      <c r="CM51" s="976"/>
      <c r="CN51" s="977"/>
      <c r="CO51" s="977"/>
      <c r="CP51" s="977"/>
      <c r="CQ51" s="978"/>
      <c r="CR51" s="976"/>
      <c r="CS51" s="977"/>
      <c r="CT51" s="977"/>
      <c r="CU51" s="977"/>
      <c r="CV51" s="978"/>
      <c r="CW51" s="976"/>
      <c r="CX51" s="977"/>
      <c r="CY51" s="977"/>
      <c r="CZ51" s="977"/>
      <c r="DA51" s="978"/>
      <c r="DB51" s="976"/>
      <c r="DC51" s="977"/>
      <c r="DD51" s="977"/>
      <c r="DE51" s="977"/>
      <c r="DF51" s="978"/>
      <c r="DG51" s="976"/>
      <c r="DH51" s="977"/>
      <c r="DI51" s="977"/>
      <c r="DJ51" s="977"/>
      <c r="DK51" s="978"/>
      <c r="DL51" s="976"/>
      <c r="DM51" s="977"/>
      <c r="DN51" s="977"/>
      <c r="DO51" s="977"/>
      <c r="DP51" s="978"/>
      <c r="DQ51" s="976"/>
      <c r="DR51" s="977"/>
      <c r="DS51" s="977"/>
      <c r="DT51" s="977"/>
      <c r="DU51" s="978"/>
      <c r="DV51" s="979"/>
      <c r="DW51" s="980"/>
      <c r="DX51" s="980"/>
      <c r="DY51" s="980"/>
      <c r="DZ51" s="981"/>
      <c r="EA51" s="224"/>
    </row>
    <row r="52" spans="1:131" ht="26.25" customHeight="1" x14ac:dyDescent="0.2">
      <c r="A52" s="232">
        <v>25</v>
      </c>
      <c r="B52" s="1017"/>
      <c r="C52" s="1018"/>
      <c r="D52" s="1018"/>
      <c r="E52" s="1018"/>
      <c r="F52" s="1018"/>
      <c r="G52" s="1018"/>
      <c r="H52" s="1018"/>
      <c r="I52" s="1018"/>
      <c r="J52" s="1018"/>
      <c r="K52" s="1018"/>
      <c r="L52" s="1018"/>
      <c r="M52" s="1018"/>
      <c r="N52" s="1018"/>
      <c r="O52" s="1018"/>
      <c r="P52" s="1019"/>
      <c r="Q52" s="1020"/>
      <c r="R52" s="1012"/>
      <c r="S52" s="1012"/>
      <c r="T52" s="1012"/>
      <c r="U52" s="1012"/>
      <c r="V52" s="1012"/>
      <c r="W52" s="1012"/>
      <c r="X52" s="1012"/>
      <c r="Y52" s="1012"/>
      <c r="Z52" s="1012"/>
      <c r="AA52" s="1012"/>
      <c r="AB52" s="1012"/>
      <c r="AC52" s="1012"/>
      <c r="AD52" s="1012"/>
      <c r="AE52" s="1021"/>
      <c r="AF52" s="1022"/>
      <c r="AG52" s="1023"/>
      <c r="AH52" s="1023"/>
      <c r="AI52" s="1023"/>
      <c r="AJ52" s="1024"/>
      <c r="AK52" s="1011"/>
      <c r="AL52" s="1012"/>
      <c r="AM52" s="1012"/>
      <c r="AN52" s="1012"/>
      <c r="AO52" s="1012"/>
      <c r="AP52" s="1012"/>
      <c r="AQ52" s="1012"/>
      <c r="AR52" s="1012"/>
      <c r="AS52" s="1012"/>
      <c r="AT52" s="1012"/>
      <c r="AU52" s="1012"/>
      <c r="AV52" s="1012"/>
      <c r="AW52" s="1012"/>
      <c r="AX52" s="1012"/>
      <c r="AY52" s="1012"/>
      <c r="AZ52" s="1013"/>
      <c r="BA52" s="1013"/>
      <c r="BB52" s="1013"/>
      <c r="BC52" s="1013"/>
      <c r="BD52" s="1013"/>
      <c r="BE52" s="959"/>
      <c r="BF52" s="959"/>
      <c r="BG52" s="959"/>
      <c r="BH52" s="959"/>
      <c r="BI52" s="960"/>
      <c r="BJ52" s="226"/>
      <c r="BK52" s="226"/>
      <c r="BL52" s="226"/>
      <c r="BM52" s="226"/>
      <c r="BN52" s="226"/>
      <c r="BO52" s="235"/>
      <c r="BP52" s="235"/>
      <c r="BQ52" s="232">
        <v>46</v>
      </c>
      <c r="BR52" s="233"/>
      <c r="BS52" s="979"/>
      <c r="BT52" s="980"/>
      <c r="BU52" s="980"/>
      <c r="BV52" s="980"/>
      <c r="BW52" s="980"/>
      <c r="BX52" s="980"/>
      <c r="BY52" s="980"/>
      <c r="BZ52" s="980"/>
      <c r="CA52" s="980"/>
      <c r="CB52" s="980"/>
      <c r="CC52" s="980"/>
      <c r="CD52" s="980"/>
      <c r="CE52" s="980"/>
      <c r="CF52" s="980"/>
      <c r="CG52" s="1001"/>
      <c r="CH52" s="976"/>
      <c r="CI52" s="977"/>
      <c r="CJ52" s="977"/>
      <c r="CK52" s="977"/>
      <c r="CL52" s="978"/>
      <c r="CM52" s="976"/>
      <c r="CN52" s="977"/>
      <c r="CO52" s="977"/>
      <c r="CP52" s="977"/>
      <c r="CQ52" s="978"/>
      <c r="CR52" s="976"/>
      <c r="CS52" s="977"/>
      <c r="CT52" s="977"/>
      <c r="CU52" s="977"/>
      <c r="CV52" s="978"/>
      <c r="CW52" s="976"/>
      <c r="CX52" s="977"/>
      <c r="CY52" s="977"/>
      <c r="CZ52" s="977"/>
      <c r="DA52" s="978"/>
      <c r="DB52" s="976"/>
      <c r="DC52" s="977"/>
      <c r="DD52" s="977"/>
      <c r="DE52" s="977"/>
      <c r="DF52" s="978"/>
      <c r="DG52" s="976"/>
      <c r="DH52" s="977"/>
      <c r="DI52" s="977"/>
      <c r="DJ52" s="977"/>
      <c r="DK52" s="978"/>
      <c r="DL52" s="976"/>
      <c r="DM52" s="977"/>
      <c r="DN52" s="977"/>
      <c r="DO52" s="977"/>
      <c r="DP52" s="978"/>
      <c r="DQ52" s="976"/>
      <c r="DR52" s="977"/>
      <c r="DS52" s="977"/>
      <c r="DT52" s="977"/>
      <c r="DU52" s="978"/>
      <c r="DV52" s="979"/>
      <c r="DW52" s="980"/>
      <c r="DX52" s="980"/>
      <c r="DY52" s="980"/>
      <c r="DZ52" s="981"/>
      <c r="EA52" s="224"/>
    </row>
    <row r="53" spans="1:131" ht="26.25" customHeight="1" x14ac:dyDescent="0.2">
      <c r="A53" s="232">
        <v>26</v>
      </c>
      <c r="B53" s="1017"/>
      <c r="C53" s="1018"/>
      <c r="D53" s="1018"/>
      <c r="E53" s="1018"/>
      <c r="F53" s="1018"/>
      <c r="G53" s="1018"/>
      <c r="H53" s="1018"/>
      <c r="I53" s="1018"/>
      <c r="J53" s="1018"/>
      <c r="K53" s="1018"/>
      <c r="L53" s="1018"/>
      <c r="M53" s="1018"/>
      <c r="N53" s="1018"/>
      <c r="O53" s="1018"/>
      <c r="P53" s="1019"/>
      <c r="Q53" s="1020"/>
      <c r="R53" s="1012"/>
      <c r="S53" s="1012"/>
      <c r="T53" s="1012"/>
      <c r="U53" s="1012"/>
      <c r="V53" s="1012"/>
      <c r="W53" s="1012"/>
      <c r="X53" s="1012"/>
      <c r="Y53" s="1012"/>
      <c r="Z53" s="1012"/>
      <c r="AA53" s="1012"/>
      <c r="AB53" s="1012"/>
      <c r="AC53" s="1012"/>
      <c r="AD53" s="1012"/>
      <c r="AE53" s="1021"/>
      <c r="AF53" s="1022"/>
      <c r="AG53" s="1023"/>
      <c r="AH53" s="1023"/>
      <c r="AI53" s="1023"/>
      <c r="AJ53" s="1024"/>
      <c r="AK53" s="1011"/>
      <c r="AL53" s="1012"/>
      <c r="AM53" s="1012"/>
      <c r="AN53" s="1012"/>
      <c r="AO53" s="1012"/>
      <c r="AP53" s="1012"/>
      <c r="AQ53" s="1012"/>
      <c r="AR53" s="1012"/>
      <c r="AS53" s="1012"/>
      <c r="AT53" s="1012"/>
      <c r="AU53" s="1012"/>
      <c r="AV53" s="1012"/>
      <c r="AW53" s="1012"/>
      <c r="AX53" s="1012"/>
      <c r="AY53" s="1012"/>
      <c r="AZ53" s="1013"/>
      <c r="BA53" s="1013"/>
      <c r="BB53" s="1013"/>
      <c r="BC53" s="1013"/>
      <c r="BD53" s="1013"/>
      <c r="BE53" s="959"/>
      <c r="BF53" s="959"/>
      <c r="BG53" s="959"/>
      <c r="BH53" s="959"/>
      <c r="BI53" s="960"/>
      <c r="BJ53" s="226"/>
      <c r="BK53" s="226"/>
      <c r="BL53" s="226"/>
      <c r="BM53" s="226"/>
      <c r="BN53" s="226"/>
      <c r="BO53" s="235"/>
      <c r="BP53" s="235"/>
      <c r="BQ53" s="232">
        <v>47</v>
      </c>
      <c r="BR53" s="233"/>
      <c r="BS53" s="979"/>
      <c r="BT53" s="980"/>
      <c r="BU53" s="980"/>
      <c r="BV53" s="980"/>
      <c r="BW53" s="980"/>
      <c r="BX53" s="980"/>
      <c r="BY53" s="980"/>
      <c r="BZ53" s="980"/>
      <c r="CA53" s="980"/>
      <c r="CB53" s="980"/>
      <c r="CC53" s="980"/>
      <c r="CD53" s="980"/>
      <c r="CE53" s="980"/>
      <c r="CF53" s="980"/>
      <c r="CG53" s="1001"/>
      <c r="CH53" s="976"/>
      <c r="CI53" s="977"/>
      <c r="CJ53" s="977"/>
      <c r="CK53" s="977"/>
      <c r="CL53" s="978"/>
      <c r="CM53" s="976"/>
      <c r="CN53" s="977"/>
      <c r="CO53" s="977"/>
      <c r="CP53" s="977"/>
      <c r="CQ53" s="978"/>
      <c r="CR53" s="976"/>
      <c r="CS53" s="977"/>
      <c r="CT53" s="977"/>
      <c r="CU53" s="977"/>
      <c r="CV53" s="978"/>
      <c r="CW53" s="976"/>
      <c r="CX53" s="977"/>
      <c r="CY53" s="977"/>
      <c r="CZ53" s="977"/>
      <c r="DA53" s="978"/>
      <c r="DB53" s="976"/>
      <c r="DC53" s="977"/>
      <c r="DD53" s="977"/>
      <c r="DE53" s="977"/>
      <c r="DF53" s="978"/>
      <c r="DG53" s="976"/>
      <c r="DH53" s="977"/>
      <c r="DI53" s="977"/>
      <c r="DJ53" s="977"/>
      <c r="DK53" s="978"/>
      <c r="DL53" s="976"/>
      <c r="DM53" s="977"/>
      <c r="DN53" s="977"/>
      <c r="DO53" s="977"/>
      <c r="DP53" s="978"/>
      <c r="DQ53" s="976"/>
      <c r="DR53" s="977"/>
      <c r="DS53" s="977"/>
      <c r="DT53" s="977"/>
      <c r="DU53" s="978"/>
      <c r="DV53" s="979"/>
      <c r="DW53" s="980"/>
      <c r="DX53" s="980"/>
      <c r="DY53" s="980"/>
      <c r="DZ53" s="981"/>
      <c r="EA53" s="224"/>
    </row>
    <row r="54" spans="1:131" ht="26.25" customHeight="1" x14ac:dyDescent="0.2">
      <c r="A54" s="232">
        <v>27</v>
      </c>
      <c r="B54" s="1017"/>
      <c r="C54" s="1018"/>
      <c r="D54" s="1018"/>
      <c r="E54" s="1018"/>
      <c r="F54" s="1018"/>
      <c r="G54" s="1018"/>
      <c r="H54" s="1018"/>
      <c r="I54" s="1018"/>
      <c r="J54" s="1018"/>
      <c r="K54" s="1018"/>
      <c r="L54" s="1018"/>
      <c r="M54" s="1018"/>
      <c r="N54" s="1018"/>
      <c r="O54" s="1018"/>
      <c r="P54" s="1019"/>
      <c r="Q54" s="1020"/>
      <c r="R54" s="1012"/>
      <c r="S54" s="1012"/>
      <c r="T54" s="1012"/>
      <c r="U54" s="1012"/>
      <c r="V54" s="1012"/>
      <c r="W54" s="1012"/>
      <c r="X54" s="1012"/>
      <c r="Y54" s="1012"/>
      <c r="Z54" s="1012"/>
      <c r="AA54" s="1012"/>
      <c r="AB54" s="1012"/>
      <c r="AC54" s="1012"/>
      <c r="AD54" s="1012"/>
      <c r="AE54" s="1021"/>
      <c r="AF54" s="1022"/>
      <c r="AG54" s="1023"/>
      <c r="AH54" s="1023"/>
      <c r="AI54" s="1023"/>
      <c r="AJ54" s="1024"/>
      <c r="AK54" s="1011"/>
      <c r="AL54" s="1012"/>
      <c r="AM54" s="1012"/>
      <c r="AN54" s="1012"/>
      <c r="AO54" s="1012"/>
      <c r="AP54" s="1012"/>
      <c r="AQ54" s="1012"/>
      <c r="AR54" s="1012"/>
      <c r="AS54" s="1012"/>
      <c r="AT54" s="1012"/>
      <c r="AU54" s="1012"/>
      <c r="AV54" s="1012"/>
      <c r="AW54" s="1012"/>
      <c r="AX54" s="1012"/>
      <c r="AY54" s="1012"/>
      <c r="AZ54" s="1013"/>
      <c r="BA54" s="1013"/>
      <c r="BB54" s="1013"/>
      <c r="BC54" s="1013"/>
      <c r="BD54" s="1013"/>
      <c r="BE54" s="959"/>
      <c r="BF54" s="959"/>
      <c r="BG54" s="959"/>
      <c r="BH54" s="959"/>
      <c r="BI54" s="960"/>
      <c r="BJ54" s="226"/>
      <c r="BK54" s="226"/>
      <c r="BL54" s="226"/>
      <c r="BM54" s="226"/>
      <c r="BN54" s="226"/>
      <c r="BO54" s="235"/>
      <c r="BP54" s="235"/>
      <c r="BQ54" s="232">
        <v>48</v>
      </c>
      <c r="BR54" s="233"/>
      <c r="BS54" s="979"/>
      <c r="BT54" s="980"/>
      <c r="BU54" s="980"/>
      <c r="BV54" s="980"/>
      <c r="BW54" s="980"/>
      <c r="BX54" s="980"/>
      <c r="BY54" s="980"/>
      <c r="BZ54" s="980"/>
      <c r="CA54" s="980"/>
      <c r="CB54" s="980"/>
      <c r="CC54" s="980"/>
      <c r="CD54" s="980"/>
      <c r="CE54" s="980"/>
      <c r="CF54" s="980"/>
      <c r="CG54" s="1001"/>
      <c r="CH54" s="976"/>
      <c r="CI54" s="977"/>
      <c r="CJ54" s="977"/>
      <c r="CK54" s="977"/>
      <c r="CL54" s="978"/>
      <c r="CM54" s="976"/>
      <c r="CN54" s="977"/>
      <c r="CO54" s="977"/>
      <c r="CP54" s="977"/>
      <c r="CQ54" s="978"/>
      <c r="CR54" s="976"/>
      <c r="CS54" s="977"/>
      <c r="CT54" s="977"/>
      <c r="CU54" s="977"/>
      <c r="CV54" s="978"/>
      <c r="CW54" s="976"/>
      <c r="CX54" s="977"/>
      <c r="CY54" s="977"/>
      <c r="CZ54" s="977"/>
      <c r="DA54" s="978"/>
      <c r="DB54" s="976"/>
      <c r="DC54" s="977"/>
      <c r="DD54" s="977"/>
      <c r="DE54" s="977"/>
      <c r="DF54" s="978"/>
      <c r="DG54" s="976"/>
      <c r="DH54" s="977"/>
      <c r="DI54" s="977"/>
      <c r="DJ54" s="977"/>
      <c r="DK54" s="978"/>
      <c r="DL54" s="976"/>
      <c r="DM54" s="977"/>
      <c r="DN54" s="977"/>
      <c r="DO54" s="977"/>
      <c r="DP54" s="978"/>
      <c r="DQ54" s="976"/>
      <c r="DR54" s="977"/>
      <c r="DS54" s="977"/>
      <c r="DT54" s="977"/>
      <c r="DU54" s="978"/>
      <c r="DV54" s="979"/>
      <c r="DW54" s="980"/>
      <c r="DX54" s="980"/>
      <c r="DY54" s="980"/>
      <c r="DZ54" s="981"/>
      <c r="EA54" s="224"/>
    </row>
    <row r="55" spans="1:131" ht="26.25" customHeight="1" x14ac:dyDescent="0.2">
      <c r="A55" s="232">
        <v>28</v>
      </c>
      <c r="B55" s="1017"/>
      <c r="C55" s="1018"/>
      <c r="D55" s="1018"/>
      <c r="E55" s="1018"/>
      <c r="F55" s="1018"/>
      <c r="G55" s="1018"/>
      <c r="H55" s="1018"/>
      <c r="I55" s="1018"/>
      <c r="J55" s="1018"/>
      <c r="K55" s="1018"/>
      <c r="L55" s="1018"/>
      <c r="M55" s="1018"/>
      <c r="N55" s="1018"/>
      <c r="O55" s="1018"/>
      <c r="P55" s="1019"/>
      <c r="Q55" s="1020"/>
      <c r="R55" s="1012"/>
      <c r="S55" s="1012"/>
      <c r="T55" s="1012"/>
      <c r="U55" s="1012"/>
      <c r="V55" s="1012"/>
      <c r="W55" s="1012"/>
      <c r="X55" s="1012"/>
      <c r="Y55" s="1012"/>
      <c r="Z55" s="1012"/>
      <c r="AA55" s="1012"/>
      <c r="AB55" s="1012"/>
      <c r="AC55" s="1012"/>
      <c r="AD55" s="1012"/>
      <c r="AE55" s="1021"/>
      <c r="AF55" s="1022"/>
      <c r="AG55" s="1023"/>
      <c r="AH55" s="1023"/>
      <c r="AI55" s="1023"/>
      <c r="AJ55" s="1024"/>
      <c r="AK55" s="1011"/>
      <c r="AL55" s="1012"/>
      <c r="AM55" s="1012"/>
      <c r="AN55" s="1012"/>
      <c r="AO55" s="1012"/>
      <c r="AP55" s="1012"/>
      <c r="AQ55" s="1012"/>
      <c r="AR55" s="1012"/>
      <c r="AS55" s="1012"/>
      <c r="AT55" s="1012"/>
      <c r="AU55" s="1012"/>
      <c r="AV55" s="1012"/>
      <c r="AW55" s="1012"/>
      <c r="AX55" s="1012"/>
      <c r="AY55" s="1012"/>
      <c r="AZ55" s="1013"/>
      <c r="BA55" s="1013"/>
      <c r="BB55" s="1013"/>
      <c r="BC55" s="1013"/>
      <c r="BD55" s="1013"/>
      <c r="BE55" s="959"/>
      <c r="BF55" s="959"/>
      <c r="BG55" s="959"/>
      <c r="BH55" s="959"/>
      <c r="BI55" s="960"/>
      <c r="BJ55" s="226"/>
      <c r="BK55" s="226"/>
      <c r="BL55" s="226"/>
      <c r="BM55" s="226"/>
      <c r="BN55" s="226"/>
      <c r="BO55" s="235"/>
      <c r="BP55" s="235"/>
      <c r="BQ55" s="232">
        <v>49</v>
      </c>
      <c r="BR55" s="233"/>
      <c r="BS55" s="979"/>
      <c r="BT55" s="980"/>
      <c r="BU55" s="980"/>
      <c r="BV55" s="980"/>
      <c r="BW55" s="980"/>
      <c r="BX55" s="980"/>
      <c r="BY55" s="980"/>
      <c r="BZ55" s="980"/>
      <c r="CA55" s="980"/>
      <c r="CB55" s="980"/>
      <c r="CC55" s="980"/>
      <c r="CD55" s="980"/>
      <c r="CE55" s="980"/>
      <c r="CF55" s="980"/>
      <c r="CG55" s="1001"/>
      <c r="CH55" s="976"/>
      <c r="CI55" s="977"/>
      <c r="CJ55" s="977"/>
      <c r="CK55" s="977"/>
      <c r="CL55" s="978"/>
      <c r="CM55" s="976"/>
      <c r="CN55" s="977"/>
      <c r="CO55" s="977"/>
      <c r="CP55" s="977"/>
      <c r="CQ55" s="978"/>
      <c r="CR55" s="976"/>
      <c r="CS55" s="977"/>
      <c r="CT55" s="977"/>
      <c r="CU55" s="977"/>
      <c r="CV55" s="978"/>
      <c r="CW55" s="976"/>
      <c r="CX55" s="977"/>
      <c r="CY55" s="977"/>
      <c r="CZ55" s="977"/>
      <c r="DA55" s="978"/>
      <c r="DB55" s="976"/>
      <c r="DC55" s="977"/>
      <c r="DD55" s="977"/>
      <c r="DE55" s="977"/>
      <c r="DF55" s="978"/>
      <c r="DG55" s="976"/>
      <c r="DH55" s="977"/>
      <c r="DI55" s="977"/>
      <c r="DJ55" s="977"/>
      <c r="DK55" s="978"/>
      <c r="DL55" s="976"/>
      <c r="DM55" s="977"/>
      <c r="DN55" s="977"/>
      <c r="DO55" s="977"/>
      <c r="DP55" s="978"/>
      <c r="DQ55" s="976"/>
      <c r="DR55" s="977"/>
      <c r="DS55" s="977"/>
      <c r="DT55" s="977"/>
      <c r="DU55" s="978"/>
      <c r="DV55" s="979"/>
      <c r="DW55" s="980"/>
      <c r="DX55" s="980"/>
      <c r="DY55" s="980"/>
      <c r="DZ55" s="981"/>
      <c r="EA55" s="224"/>
    </row>
    <row r="56" spans="1:131" ht="26.25" customHeight="1" x14ac:dyDescent="0.2">
      <c r="A56" s="232">
        <v>29</v>
      </c>
      <c r="B56" s="1017"/>
      <c r="C56" s="1018"/>
      <c r="D56" s="1018"/>
      <c r="E56" s="1018"/>
      <c r="F56" s="1018"/>
      <c r="G56" s="1018"/>
      <c r="H56" s="1018"/>
      <c r="I56" s="1018"/>
      <c r="J56" s="1018"/>
      <c r="K56" s="1018"/>
      <c r="L56" s="1018"/>
      <c r="M56" s="1018"/>
      <c r="N56" s="1018"/>
      <c r="O56" s="1018"/>
      <c r="P56" s="1019"/>
      <c r="Q56" s="1020"/>
      <c r="R56" s="1012"/>
      <c r="S56" s="1012"/>
      <c r="T56" s="1012"/>
      <c r="U56" s="1012"/>
      <c r="V56" s="1012"/>
      <c r="W56" s="1012"/>
      <c r="X56" s="1012"/>
      <c r="Y56" s="1012"/>
      <c r="Z56" s="1012"/>
      <c r="AA56" s="1012"/>
      <c r="AB56" s="1012"/>
      <c r="AC56" s="1012"/>
      <c r="AD56" s="1012"/>
      <c r="AE56" s="1021"/>
      <c r="AF56" s="1022"/>
      <c r="AG56" s="1023"/>
      <c r="AH56" s="1023"/>
      <c r="AI56" s="1023"/>
      <c r="AJ56" s="1024"/>
      <c r="AK56" s="1011"/>
      <c r="AL56" s="1012"/>
      <c r="AM56" s="1012"/>
      <c r="AN56" s="1012"/>
      <c r="AO56" s="1012"/>
      <c r="AP56" s="1012"/>
      <c r="AQ56" s="1012"/>
      <c r="AR56" s="1012"/>
      <c r="AS56" s="1012"/>
      <c r="AT56" s="1012"/>
      <c r="AU56" s="1012"/>
      <c r="AV56" s="1012"/>
      <c r="AW56" s="1012"/>
      <c r="AX56" s="1012"/>
      <c r="AY56" s="1012"/>
      <c r="AZ56" s="1013"/>
      <c r="BA56" s="1013"/>
      <c r="BB56" s="1013"/>
      <c r="BC56" s="1013"/>
      <c r="BD56" s="1013"/>
      <c r="BE56" s="959"/>
      <c r="BF56" s="959"/>
      <c r="BG56" s="959"/>
      <c r="BH56" s="959"/>
      <c r="BI56" s="960"/>
      <c r="BJ56" s="226"/>
      <c r="BK56" s="226"/>
      <c r="BL56" s="226"/>
      <c r="BM56" s="226"/>
      <c r="BN56" s="226"/>
      <c r="BO56" s="235"/>
      <c r="BP56" s="235"/>
      <c r="BQ56" s="232">
        <v>50</v>
      </c>
      <c r="BR56" s="233"/>
      <c r="BS56" s="979"/>
      <c r="BT56" s="980"/>
      <c r="BU56" s="980"/>
      <c r="BV56" s="980"/>
      <c r="BW56" s="980"/>
      <c r="BX56" s="980"/>
      <c r="BY56" s="980"/>
      <c r="BZ56" s="980"/>
      <c r="CA56" s="980"/>
      <c r="CB56" s="980"/>
      <c r="CC56" s="980"/>
      <c r="CD56" s="980"/>
      <c r="CE56" s="980"/>
      <c r="CF56" s="980"/>
      <c r="CG56" s="1001"/>
      <c r="CH56" s="976"/>
      <c r="CI56" s="977"/>
      <c r="CJ56" s="977"/>
      <c r="CK56" s="977"/>
      <c r="CL56" s="978"/>
      <c r="CM56" s="976"/>
      <c r="CN56" s="977"/>
      <c r="CO56" s="977"/>
      <c r="CP56" s="977"/>
      <c r="CQ56" s="978"/>
      <c r="CR56" s="976"/>
      <c r="CS56" s="977"/>
      <c r="CT56" s="977"/>
      <c r="CU56" s="977"/>
      <c r="CV56" s="978"/>
      <c r="CW56" s="976"/>
      <c r="CX56" s="977"/>
      <c r="CY56" s="977"/>
      <c r="CZ56" s="977"/>
      <c r="DA56" s="978"/>
      <c r="DB56" s="976"/>
      <c r="DC56" s="977"/>
      <c r="DD56" s="977"/>
      <c r="DE56" s="977"/>
      <c r="DF56" s="978"/>
      <c r="DG56" s="976"/>
      <c r="DH56" s="977"/>
      <c r="DI56" s="977"/>
      <c r="DJ56" s="977"/>
      <c r="DK56" s="978"/>
      <c r="DL56" s="976"/>
      <c r="DM56" s="977"/>
      <c r="DN56" s="977"/>
      <c r="DO56" s="977"/>
      <c r="DP56" s="978"/>
      <c r="DQ56" s="976"/>
      <c r="DR56" s="977"/>
      <c r="DS56" s="977"/>
      <c r="DT56" s="977"/>
      <c r="DU56" s="978"/>
      <c r="DV56" s="979"/>
      <c r="DW56" s="980"/>
      <c r="DX56" s="980"/>
      <c r="DY56" s="980"/>
      <c r="DZ56" s="981"/>
      <c r="EA56" s="224"/>
    </row>
    <row r="57" spans="1:131" ht="26.25" customHeight="1" x14ac:dyDescent="0.2">
      <c r="A57" s="232">
        <v>30</v>
      </c>
      <c r="B57" s="1017"/>
      <c r="C57" s="1018"/>
      <c r="D57" s="1018"/>
      <c r="E57" s="1018"/>
      <c r="F57" s="1018"/>
      <c r="G57" s="1018"/>
      <c r="H57" s="1018"/>
      <c r="I57" s="1018"/>
      <c r="J57" s="1018"/>
      <c r="K57" s="1018"/>
      <c r="L57" s="1018"/>
      <c r="M57" s="1018"/>
      <c r="N57" s="1018"/>
      <c r="O57" s="1018"/>
      <c r="P57" s="1019"/>
      <c r="Q57" s="1020"/>
      <c r="R57" s="1012"/>
      <c r="S57" s="1012"/>
      <c r="T57" s="1012"/>
      <c r="U57" s="1012"/>
      <c r="V57" s="1012"/>
      <c r="W57" s="1012"/>
      <c r="X57" s="1012"/>
      <c r="Y57" s="1012"/>
      <c r="Z57" s="1012"/>
      <c r="AA57" s="1012"/>
      <c r="AB57" s="1012"/>
      <c r="AC57" s="1012"/>
      <c r="AD57" s="1012"/>
      <c r="AE57" s="1021"/>
      <c r="AF57" s="1022"/>
      <c r="AG57" s="1023"/>
      <c r="AH57" s="1023"/>
      <c r="AI57" s="1023"/>
      <c r="AJ57" s="1024"/>
      <c r="AK57" s="1011"/>
      <c r="AL57" s="1012"/>
      <c r="AM57" s="1012"/>
      <c r="AN57" s="1012"/>
      <c r="AO57" s="1012"/>
      <c r="AP57" s="1012"/>
      <c r="AQ57" s="1012"/>
      <c r="AR57" s="1012"/>
      <c r="AS57" s="1012"/>
      <c r="AT57" s="1012"/>
      <c r="AU57" s="1012"/>
      <c r="AV57" s="1012"/>
      <c r="AW57" s="1012"/>
      <c r="AX57" s="1012"/>
      <c r="AY57" s="1012"/>
      <c r="AZ57" s="1013"/>
      <c r="BA57" s="1013"/>
      <c r="BB57" s="1013"/>
      <c r="BC57" s="1013"/>
      <c r="BD57" s="1013"/>
      <c r="BE57" s="959"/>
      <c r="BF57" s="959"/>
      <c r="BG57" s="959"/>
      <c r="BH57" s="959"/>
      <c r="BI57" s="960"/>
      <c r="BJ57" s="226"/>
      <c r="BK57" s="226"/>
      <c r="BL57" s="226"/>
      <c r="BM57" s="226"/>
      <c r="BN57" s="226"/>
      <c r="BO57" s="235"/>
      <c r="BP57" s="235"/>
      <c r="BQ57" s="232">
        <v>51</v>
      </c>
      <c r="BR57" s="233"/>
      <c r="BS57" s="979"/>
      <c r="BT57" s="980"/>
      <c r="BU57" s="980"/>
      <c r="BV57" s="980"/>
      <c r="BW57" s="980"/>
      <c r="BX57" s="980"/>
      <c r="BY57" s="980"/>
      <c r="BZ57" s="980"/>
      <c r="CA57" s="980"/>
      <c r="CB57" s="980"/>
      <c r="CC57" s="980"/>
      <c r="CD57" s="980"/>
      <c r="CE57" s="980"/>
      <c r="CF57" s="980"/>
      <c r="CG57" s="1001"/>
      <c r="CH57" s="976"/>
      <c r="CI57" s="977"/>
      <c r="CJ57" s="977"/>
      <c r="CK57" s="977"/>
      <c r="CL57" s="978"/>
      <c r="CM57" s="976"/>
      <c r="CN57" s="977"/>
      <c r="CO57" s="977"/>
      <c r="CP57" s="977"/>
      <c r="CQ57" s="978"/>
      <c r="CR57" s="976"/>
      <c r="CS57" s="977"/>
      <c r="CT57" s="977"/>
      <c r="CU57" s="977"/>
      <c r="CV57" s="978"/>
      <c r="CW57" s="976"/>
      <c r="CX57" s="977"/>
      <c r="CY57" s="977"/>
      <c r="CZ57" s="977"/>
      <c r="DA57" s="978"/>
      <c r="DB57" s="976"/>
      <c r="DC57" s="977"/>
      <c r="DD57" s="977"/>
      <c r="DE57" s="977"/>
      <c r="DF57" s="978"/>
      <c r="DG57" s="976"/>
      <c r="DH57" s="977"/>
      <c r="DI57" s="977"/>
      <c r="DJ57" s="977"/>
      <c r="DK57" s="978"/>
      <c r="DL57" s="976"/>
      <c r="DM57" s="977"/>
      <c r="DN57" s="977"/>
      <c r="DO57" s="977"/>
      <c r="DP57" s="978"/>
      <c r="DQ57" s="976"/>
      <c r="DR57" s="977"/>
      <c r="DS57" s="977"/>
      <c r="DT57" s="977"/>
      <c r="DU57" s="978"/>
      <c r="DV57" s="979"/>
      <c r="DW57" s="980"/>
      <c r="DX57" s="980"/>
      <c r="DY57" s="980"/>
      <c r="DZ57" s="981"/>
      <c r="EA57" s="224"/>
    </row>
    <row r="58" spans="1:131" ht="26.25" customHeight="1" x14ac:dyDescent="0.2">
      <c r="A58" s="232">
        <v>31</v>
      </c>
      <c r="B58" s="1017"/>
      <c r="C58" s="1018"/>
      <c r="D58" s="1018"/>
      <c r="E58" s="1018"/>
      <c r="F58" s="1018"/>
      <c r="G58" s="1018"/>
      <c r="H58" s="1018"/>
      <c r="I58" s="1018"/>
      <c r="J58" s="1018"/>
      <c r="K58" s="1018"/>
      <c r="L58" s="1018"/>
      <c r="M58" s="1018"/>
      <c r="N58" s="1018"/>
      <c r="O58" s="1018"/>
      <c r="P58" s="1019"/>
      <c r="Q58" s="1020"/>
      <c r="R58" s="1012"/>
      <c r="S58" s="1012"/>
      <c r="T58" s="1012"/>
      <c r="U58" s="1012"/>
      <c r="V58" s="1012"/>
      <c r="W58" s="1012"/>
      <c r="X58" s="1012"/>
      <c r="Y58" s="1012"/>
      <c r="Z58" s="1012"/>
      <c r="AA58" s="1012"/>
      <c r="AB58" s="1012"/>
      <c r="AC58" s="1012"/>
      <c r="AD58" s="1012"/>
      <c r="AE58" s="1021"/>
      <c r="AF58" s="1022"/>
      <c r="AG58" s="1023"/>
      <c r="AH58" s="1023"/>
      <c r="AI58" s="1023"/>
      <c r="AJ58" s="1024"/>
      <c r="AK58" s="1011"/>
      <c r="AL58" s="1012"/>
      <c r="AM58" s="1012"/>
      <c r="AN58" s="1012"/>
      <c r="AO58" s="1012"/>
      <c r="AP58" s="1012"/>
      <c r="AQ58" s="1012"/>
      <c r="AR58" s="1012"/>
      <c r="AS58" s="1012"/>
      <c r="AT58" s="1012"/>
      <c r="AU58" s="1012"/>
      <c r="AV58" s="1012"/>
      <c r="AW58" s="1012"/>
      <c r="AX58" s="1012"/>
      <c r="AY58" s="1012"/>
      <c r="AZ58" s="1013"/>
      <c r="BA58" s="1013"/>
      <c r="BB58" s="1013"/>
      <c r="BC58" s="1013"/>
      <c r="BD58" s="1013"/>
      <c r="BE58" s="959"/>
      <c r="BF58" s="959"/>
      <c r="BG58" s="959"/>
      <c r="BH58" s="959"/>
      <c r="BI58" s="960"/>
      <c r="BJ58" s="226"/>
      <c r="BK58" s="226"/>
      <c r="BL58" s="226"/>
      <c r="BM58" s="226"/>
      <c r="BN58" s="226"/>
      <c r="BO58" s="235"/>
      <c r="BP58" s="235"/>
      <c r="BQ58" s="232">
        <v>52</v>
      </c>
      <c r="BR58" s="233"/>
      <c r="BS58" s="979"/>
      <c r="BT58" s="980"/>
      <c r="BU58" s="980"/>
      <c r="BV58" s="980"/>
      <c r="BW58" s="980"/>
      <c r="BX58" s="980"/>
      <c r="BY58" s="980"/>
      <c r="BZ58" s="980"/>
      <c r="CA58" s="980"/>
      <c r="CB58" s="980"/>
      <c r="CC58" s="980"/>
      <c r="CD58" s="980"/>
      <c r="CE58" s="980"/>
      <c r="CF58" s="980"/>
      <c r="CG58" s="1001"/>
      <c r="CH58" s="976"/>
      <c r="CI58" s="977"/>
      <c r="CJ58" s="977"/>
      <c r="CK58" s="977"/>
      <c r="CL58" s="978"/>
      <c r="CM58" s="976"/>
      <c r="CN58" s="977"/>
      <c r="CO58" s="977"/>
      <c r="CP58" s="977"/>
      <c r="CQ58" s="978"/>
      <c r="CR58" s="976"/>
      <c r="CS58" s="977"/>
      <c r="CT58" s="977"/>
      <c r="CU58" s="977"/>
      <c r="CV58" s="978"/>
      <c r="CW58" s="976"/>
      <c r="CX58" s="977"/>
      <c r="CY58" s="977"/>
      <c r="CZ58" s="977"/>
      <c r="DA58" s="978"/>
      <c r="DB58" s="976"/>
      <c r="DC58" s="977"/>
      <c r="DD58" s="977"/>
      <c r="DE58" s="977"/>
      <c r="DF58" s="978"/>
      <c r="DG58" s="976"/>
      <c r="DH58" s="977"/>
      <c r="DI58" s="977"/>
      <c r="DJ58" s="977"/>
      <c r="DK58" s="978"/>
      <c r="DL58" s="976"/>
      <c r="DM58" s="977"/>
      <c r="DN58" s="977"/>
      <c r="DO58" s="977"/>
      <c r="DP58" s="978"/>
      <c r="DQ58" s="976"/>
      <c r="DR58" s="977"/>
      <c r="DS58" s="977"/>
      <c r="DT58" s="977"/>
      <c r="DU58" s="978"/>
      <c r="DV58" s="979"/>
      <c r="DW58" s="980"/>
      <c r="DX58" s="980"/>
      <c r="DY58" s="980"/>
      <c r="DZ58" s="981"/>
      <c r="EA58" s="224"/>
    </row>
    <row r="59" spans="1:131" ht="26.25" customHeight="1" x14ac:dyDescent="0.2">
      <c r="A59" s="232">
        <v>32</v>
      </c>
      <c r="B59" s="1017"/>
      <c r="C59" s="1018"/>
      <c r="D59" s="1018"/>
      <c r="E59" s="1018"/>
      <c r="F59" s="1018"/>
      <c r="G59" s="1018"/>
      <c r="H59" s="1018"/>
      <c r="I59" s="1018"/>
      <c r="J59" s="1018"/>
      <c r="K59" s="1018"/>
      <c r="L59" s="1018"/>
      <c r="M59" s="1018"/>
      <c r="N59" s="1018"/>
      <c r="O59" s="1018"/>
      <c r="P59" s="1019"/>
      <c r="Q59" s="1020"/>
      <c r="R59" s="1012"/>
      <c r="S59" s="1012"/>
      <c r="T59" s="1012"/>
      <c r="U59" s="1012"/>
      <c r="V59" s="1012"/>
      <c r="W59" s="1012"/>
      <c r="X59" s="1012"/>
      <c r="Y59" s="1012"/>
      <c r="Z59" s="1012"/>
      <c r="AA59" s="1012"/>
      <c r="AB59" s="1012"/>
      <c r="AC59" s="1012"/>
      <c r="AD59" s="1012"/>
      <c r="AE59" s="1021"/>
      <c r="AF59" s="1022"/>
      <c r="AG59" s="1023"/>
      <c r="AH59" s="1023"/>
      <c r="AI59" s="1023"/>
      <c r="AJ59" s="1024"/>
      <c r="AK59" s="1011"/>
      <c r="AL59" s="1012"/>
      <c r="AM59" s="1012"/>
      <c r="AN59" s="1012"/>
      <c r="AO59" s="1012"/>
      <c r="AP59" s="1012"/>
      <c r="AQ59" s="1012"/>
      <c r="AR59" s="1012"/>
      <c r="AS59" s="1012"/>
      <c r="AT59" s="1012"/>
      <c r="AU59" s="1012"/>
      <c r="AV59" s="1012"/>
      <c r="AW59" s="1012"/>
      <c r="AX59" s="1012"/>
      <c r="AY59" s="1012"/>
      <c r="AZ59" s="1013"/>
      <c r="BA59" s="1013"/>
      <c r="BB59" s="1013"/>
      <c r="BC59" s="1013"/>
      <c r="BD59" s="1013"/>
      <c r="BE59" s="959"/>
      <c r="BF59" s="959"/>
      <c r="BG59" s="959"/>
      <c r="BH59" s="959"/>
      <c r="BI59" s="960"/>
      <c r="BJ59" s="226"/>
      <c r="BK59" s="226"/>
      <c r="BL59" s="226"/>
      <c r="BM59" s="226"/>
      <c r="BN59" s="226"/>
      <c r="BO59" s="235"/>
      <c r="BP59" s="235"/>
      <c r="BQ59" s="232">
        <v>53</v>
      </c>
      <c r="BR59" s="233"/>
      <c r="BS59" s="979"/>
      <c r="BT59" s="980"/>
      <c r="BU59" s="980"/>
      <c r="BV59" s="980"/>
      <c r="BW59" s="980"/>
      <c r="BX59" s="980"/>
      <c r="BY59" s="980"/>
      <c r="BZ59" s="980"/>
      <c r="CA59" s="980"/>
      <c r="CB59" s="980"/>
      <c r="CC59" s="980"/>
      <c r="CD59" s="980"/>
      <c r="CE59" s="980"/>
      <c r="CF59" s="980"/>
      <c r="CG59" s="1001"/>
      <c r="CH59" s="976"/>
      <c r="CI59" s="977"/>
      <c r="CJ59" s="977"/>
      <c r="CK59" s="977"/>
      <c r="CL59" s="978"/>
      <c r="CM59" s="976"/>
      <c r="CN59" s="977"/>
      <c r="CO59" s="977"/>
      <c r="CP59" s="977"/>
      <c r="CQ59" s="978"/>
      <c r="CR59" s="976"/>
      <c r="CS59" s="977"/>
      <c r="CT59" s="977"/>
      <c r="CU59" s="977"/>
      <c r="CV59" s="978"/>
      <c r="CW59" s="976"/>
      <c r="CX59" s="977"/>
      <c r="CY59" s="977"/>
      <c r="CZ59" s="977"/>
      <c r="DA59" s="978"/>
      <c r="DB59" s="976"/>
      <c r="DC59" s="977"/>
      <c r="DD59" s="977"/>
      <c r="DE59" s="977"/>
      <c r="DF59" s="978"/>
      <c r="DG59" s="976"/>
      <c r="DH59" s="977"/>
      <c r="DI59" s="977"/>
      <c r="DJ59" s="977"/>
      <c r="DK59" s="978"/>
      <c r="DL59" s="976"/>
      <c r="DM59" s="977"/>
      <c r="DN59" s="977"/>
      <c r="DO59" s="977"/>
      <c r="DP59" s="978"/>
      <c r="DQ59" s="976"/>
      <c r="DR59" s="977"/>
      <c r="DS59" s="977"/>
      <c r="DT59" s="977"/>
      <c r="DU59" s="978"/>
      <c r="DV59" s="979"/>
      <c r="DW59" s="980"/>
      <c r="DX59" s="980"/>
      <c r="DY59" s="980"/>
      <c r="DZ59" s="981"/>
      <c r="EA59" s="224"/>
    </row>
    <row r="60" spans="1:131" ht="26.25" customHeight="1" x14ac:dyDescent="0.2">
      <c r="A60" s="232">
        <v>33</v>
      </c>
      <c r="B60" s="1017"/>
      <c r="C60" s="1018"/>
      <c r="D60" s="1018"/>
      <c r="E60" s="1018"/>
      <c r="F60" s="1018"/>
      <c r="G60" s="1018"/>
      <c r="H60" s="1018"/>
      <c r="I60" s="1018"/>
      <c r="J60" s="1018"/>
      <c r="K60" s="1018"/>
      <c r="L60" s="1018"/>
      <c r="M60" s="1018"/>
      <c r="N60" s="1018"/>
      <c r="O60" s="1018"/>
      <c r="P60" s="1019"/>
      <c r="Q60" s="1020"/>
      <c r="R60" s="1012"/>
      <c r="S60" s="1012"/>
      <c r="T60" s="1012"/>
      <c r="U60" s="1012"/>
      <c r="V60" s="1012"/>
      <c r="W60" s="1012"/>
      <c r="X60" s="1012"/>
      <c r="Y60" s="1012"/>
      <c r="Z60" s="1012"/>
      <c r="AA60" s="1012"/>
      <c r="AB60" s="1012"/>
      <c r="AC60" s="1012"/>
      <c r="AD60" s="1012"/>
      <c r="AE60" s="1021"/>
      <c r="AF60" s="1022"/>
      <c r="AG60" s="1023"/>
      <c r="AH60" s="1023"/>
      <c r="AI60" s="1023"/>
      <c r="AJ60" s="1024"/>
      <c r="AK60" s="1011"/>
      <c r="AL60" s="1012"/>
      <c r="AM60" s="1012"/>
      <c r="AN60" s="1012"/>
      <c r="AO60" s="1012"/>
      <c r="AP60" s="1012"/>
      <c r="AQ60" s="1012"/>
      <c r="AR60" s="1012"/>
      <c r="AS60" s="1012"/>
      <c r="AT60" s="1012"/>
      <c r="AU60" s="1012"/>
      <c r="AV60" s="1012"/>
      <c r="AW60" s="1012"/>
      <c r="AX60" s="1012"/>
      <c r="AY60" s="1012"/>
      <c r="AZ60" s="1013"/>
      <c r="BA60" s="1013"/>
      <c r="BB60" s="1013"/>
      <c r="BC60" s="1013"/>
      <c r="BD60" s="1013"/>
      <c r="BE60" s="959"/>
      <c r="BF60" s="959"/>
      <c r="BG60" s="959"/>
      <c r="BH60" s="959"/>
      <c r="BI60" s="960"/>
      <c r="BJ60" s="226"/>
      <c r="BK60" s="226"/>
      <c r="BL60" s="226"/>
      <c r="BM60" s="226"/>
      <c r="BN60" s="226"/>
      <c r="BO60" s="235"/>
      <c r="BP60" s="235"/>
      <c r="BQ60" s="232">
        <v>54</v>
      </c>
      <c r="BR60" s="233"/>
      <c r="BS60" s="979"/>
      <c r="BT60" s="980"/>
      <c r="BU60" s="980"/>
      <c r="BV60" s="980"/>
      <c r="BW60" s="980"/>
      <c r="BX60" s="980"/>
      <c r="BY60" s="980"/>
      <c r="BZ60" s="980"/>
      <c r="CA60" s="980"/>
      <c r="CB60" s="980"/>
      <c r="CC60" s="980"/>
      <c r="CD60" s="980"/>
      <c r="CE60" s="980"/>
      <c r="CF60" s="980"/>
      <c r="CG60" s="1001"/>
      <c r="CH60" s="976"/>
      <c r="CI60" s="977"/>
      <c r="CJ60" s="977"/>
      <c r="CK60" s="977"/>
      <c r="CL60" s="978"/>
      <c r="CM60" s="976"/>
      <c r="CN60" s="977"/>
      <c r="CO60" s="977"/>
      <c r="CP60" s="977"/>
      <c r="CQ60" s="978"/>
      <c r="CR60" s="976"/>
      <c r="CS60" s="977"/>
      <c r="CT60" s="977"/>
      <c r="CU60" s="977"/>
      <c r="CV60" s="978"/>
      <c r="CW60" s="976"/>
      <c r="CX60" s="977"/>
      <c r="CY60" s="977"/>
      <c r="CZ60" s="977"/>
      <c r="DA60" s="978"/>
      <c r="DB60" s="976"/>
      <c r="DC60" s="977"/>
      <c r="DD60" s="977"/>
      <c r="DE60" s="977"/>
      <c r="DF60" s="978"/>
      <c r="DG60" s="976"/>
      <c r="DH60" s="977"/>
      <c r="DI60" s="977"/>
      <c r="DJ60" s="977"/>
      <c r="DK60" s="978"/>
      <c r="DL60" s="976"/>
      <c r="DM60" s="977"/>
      <c r="DN60" s="977"/>
      <c r="DO60" s="977"/>
      <c r="DP60" s="978"/>
      <c r="DQ60" s="976"/>
      <c r="DR60" s="977"/>
      <c r="DS60" s="977"/>
      <c r="DT60" s="977"/>
      <c r="DU60" s="978"/>
      <c r="DV60" s="979"/>
      <c r="DW60" s="980"/>
      <c r="DX60" s="980"/>
      <c r="DY60" s="980"/>
      <c r="DZ60" s="981"/>
      <c r="EA60" s="224"/>
    </row>
    <row r="61" spans="1:131" ht="26.25" customHeight="1" thickBot="1" x14ac:dyDescent="0.25">
      <c r="A61" s="232">
        <v>34</v>
      </c>
      <c r="B61" s="1017"/>
      <c r="C61" s="1018"/>
      <c r="D61" s="1018"/>
      <c r="E61" s="1018"/>
      <c r="F61" s="1018"/>
      <c r="G61" s="1018"/>
      <c r="H61" s="1018"/>
      <c r="I61" s="1018"/>
      <c r="J61" s="1018"/>
      <c r="K61" s="1018"/>
      <c r="L61" s="1018"/>
      <c r="M61" s="1018"/>
      <c r="N61" s="1018"/>
      <c r="O61" s="1018"/>
      <c r="P61" s="1019"/>
      <c r="Q61" s="1020"/>
      <c r="R61" s="1012"/>
      <c r="S61" s="1012"/>
      <c r="T61" s="1012"/>
      <c r="U61" s="1012"/>
      <c r="V61" s="1012"/>
      <c r="W61" s="1012"/>
      <c r="X61" s="1012"/>
      <c r="Y61" s="1012"/>
      <c r="Z61" s="1012"/>
      <c r="AA61" s="1012"/>
      <c r="AB61" s="1012"/>
      <c r="AC61" s="1012"/>
      <c r="AD61" s="1012"/>
      <c r="AE61" s="1021"/>
      <c r="AF61" s="1022"/>
      <c r="AG61" s="1023"/>
      <c r="AH61" s="1023"/>
      <c r="AI61" s="1023"/>
      <c r="AJ61" s="1024"/>
      <c r="AK61" s="1011"/>
      <c r="AL61" s="1012"/>
      <c r="AM61" s="1012"/>
      <c r="AN61" s="1012"/>
      <c r="AO61" s="1012"/>
      <c r="AP61" s="1012"/>
      <c r="AQ61" s="1012"/>
      <c r="AR61" s="1012"/>
      <c r="AS61" s="1012"/>
      <c r="AT61" s="1012"/>
      <c r="AU61" s="1012"/>
      <c r="AV61" s="1012"/>
      <c r="AW61" s="1012"/>
      <c r="AX61" s="1012"/>
      <c r="AY61" s="1012"/>
      <c r="AZ61" s="1013"/>
      <c r="BA61" s="1013"/>
      <c r="BB61" s="1013"/>
      <c r="BC61" s="1013"/>
      <c r="BD61" s="1013"/>
      <c r="BE61" s="959"/>
      <c r="BF61" s="959"/>
      <c r="BG61" s="959"/>
      <c r="BH61" s="959"/>
      <c r="BI61" s="960"/>
      <c r="BJ61" s="226"/>
      <c r="BK61" s="226"/>
      <c r="BL61" s="226"/>
      <c r="BM61" s="226"/>
      <c r="BN61" s="226"/>
      <c r="BO61" s="235"/>
      <c r="BP61" s="235"/>
      <c r="BQ61" s="232">
        <v>55</v>
      </c>
      <c r="BR61" s="233"/>
      <c r="BS61" s="979"/>
      <c r="BT61" s="980"/>
      <c r="BU61" s="980"/>
      <c r="BV61" s="980"/>
      <c r="BW61" s="980"/>
      <c r="BX61" s="980"/>
      <c r="BY61" s="980"/>
      <c r="BZ61" s="980"/>
      <c r="CA61" s="980"/>
      <c r="CB61" s="980"/>
      <c r="CC61" s="980"/>
      <c r="CD61" s="980"/>
      <c r="CE61" s="980"/>
      <c r="CF61" s="980"/>
      <c r="CG61" s="1001"/>
      <c r="CH61" s="976"/>
      <c r="CI61" s="977"/>
      <c r="CJ61" s="977"/>
      <c r="CK61" s="977"/>
      <c r="CL61" s="978"/>
      <c r="CM61" s="976"/>
      <c r="CN61" s="977"/>
      <c r="CO61" s="977"/>
      <c r="CP61" s="977"/>
      <c r="CQ61" s="978"/>
      <c r="CR61" s="976"/>
      <c r="CS61" s="977"/>
      <c r="CT61" s="977"/>
      <c r="CU61" s="977"/>
      <c r="CV61" s="978"/>
      <c r="CW61" s="976"/>
      <c r="CX61" s="977"/>
      <c r="CY61" s="977"/>
      <c r="CZ61" s="977"/>
      <c r="DA61" s="978"/>
      <c r="DB61" s="976"/>
      <c r="DC61" s="977"/>
      <c r="DD61" s="977"/>
      <c r="DE61" s="977"/>
      <c r="DF61" s="978"/>
      <c r="DG61" s="976"/>
      <c r="DH61" s="977"/>
      <c r="DI61" s="977"/>
      <c r="DJ61" s="977"/>
      <c r="DK61" s="978"/>
      <c r="DL61" s="976"/>
      <c r="DM61" s="977"/>
      <c r="DN61" s="977"/>
      <c r="DO61" s="977"/>
      <c r="DP61" s="978"/>
      <c r="DQ61" s="976"/>
      <c r="DR61" s="977"/>
      <c r="DS61" s="977"/>
      <c r="DT61" s="977"/>
      <c r="DU61" s="978"/>
      <c r="DV61" s="979"/>
      <c r="DW61" s="980"/>
      <c r="DX61" s="980"/>
      <c r="DY61" s="980"/>
      <c r="DZ61" s="981"/>
      <c r="EA61" s="224"/>
    </row>
    <row r="62" spans="1:131" ht="26.25" customHeight="1" x14ac:dyDescent="0.2">
      <c r="A62" s="232">
        <v>35</v>
      </c>
      <c r="B62" s="1017"/>
      <c r="C62" s="1018"/>
      <c r="D62" s="1018"/>
      <c r="E62" s="1018"/>
      <c r="F62" s="1018"/>
      <c r="G62" s="1018"/>
      <c r="H62" s="1018"/>
      <c r="I62" s="1018"/>
      <c r="J62" s="1018"/>
      <c r="K62" s="1018"/>
      <c r="L62" s="1018"/>
      <c r="M62" s="1018"/>
      <c r="N62" s="1018"/>
      <c r="O62" s="1018"/>
      <c r="P62" s="1019"/>
      <c r="Q62" s="1020"/>
      <c r="R62" s="1012"/>
      <c r="S62" s="1012"/>
      <c r="T62" s="1012"/>
      <c r="U62" s="1012"/>
      <c r="V62" s="1012"/>
      <c r="W62" s="1012"/>
      <c r="X62" s="1012"/>
      <c r="Y62" s="1012"/>
      <c r="Z62" s="1012"/>
      <c r="AA62" s="1012"/>
      <c r="AB62" s="1012"/>
      <c r="AC62" s="1012"/>
      <c r="AD62" s="1012"/>
      <c r="AE62" s="1021"/>
      <c r="AF62" s="1022"/>
      <c r="AG62" s="1023"/>
      <c r="AH62" s="1023"/>
      <c r="AI62" s="1023"/>
      <c r="AJ62" s="1024"/>
      <c r="AK62" s="1011"/>
      <c r="AL62" s="1012"/>
      <c r="AM62" s="1012"/>
      <c r="AN62" s="1012"/>
      <c r="AO62" s="1012"/>
      <c r="AP62" s="1012"/>
      <c r="AQ62" s="1012"/>
      <c r="AR62" s="1012"/>
      <c r="AS62" s="1012"/>
      <c r="AT62" s="1012"/>
      <c r="AU62" s="1012"/>
      <c r="AV62" s="1012"/>
      <c r="AW62" s="1012"/>
      <c r="AX62" s="1012"/>
      <c r="AY62" s="1012"/>
      <c r="AZ62" s="1013"/>
      <c r="BA62" s="1013"/>
      <c r="BB62" s="1013"/>
      <c r="BC62" s="1013"/>
      <c r="BD62" s="1013"/>
      <c r="BE62" s="959"/>
      <c r="BF62" s="959"/>
      <c r="BG62" s="959"/>
      <c r="BH62" s="959"/>
      <c r="BI62" s="960"/>
      <c r="BJ62" s="1014" t="s">
        <v>393</v>
      </c>
      <c r="BK62" s="1015"/>
      <c r="BL62" s="1015"/>
      <c r="BM62" s="1015"/>
      <c r="BN62" s="1016"/>
      <c r="BO62" s="235"/>
      <c r="BP62" s="235"/>
      <c r="BQ62" s="232">
        <v>56</v>
      </c>
      <c r="BR62" s="233"/>
      <c r="BS62" s="979"/>
      <c r="BT62" s="980"/>
      <c r="BU62" s="980"/>
      <c r="BV62" s="980"/>
      <c r="BW62" s="980"/>
      <c r="BX62" s="980"/>
      <c r="BY62" s="980"/>
      <c r="BZ62" s="980"/>
      <c r="CA62" s="980"/>
      <c r="CB62" s="980"/>
      <c r="CC62" s="980"/>
      <c r="CD62" s="980"/>
      <c r="CE62" s="980"/>
      <c r="CF62" s="980"/>
      <c r="CG62" s="1001"/>
      <c r="CH62" s="976"/>
      <c r="CI62" s="977"/>
      <c r="CJ62" s="977"/>
      <c r="CK62" s="977"/>
      <c r="CL62" s="978"/>
      <c r="CM62" s="976"/>
      <c r="CN62" s="977"/>
      <c r="CO62" s="977"/>
      <c r="CP62" s="977"/>
      <c r="CQ62" s="978"/>
      <c r="CR62" s="976"/>
      <c r="CS62" s="977"/>
      <c r="CT62" s="977"/>
      <c r="CU62" s="977"/>
      <c r="CV62" s="978"/>
      <c r="CW62" s="976"/>
      <c r="CX62" s="977"/>
      <c r="CY62" s="977"/>
      <c r="CZ62" s="977"/>
      <c r="DA62" s="978"/>
      <c r="DB62" s="976"/>
      <c r="DC62" s="977"/>
      <c r="DD62" s="977"/>
      <c r="DE62" s="977"/>
      <c r="DF62" s="978"/>
      <c r="DG62" s="976"/>
      <c r="DH62" s="977"/>
      <c r="DI62" s="977"/>
      <c r="DJ62" s="977"/>
      <c r="DK62" s="978"/>
      <c r="DL62" s="976"/>
      <c r="DM62" s="977"/>
      <c r="DN62" s="977"/>
      <c r="DO62" s="977"/>
      <c r="DP62" s="978"/>
      <c r="DQ62" s="976"/>
      <c r="DR62" s="977"/>
      <c r="DS62" s="977"/>
      <c r="DT62" s="977"/>
      <c r="DU62" s="978"/>
      <c r="DV62" s="979"/>
      <c r="DW62" s="980"/>
      <c r="DX62" s="980"/>
      <c r="DY62" s="980"/>
      <c r="DZ62" s="981"/>
      <c r="EA62" s="224"/>
    </row>
    <row r="63" spans="1:131" ht="26.25" customHeight="1" thickBot="1" x14ac:dyDescent="0.25">
      <c r="A63" s="234" t="s">
        <v>376</v>
      </c>
      <c r="B63" s="924" t="s">
        <v>394</v>
      </c>
      <c r="C63" s="925"/>
      <c r="D63" s="925"/>
      <c r="E63" s="925"/>
      <c r="F63" s="925"/>
      <c r="G63" s="925"/>
      <c r="H63" s="925"/>
      <c r="I63" s="925"/>
      <c r="J63" s="925"/>
      <c r="K63" s="925"/>
      <c r="L63" s="925"/>
      <c r="M63" s="925"/>
      <c r="N63" s="925"/>
      <c r="O63" s="925"/>
      <c r="P63" s="935"/>
      <c r="Q63" s="949"/>
      <c r="R63" s="950"/>
      <c r="S63" s="950"/>
      <c r="T63" s="950"/>
      <c r="U63" s="950"/>
      <c r="V63" s="950"/>
      <c r="W63" s="950"/>
      <c r="X63" s="950"/>
      <c r="Y63" s="950"/>
      <c r="Z63" s="950"/>
      <c r="AA63" s="950"/>
      <c r="AB63" s="950"/>
      <c r="AC63" s="950"/>
      <c r="AD63" s="950"/>
      <c r="AE63" s="1007"/>
      <c r="AF63" s="1008">
        <v>675</v>
      </c>
      <c r="AG63" s="946"/>
      <c r="AH63" s="946"/>
      <c r="AI63" s="946"/>
      <c r="AJ63" s="1009"/>
      <c r="AK63" s="1010"/>
      <c r="AL63" s="950"/>
      <c r="AM63" s="950"/>
      <c r="AN63" s="950"/>
      <c r="AO63" s="950"/>
      <c r="AP63" s="946">
        <v>725</v>
      </c>
      <c r="AQ63" s="946"/>
      <c r="AR63" s="946"/>
      <c r="AS63" s="946"/>
      <c r="AT63" s="946"/>
      <c r="AU63" s="946">
        <v>435</v>
      </c>
      <c r="AV63" s="946"/>
      <c r="AW63" s="946"/>
      <c r="AX63" s="946"/>
      <c r="AY63" s="946"/>
      <c r="AZ63" s="1004"/>
      <c r="BA63" s="1004"/>
      <c r="BB63" s="1004"/>
      <c r="BC63" s="1004"/>
      <c r="BD63" s="1004"/>
      <c r="BE63" s="947"/>
      <c r="BF63" s="947"/>
      <c r="BG63" s="947"/>
      <c r="BH63" s="947"/>
      <c r="BI63" s="948"/>
      <c r="BJ63" s="1005" t="s">
        <v>122</v>
      </c>
      <c r="BK63" s="940"/>
      <c r="BL63" s="940"/>
      <c r="BM63" s="940"/>
      <c r="BN63" s="1006"/>
      <c r="BO63" s="235"/>
      <c r="BP63" s="235"/>
      <c r="BQ63" s="232">
        <v>57</v>
      </c>
      <c r="BR63" s="233"/>
      <c r="BS63" s="979"/>
      <c r="BT63" s="980"/>
      <c r="BU63" s="980"/>
      <c r="BV63" s="980"/>
      <c r="BW63" s="980"/>
      <c r="BX63" s="980"/>
      <c r="BY63" s="980"/>
      <c r="BZ63" s="980"/>
      <c r="CA63" s="980"/>
      <c r="CB63" s="980"/>
      <c r="CC63" s="980"/>
      <c r="CD63" s="980"/>
      <c r="CE63" s="980"/>
      <c r="CF63" s="980"/>
      <c r="CG63" s="1001"/>
      <c r="CH63" s="976"/>
      <c r="CI63" s="977"/>
      <c r="CJ63" s="977"/>
      <c r="CK63" s="977"/>
      <c r="CL63" s="978"/>
      <c r="CM63" s="976"/>
      <c r="CN63" s="977"/>
      <c r="CO63" s="977"/>
      <c r="CP63" s="977"/>
      <c r="CQ63" s="978"/>
      <c r="CR63" s="976"/>
      <c r="CS63" s="977"/>
      <c r="CT63" s="977"/>
      <c r="CU63" s="977"/>
      <c r="CV63" s="978"/>
      <c r="CW63" s="976"/>
      <c r="CX63" s="977"/>
      <c r="CY63" s="977"/>
      <c r="CZ63" s="977"/>
      <c r="DA63" s="978"/>
      <c r="DB63" s="976"/>
      <c r="DC63" s="977"/>
      <c r="DD63" s="977"/>
      <c r="DE63" s="977"/>
      <c r="DF63" s="978"/>
      <c r="DG63" s="976"/>
      <c r="DH63" s="977"/>
      <c r="DI63" s="977"/>
      <c r="DJ63" s="977"/>
      <c r="DK63" s="978"/>
      <c r="DL63" s="976"/>
      <c r="DM63" s="977"/>
      <c r="DN63" s="977"/>
      <c r="DO63" s="977"/>
      <c r="DP63" s="978"/>
      <c r="DQ63" s="976"/>
      <c r="DR63" s="977"/>
      <c r="DS63" s="977"/>
      <c r="DT63" s="977"/>
      <c r="DU63" s="978"/>
      <c r="DV63" s="979"/>
      <c r="DW63" s="980"/>
      <c r="DX63" s="980"/>
      <c r="DY63" s="980"/>
      <c r="DZ63" s="981"/>
      <c r="EA63" s="224"/>
    </row>
    <row r="64" spans="1:131" ht="26.25" customHeight="1" x14ac:dyDescent="0.2">
      <c r="A64" s="235"/>
      <c r="B64" s="235"/>
      <c r="C64" s="235"/>
      <c r="D64" s="235"/>
      <c r="E64" s="235"/>
      <c r="F64" s="235"/>
      <c r="G64" s="235"/>
      <c r="H64" s="235"/>
      <c r="I64" s="235"/>
      <c r="J64" s="235"/>
      <c r="K64" s="235"/>
      <c r="L64" s="235"/>
      <c r="M64" s="235"/>
      <c r="N64" s="235"/>
      <c r="O64" s="235"/>
      <c r="P64" s="235"/>
      <c r="Q64" s="235"/>
      <c r="R64" s="235"/>
      <c r="S64" s="235"/>
      <c r="T64" s="235"/>
      <c r="U64" s="235"/>
      <c r="V64" s="235"/>
      <c r="W64" s="235"/>
      <c r="X64" s="235"/>
      <c r="Y64" s="235"/>
      <c r="Z64" s="235"/>
      <c r="AA64" s="235"/>
      <c r="AB64" s="235"/>
      <c r="AC64" s="235"/>
      <c r="AD64" s="235"/>
      <c r="AE64" s="235"/>
      <c r="AF64" s="235"/>
      <c r="AG64" s="235"/>
      <c r="AH64" s="235"/>
      <c r="AI64" s="235"/>
      <c r="AJ64" s="235"/>
      <c r="AK64" s="235"/>
      <c r="AL64" s="235"/>
      <c r="AM64" s="235"/>
      <c r="AN64" s="235"/>
      <c r="AO64" s="235"/>
      <c r="AP64" s="235"/>
      <c r="AQ64" s="235"/>
      <c r="AR64" s="235"/>
      <c r="AS64" s="235"/>
      <c r="AT64" s="235"/>
      <c r="AU64" s="235"/>
      <c r="AV64" s="235"/>
      <c r="AW64" s="235"/>
      <c r="AX64" s="235"/>
      <c r="AY64" s="235"/>
      <c r="AZ64" s="235"/>
      <c r="BA64" s="235"/>
      <c r="BB64" s="235"/>
      <c r="BC64" s="235"/>
      <c r="BD64" s="235"/>
      <c r="BE64" s="235"/>
      <c r="BF64" s="235"/>
      <c r="BG64" s="235"/>
      <c r="BH64" s="235"/>
      <c r="BI64" s="235"/>
      <c r="BJ64" s="235"/>
      <c r="BK64" s="235"/>
      <c r="BL64" s="235"/>
      <c r="BM64" s="235"/>
      <c r="BN64" s="235"/>
      <c r="BO64" s="235"/>
      <c r="BP64" s="235"/>
      <c r="BQ64" s="232">
        <v>58</v>
      </c>
      <c r="BR64" s="233"/>
      <c r="BS64" s="979"/>
      <c r="BT64" s="980"/>
      <c r="BU64" s="980"/>
      <c r="BV64" s="980"/>
      <c r="BW64" s="980"/>
      <c r="BX64" s="980"/>
      <c r="BY64" s="980"/>
      <c r="BZ64" s="980"/>
      <c r="CA64" s="980"/>
      <c r="CB64" s="980"/>
      <c r="CC64" s="980"/>
      <c r="CD64" s="980"/>
      <c r="CE64" s="980"/>
      <c r="CF64" s="980"/>
      <c r="CG64" s="1001"/>
      <c r="CH64" s="976"/>
      <c r="CI64" s="977"/>
      <c r="CJ64" s="977"/>
      <c r="CK64" s="977"/>
      <c r="CL64" s="978"/>
      <c r="CM64" s="976"/>
      <c r="CN64" s="977"/>
      <c r="CO64" s="977"/>
      <c r="CP64" s="977"/>
      <c r="CQ64" s="978"/>
      <c r="CR64" s="976"/>
      <c r="CS64" s="977"/>
      <c r="CT64" s="977"/>
      <c r="CU64" s="977"/>
      <c r="CV64" s="978"/>
      <c r="CW64" s="976"/>
      <c r="CX64" s="977"/>
      <c r="CY64" s="977"/>
      <c r="CZ64" s="977"/>
      <c r="DA64" s="978"/>
      <c r="DB64" s="976"/>
      <c r="DC64" s="977"/>
      <c r="DD64" s="977"/>
      <c r="DE64" s="977"/>
      <c r="DF64" s="978"/>
      <c r="DG64" s="976"/>
      <c r="DH64" s="977"/>
      <c r="DI64" s="977"/>
      <c r="DJ64" s="977"/>
      <c r="DK64" s="978"/>
      <c r="DL64" s="976"/>
      <c r="DM64" s="977"/>
      <c r="DN64" s="977"/>
      <c r="DO64" s="977"/>
      <c r="DP64" s="978"/>
      <c r="DQ64" s="976"/>
      <c r="DR64" s="977"/>
      <c r="DS64" s="977"/>
      <c r="DT64" s="977"/>
      <c r="DU64" s="978"/>
      <c r="DV64" s="979"/>
      <c r="DW64" s="980"/>
      <c r="DX64" s="980"/>
      <c r="DY64" s="980"/>
      <c r="DZ64" s="981"/>
      <c r="EA64" s="224"/>
    </row>
    <row r="65" spans="1:131" ht="26.25" customHeight="1" thickBot="1" x14ac:dyDescent="0.25">
      <c r="A65" s="226" t="s">
        <v>395</v>
      </c>
      <c r="B65" s="226"/>
      <c r="C65" s="226"/>
      <c r="D65" s="226"/>
      <c r="E65" s="226"/>
      <c r="F65" s="226"/>
      <c r="G65" s="226"/>
      <c r="H65" s="226"/>
      <c r="I65" s="226"/>
      <c r="J65" s="226"/>
      <c r="K65" s="226"/>
      <c r="L65" s="226"/>
      <c r="M65" s="226"/>
      <c r="N65" s="226"/>
      <c r="O65" s="226"/>
      <c r="P65" s="226"/>
      <c r="Q65" s="226"/>
      <c r="R65" s="226"/>
      <c r="S65" s="226"/>
      <c r="T65" s="226"/>
      <c r="U65" s="226"/>
      <c r="V65" s="226"/>
      <c r="W65" s="226"/>
      <c r="X65" s="226"/>
      <c r="Y65" s="226"/>
      <c r="Z65" s="226"/>
      <c r="AA65" s="226"/>
      <c r="AB65" s="226"/>
      <c r="AC65" s="226"/>
      <c r="AD65" s="226"/>
      <c r="AE65" s="226"/>
      <c r="AF65" s="226"/>
      <c r="AG65" s="226"/>
      <c r="AH65" s="226"/>
      <c r="AI65" s="226"/>
      <c r="AJ65" s="226"/>
      <c r="AK65" s="226"/>
      <c r="AL65" s="226"/>
      <c r="AM65" s="226"/>
      <c r="AN65" s="226"/>
      <c r="AO65" s="226"/>
      <c r="AP65" s="226"/>
      <c r="AQ65" s="226"/>
      <c r="AR65" s="226"/>
      <c r="AS65" s="226"/>
      <c r="AT65" s="226"/>
      <c r="AU65" s="226"/>
      <c r="AV65" s="226"/>
      <c r="AW65" s="226"/>
      <c r="AX65" s="226"/>
      <c r="AY65" s="226"/>
      <c r="AZ65" s="226"/>
      <c r="BA65" s="226"/>
      <c r="BB65" s="226"/>
      <c r="BC65" s="226"/>
      <c r="BD65" s="226"/>
      <c r="BE65" s="235"/>
      <c r="BF65" s="235"/>
      <c r="BG65" s="235"/>
      <c r="BH65" s="235"/>
      <c r="BI65" s="235"/>
      <c r="BJ65" s="235"/>
      <c r="BK65" s="235"/>
      <c r="BL65" s="235"/>
      <c r="BM65" s="235"/>
      <c r="BN65" s="235"/>
      <c r="BO65" s="235"/>
      <c r="BP65" s="235"/>
      <c r="BQ65" s="232">
        <v>59</v>
      </c>
      <c r="BR65" s="233"/>
      <c r="BS65" s="979"/>
      <c r="BT65" s="980"/>
      <c r="BU65" s="980"/>
      <c r="BV65" s="980"/>
      <c r="BW65" s="980"/>
      <c r="BX65" s="980"/>
      <c r="BY65" s="980"/>
      <c r="BZ65" s="980"/>
      <c r="CA65" s="980"/>
      <c r="CB65" s="980"/>
      <c r="CC65" s="980"/>
      <c r="CD65" s="980"/>
      <c r="CE65" s="980"/>
      <c r="CF65" s="980"/>
      <c r="CG65" s="1001"/>
      <c r="CH65" s="976"/>
      <c r="CI65" s="977"/>
      <c r="CJ65" s="977"/>
      <c r="CK65" s="977"/>
      <c r="CL65" s="978"/>
      <c r="CM65" s="976"/>
      <c r="CN65" s="977"/>
      <c r="CO65" s="977"/>
      <c r="CP65" s="977"/>
      <c r="CQ65" s="978"/>
      <c r="CR65" s="976"/>
      <c r="CS65" s="977"/>
      <c r="CT65" s="977"/>
      <c r="CU65" s="977"/>
      <c r="CV65" s="978"/>
      <c r="CW65" s="976"/>
      <c r="CX65" s="977"/>
      <c r="CY65" s="977"/>
      <c r="CZ65" s="977"/>
      <c r="DA65" s="978"/>
      <c r="DB65" s="976"/>
      <c r="DC65" s="977"/>
      <c r="DD65" s="977"/>
      <c r="DE65" s="977"/>
      <c r="DF65" s="978"/>
      <c r="DG65" s="976"/>
      <c r="DH65" s="977"/>
      <c r="DI65" s="977"/>
      <c r="DJ65" s="977"/>
      <c r="DK65" s="978"/>
      <c r="DL65" s="976"/>
      <c r="DM65" s="977"/>
      <c r="DN65" s="977"/>
      <c r="DO65" s="977"/>
      <c r="DP65" s="978"/>
      <c r="DQ65" s="976"/>
      <c r="DR65" s="977"/>
      <c r="DS65" s="977"/>
      <c r="DT65" s="977"/>
      <c r="DU65" s="978"/>
      <c r="DV65" s="979"/>
      <c r="DW65" s="980"/>
      <c r="DX65" s="980"/>
      <c r="DY65" s="980"/>
      <c r="DZ65" s="981"/>
      <c r="EA65" s="224"/>
    </row>
    <row r="66" spans="1:131" ht="26.25" customHeight="1" x14ac:dyDescent="0.2">
      <c r="A66" s="982" t="s">
        <v>396</v>
      </c>
      <c r="B66" s="983"/>
      <c r="C66" s="983"/>
      <c r="D66" s="983"/>
      <c r="E66" s="983"/>
      <c r="F66" s="983"/>
      <c r="G66" s="983"/>
      <c r="H66" s="983"/>
      <c r="I66" s="983"/>
      <c r="J66" s="983"/>
      <c r="K66" s="983"/>
      <c r="L66" s="983"/>
      <c r="M66" s="983"/>
      <c r="N66" s="983"/>
      <c r="O66" s="983"/>
      <c r="P66" s="984"/>
      <c r="Q66" s="988" t="s">
        <v>380</v>
      </c>
      <c r="R66" s="989"/>
      <c r="S66" s="989"/>
      <c r="T66" s="989"/>
      <c r="U66" s="990"/>
      <c r="V66" s="988" t="s">
        <v>381</v>
      </c>
      <c r="W66" s="989"/>
      <c r="X66" s="989"/>
      <c r="Y66" s="989"/>
      <c r="Z66" s="990"/>
      <c r="AA66" s="988" t="s">
        <v>382</v>
      </c>
      <c r="AB66" s="989"/>
      <c r="AC66" s="989"/>
      <c r="AD66" s="989"/>
      <c r="AE66" s="990"/>
      <c r="AF66" s="994" t="s">
        <v>383</v>
      </c>
      <c r="AG66" s="995"/>
      <c r="AH66" s="995"/>
      <c r="AI66" s="995"/>
      <c r="AJ66" s="996"/>
      <c r="AK66" s="988" t="s">
        <v>384</v>
      </c>
      <c r="AL66" s="983"/>
      <c r="AM66" s="983"/>
      <c r="AN66" s="983"/>
      <c r="AO66" s="984"/>
      <c r="AP66" s="988" t="s">
        <v>385</v>
      </c>
      <c r="AQ66" s="989"/>
      <c r="AR66" s="989"/>
      <c r="AS66" s="989"/>
      <c r="AT66" s="990"/>
      <c r="AU66" s="988" t="s">
        <v>397</v>
      </c>
      <c r="AV66" s="989"/>
      <c r="AW66" s="989"/>
      <c r="AX66" s="989"/>
      <c r="AY66" s="990"/>
      <c r="AZ66" s="988" t="s">
        <v>364</v>
      </c>
      <c r="BA66" s="989"/>
      <c r="BB66" s="989"/>
      <c r="BC66" s="989"/>
      <c r="BD66" s="1002"/>
      <c r="BE66" s="235"/>
      <c r="BF66" s="235"/>
      <c r="BG66" s="235"/>
      <c r="BH66" s="235"/>
      <c r="BI66" s="235"/>
      <c r="BJ66" s="235"/>
      <c r="BK66" s="235"/>
      <c r="BL66" s="235"/>
      <c r="BM66" s="235"/>
      <c r="BN66" s="235"/>
      <c r="BO66" s="235"/>
      <c r="BP66" s="235"/>
      <c r="BQ66" s="232">
        <v>60</v>
      </c>
      <c r="BR66" s="237"/>
      <c r="BS66" s="932"/>
      <c r="BT66" s="933"/>
      <c r="BU66" s="933"/>
      <c r="BV66" s="933"/>
      <c r="BW66" s="933"/>
      <c r="BX66" s="933"/>
      <c r="BY66" s="933"/>
      <c r="BZ66" s="933"/>
      <c r="CA66" s="933"/>
      <c r="CB66" s="933"/>
      <c r="CC66" s="933"/>
      <c r="CD66" s="933"/>
      <c r="CE66" s="933"/>
      <c r="CF66" s="933"/>
      <c r="CG66" s="942"/>
      <c r="CH66" s="943"/>
      <c r="CI66" s="944"/>
      <c r="CJ66" s="944"/>
      <c r="CK66" s="944"/>
      <c r="CL66" s="945"/>
      <c r="CM66" s="943"/>
      <c r="CN66" s="944"/>
      <c r="CO66" s="944"/>
      <c r="CP66" s="944"/>
      <c r="CQ66" s="945"/>
      <c r="CR66" s="943"/>
      <c r="CS66" s="944"/>
      <c r="CT66" s="944"/>
      <c r="CU66" s="944"/>
      <c r="CV66" s="945"/>
      <c r="CW66" s="943"/>
      <c r="CX66" s="944"/>
      <c r="CY66" s="944"/>
      <c r="CZ66" s="944"/>
      <c r="DA66" s="945"/>
      <c r="DB66" s="943"/>
      <c r="DC66" s="944"/>
      <c r="DD66" s="944"/>
      <c r="DE66" s="944"/>
      <c r="DF66" s="945"/>
      <c r="DG66" s="943"/>
      <c r="DH66" s="944"/>
      <c r="DI66" s="944"/>
      <c r="DJ66" s="944"/>
      <c r="DK66" s="945"/>
      <c r="DL66" s="943"/>
      <c r="DM66" s="944"/>
      <c r="DN66" s="944"/>
      <c r="DO66" s="944"/>
      <c r="DP66" s="945"/>
      <c r="DQ66" s="943"/>
      <c r="DR66" s="944"/>
      <c r="DS66" s="944"/>
      <c r="DT66" s="944"/>
      <c r="DU66" s="945"/>
      <c r="DV66" s="932"/>
      <c r="DW66" s="933"/>
      <c r="DX66" s="933"/>
      <c r="DY66" s="933"/>
      <c r="DZ66" s="934"/>
      <c r="EA66" s="224"/>
    </row>
    <row r="67" spans="1:131" ht="26.25" customHeight="1" thickBot="1" x14ac:dyDescent="0.25">
      <c r="A67" s="985"/>
      <c r="B67" s="986"/>
      <c r="C67" s="986"/>
      <c r="D67" s="986"/>
      <c r="E67" s="986"/>
      <c r="F67" s="986"/>
      <c r="G67" s="986"/>
      <c r="H67" s="986"/>
      <c r="I67" s="986"/>
      <c r="J67" s="986"/>
      <c r="K67" s="986"/>
      <c r="L67" s="986"/>
      <c r="M67" s="986"/>
      <c r="N67" s="986"/>
      <c r="O67" s="986"/>
      <c r="P67" s="987"/>
      <c r="Q67" s="991"/>
      <c r="R67" s="992"/>
      <c r="S67" s="992"/>
      <c r="T67" s="992"/>
      <c r="U67" s="993"/>
      <c r="V67" s="991"/>
      <c r="W67" s="992"/>
      <c r="X67" s="992"/>
      <c r="Y67" s="992"/>
      <c r="Z67" s="993"/>
      <c r="AA67" s="991"/>
      <c r="AB67" s="992"/>
      <c r="AC67" s="992"/>
      <c r="AD67" s="992"/>
      <c r="AE67" s="993"/>
      <c r="AF67" s="997"/>
      <c r="AG67" s="998"/>
      <c r="AH67" s="998"/>
      <c r="AI67" s="998"/>
      <c r="AJ67" s="999"/>
      <c r="AK67" s="1000"/>
      <c r="AL67" s="986"/>
      <c r="AM67" s="986"/>
      <c r="AN67" s="986"/>
      <c r="AO67" s="987"/>
      <c r="AP67" s="991"/>
      <c r="AQ67" s="992"/>
      <c r="AR67" s="992"/>
      <c r="AS67" s="992"/>
      <c r="AT67" s="993"/>
      <c r="AU67" s="991"/>
      <c r="AV67" s="992"/>
      <c r="AW67" s="992"/>
      <c r="AX67" s="992"/>
      <c r="AY67" s="993"/>
      <c r="AZ67" s="991"/>
      <c r="BA67" s="992"/>
      <c r="BB67" s="992"/>
      <c r="BC67" s="992"/>
      <c r="BD67" s="1003"/>
      <c r="BE67" s="235"/>
      <c r="BF67" s="235"/>
      <c r="BG67" s="235"/>
      <c r="BH67" s="235"/>
      <c r="BI67" s="235"/>
      <c r="BJ67" s="235"/>
      <c r="BK67" s="235"/>
      <c r="BL67" s="235"/>
      <c r="BM67" s="235"/>
      <c r="BN67" s="235"/>
      <c r="BO67" s="235"/>
      <c r="BP67" s="235"/>
      <c r="BQ67" s="232">
        <v>61</v>
      </c>
      <c r="BR67" s="237"/>
      <c r="BS67" s="932"/>
      <c r="BT67" s="933"/>
      <c r="BU67" s="933"/>
      <c r="BV67" s="933"/>
      <c r="BW67" s="933"/>
      <c r="BX67" s="933"/>
      <c r="BY67" s="933"/>
      <c r="BZ67" s="933"/>
      <c r="CA67" s="933"/>
      <c r="CB67" s="933"/>
      <c r="CC67" s="933"/>
      <c r="CD67" s="933"/>
      <c r="CE67" s="933"/>
      <c r="CF67" s="933"/>
      <c r="CG67" s="942"/>
      <c r="CH67" s="943"/>
      <c r="CI67" s="944"/>
      <c r="CJ67" s="944"/>
      <c r="CK67" s="944"/>
      <c r="CL67" s="945"/>
      <c r="CM67" s="943"/>
      <c r="CN67" s="944"/>
      <c r="CO67" s="944"/>
      <c r="CP67" s="944"/>
      <c r="CQ67" s="945"/>
      <c r="CR67" s="943"/>
      <c r="CS67" s="944"/>
      <c r="CT67" s="944"/>
      <c r="CU67" s="944"/>
      <c r="CV67" s="945"/>
      <c r="CW67" s="943"/>
      <c r="CX67" s="944"/>
      <c r="CY67" s="944"/>
      <c r="CZ67" s="944"/>
      <c r="DA67" s="945"/>
      <c r="DB67" s="943"/>
      <c r="DC67" s="944"/>
      <c r="DD67" s="944"/>
      <c r="DE67" s="944"/>
      <c r="DF67" s="945"/>
      <c r="DG67" s="943"/>
      <c r="DH67" s="944"/>
      <c r="DI67" s="944"/>
      <c r="DJ67" s="944"/>
      <c r="DK67" s="945"/>
      <c r="DL67" s="943"/>
      <c r="DM67" s="944"/>
      <c r="DN67" s="944"/>
      <c r="DO67" s="944"/>
      <c r="DP67" s="945"/>
      <c r="DQ67" s="943"/>
      <c r="DR67" s="944"/>
      <c r="DS67" s="944"/>
      <c r="DT67" s="944"/>
      <c r="DU67" s="945"/>
      <c r="DV67" s="932"/>
      <c r="DW67" s="933"/>
      <c r="DX67" s="933"/>
      <c r="DY67" s="933"/>
      <c r="DZ67" s="934"/>
      <c r="EA67" s="224"/>
    </row>
    <row r="68" spans="1:131" ht="26.25" customHeight="1" thickTop="1" x14ac:dyDescent="0.2">
      <c r="A68" s="230">
        <v>1</v>
      </c>
      <c r="B68" s="972" t="s">
        <v>546</v>
      </c>
      <c r="C68" s="973"/>
      <c r="D68" s="973"/>
      <c r="E68" s="973"/>
      <c r="F68" s="973"/>
      <c r="G68" s="973"/>
      <c r="H68" s="973"/>
      <c r="I68" s="973"/>
      <c r="J68" s="973"/>
      <c r="K68" s="973"/>
      <c r="L68" s="973"/>
      <c r="M68" s="973"/>
      <c r="N68" s="973"/>
      <c r="O68" s="973"/>
      <c r="P68" s="974"/>
      <c r="Q68" s="975">
        <v>22493</v>
      </c>
      <c r="R68" s="969"/>
      <c r="S68" s="969"/>
      <c r="T68" s="969"/>
      <c r="U68" s="969"/>
      <c r="V68" s="969">
        <v>18905</v>
      </c>
      <c r="W68" s="969"/>
      <c r="X68" s="969"/>
      <c r="Y68" s="969"/>
      <c r="Z68" s="969"/>
      <c r="AA68" s="969">
        <v>3589</v>
      </c>
      <c r="AB68" s="969"/>
      <c r="AC68" s="969"/>
      <c r="AD68" s="969"/>
      <c r="AE68" s="969"/>
      <c r="AF68" s="969">
        <v>3589</v>
      </c>
      <c r="AG68" s="969"/>
      <c r="AH68" s="969"/>
      <c r="AI68" s="969"/>
      <c r="AJ68" s="969"/>
      <c r="AK68" s="969">
        <v>216</v>
      </c>
      <c r="AL68" s="969"/>
      <c r="AM68" s="969"/>
      <c r="AN68" s="969"/>
      <c r="AO68" s="969"/>
      <c r="AP68" s="969" t="s">
        <v>545</v>
      </c>
      <c r="AQ68" s="969"/>
      <c r="AR68" s="969"/>
      <c r="AS68" s="969"/>
      <c r="AT68" s="969"/>
      <c r="AU68" s="969" t="s">
        <v>545</v>
      </c>
      <c r="AV68" s="969"/>
      <c r="AW68" s="969"/>
      <c r="AX68" s="969"/>
      <c r="AY68" s="969"/>
      <c r="AZ68" s="970"/>
      <c r="BA68" s="970"/>
      <c r="BB68" s="970"/>
      <c r="BC68" s="970"/>
      <c r="BD68" s="971"/>
      <c r="BE68" s="235"/>
      <c r="BF68" s="235"/>
      <c r="BG68" s="235"/>
      <c r="BH68" s="235"/>
      <c r="BI68" s="235"/>
      <c r="BJ68" s="235"/>
      <c r="BK68" s="235"/>
      <c r="BL68" s="235"/>
      <c r="BM68" s="235"/>
      <c r="BN68" s="235"/>
      <c r="BO68" s="235"/>
      <c r="BP68" s="235"/>
      <c r="BQ68" s="232">
        <v>62</v>
      </c>
      <c r="BR68" s="237"/>
      <c r="BS68" s="932"/>
      <c r="BT68" s="933"/>
      <c r="BU68" s="933"/>
      <c r="BV68" s="933"/>
      <c r="BW68" s="933"/>
      <c r="BX68" s="933"/>
      <c r="BY68" s="933"/>
      <c r="BZ68" s="933"/>
      <c r="CA68" s="933"/>
      <c r="CB68" s="933"/>
      <c r="CC68" s="933"/>
      <c r="CD68" s="933"/>
      <c r="CE68" s="933"/>
      <c r="CF68" s="933"/>
      <c r="CG68" s="942"/>
      <c r="CH68" s="943"/>
      <c r="CI68" s="944"/>
      <c r="CJ68" s="944"/>
      <c r="CK68" s="944"/>
      <c r="CL68" s="945"/>
      <c r="CM68" s="943"/>
      <c r="CN68" s="944"/>
      <c r="CO68" s="944"/>
      <c r="CP68" s="944"/>
      <c r="CQ68" s="945"/>
      <c r="CR68" s="943"/>
      <c r="CS68" s="944"/>
      <c r="CT68" s="944"/>
      <c r="CU68" s="944"/>
      <c r="CV68" s="945"/>
      <c r="CW68" s="943"/>
      <c r="CX68" s="944"/>
      <c r="CY68" s="944"/>
      <c r="CZ68" s="944"/>
      <c r="DA68" s="945"/>
      <c r="DB68" s="943"/>
      <c r="DC68" s="944"/>
      <c r="DD68" s="944"/>
      <c r="DE68" s="944"/>
      <c r="DF68" s="945"/>
      <c r="DG68" s="943"/>
      <c r="DH68" s="944"/>
      <c r="DI68" s="944"/>
      <c r="DJ68" s="944"/>
      <c r="DK68" s="945"/>
      <c r="DL68" s="943"/>
      <c r="DM68" s="944"/>
      <c r="DN68" s="944"/>
      <c r="DO68" s="944"/>
      <c r="DP68" s="945"/>
      <c r="DQ68" s="943"/>
      <c r="DR68" s="944"/>
      <c r="DS68" s="944"/>
      <c r="DT68" s="944"/>
      <c r="DU68" s="945"/>
      <c r="DV68" s="932"/>
      <c r="DW68" s="933"/>
      <c r="DX68" s="933"/>
      <c r="DY68" s="933"/>
      <c r="DZ68" s="934"/>
      <c r="EA68" s="224"/>
    </row>
    <row r="69" spans="1:131" ht="26.25" customHeight="1" x14ac:dyDescent="0.2">
      <c r="A69" s="232">
        <v>2</v>
      </c>
      <c r="B69" s="961" t="s">
        <v>547</v>
      </c>
      <c r="C69" s="962"/>
      <c r="D69" s="962"/>
      <c r="E69" s="962"/>
      <c r="F69" s="962"/>
      <c r="G69" s="962"/>
      <c r="H69" s="962"/>
      <c r="I69" s="962"/>
      <c r="J69" s="962"/>
      <c r="K69" s="962"/>
      <c r="L69" s="962"/>
      <c r="M69" s="962"/>
      <c r="N69" s="962"/>
      <c r="O69" s="962"/>
      <c r="P69" s="963"/>
      <c r="Q69" s="964">
        <v>187</v>
      </c>
      <c r="R69" s="958"/>
      <c r="S69" s="958"/>
      <c r="T69" s="958"/>
      <c r="U69" s="958"/>
      <c r="V69" s="958">
        <v>162</v>
      </c>
      <c r="W69" s="958"/>
      <c r="X69" s="958"/>
      <c r="Y69" s="958"/>
      <c r="Z69" s="958"/>
      <c r="AA69" s="958">
        <v>26</v>
      </c>
      <c r="AB69" s="958"/>
      <c r="AC69" s="958"/>
      <c r="AD69" s="958"/>
      <c r="AE69" s="958"/>
      <c r="AF69" s="958">
        <v>26</v>
      </c>
      <c r="AG69" s="958"/>
      <c r="AH69" s="958"/>
      <c r="AI69" s="958"/>
      <c r="AJ69" s="958"/>
      <c r="AK69" s="958" t="s">
        <v>545</v>
      </c>
      <c r="AL69" s="958"/>
      <c r="AM69" s="958"/>
      <c r="AN69" s="958"/>
      <c r="AO69" s="958"/>
      <c r="AP69" s="958" t="s">
        <v>545</v>
      </c>
      <c r="AQ69" s="958"/>
      <c r="AR69" s="958"/>
      <c r="AS69" s="958"/>
      <c r="AT69" s="958"/>
      <c r="AU69" s="958" t="s">
        <v>545</v>
      </c>
      <c r="AV69" s="958"/>
      <c r="AW69" s="958"/>
      <c r="AX69" s="958"/>
      <c r="AY69" s="958"/>
      <c r="AZ69" s="959"/>
      <c r="BA69" s="959"/>
      <c r="BB69" s="959"/>
      <c r="BC69" s="959"/>
      <c r="BD69" s="960"/>
      <c r="BE69" s="235"/>
      <c r="BF69" s="235"/>
      <c r="BG69" s="235"/>
      <c r="BH69" s="235"/>
      <c r="BI69" s="235"/>
      <c r="BJ69" s="235"/>
      <c r="BK69" s="235"/>
      <c r="BL69" s="235"/>
      <c r="BM69" s="235"/>
      <c r="BN69" s="235"/>
      <c r="BO69" s="235"/>
      <c r="BP69" s="235"/>
      <c r="BQ69" s="232">
        <v>63</v>
      </c>
      <c r="BR69" s="237"/>
      <c r="BS69" s="932"/>
      <c r="BT69" s="933"/>
      <c r="BU69" s="933"/>
      <c r="BV69" s="933"/>
      <c r="BW69" s="933"/>
      <c r="BX69" s="933"/>
      <c r="BY69" s="933"/>
      <c r="BZ69" s="933"/>
      <c r="CA69" s="933"/>
      <c r="CB69" s="933"/>
      <c r="CC69" s="933"/>
      <c r="CD69" s="933"/>
      <c r="CE69" s="933"/>
      <c r="CF69" s="933"/>
      <c r="CG69" s="942"/>
      <c r="CH69" s="943"/>
      <c r="CI69" s="944"/>
      <c r="CJ69" s="944"/>
      <c r="CK69" s="944"/>
      <c r="CL69" s="945"/>
      <c r="CM69" s="943"/>
      <c r="CN69" s="944"/>
      <c r="CO69" s="944"/>
      <c r="CP69" s="944"/>
      <c r="CQ69" s="945"/>
      <c r="CR69" s="943"/>
      <c r="CS69" s="944"/>
      <c r="CT69" s="944"/>
      <c r="CU69" s="944"/>
      <c r="CV69" s="945"/>
      <c r="CW69" s="943"/>
      <c r="CX69" s="944"/>
      <c r="CY69" s="944"/>
      <c r="CZ69" s="944"/>
      <c r="DA69" s="945"/>
      <c r="DB69" s="943"/>
      <c r="DC69" s="944"/>
      <c r="DD69" s="944"/>
      <c r="DE69" s="944"/>
      <c r="DF69" s="945"/>
      <c r="DG69" s="943"/>
      <c r="DH69" s="944"/>
      <c r="DI69" s="944"/>
      <c r="DJ69" s="944"/>
      <c r="DK69" s="945"/>
      <c r="DL69" s="943"/>
      <c r="DM69" s="944"/>
      <c r="DN69" s="944"/>
      <c r="DO69" s="944"/>
      <c r="DP69" s="945"/>
      <c r="DQ69" s="943"/>
      <c r="DR69" s="944"/>
      <c r="DS69" s="944"/>
      <c r="DT69" s="944"/>
      <c r="DU69" s="945"/>
      <c r="DV69" s="932"/>
      <c r="DW69" s="933"/>
      <c r="DX69" s="933"/>
      <c r="DY69" s="933"/>
      <c r="DZ69" s="934"/>
      <c r="EA69" s="224"/>
    </row>
    <row r="70" spans="1:131" ht="26.25" customHeight="1" x14ac:dyDescent="0.2">
      <c r="A70" s="232">
        <v>3</v>
      </c>
      <c r="B70" s="961" t="s">
        <v>548</v>
      </c>
      <c r="C70" s="962"/>
      <c r="D70" s="962"/>
      <c r="E70" s="962"/>
      <c r="F70" s="962"/>
      <c r="G70" s="962"/>
      <c r="H70" s="962"/>
      <c r="I70" s="962"/>
      <c r="J70" s="962"/>
      <c r="K70" s="962"/>
      <c r="L70" s="962"/>
      <c r="M70" s="962"/>
      <c r="N70" s="962"/>
      <c r="O70" s="962"/>
      <c r="P70" s="963"/>
      <c r="Q70" s="964">
        <v>104</v>
      </c>
      <c r="R70" s="958"/>
      <c r="S70" s="958"/>
      <c r="T70" s="958"/>
      <c r="U70" s="958"/>
      <c r="V70" s="958">
        <v>94</v>
      </c>
      <c r="W70" s="958"/>
      <c r="X70" s="958"/>
      <c r="Y70" s="958"/>
      <c r="Z70" s="958"/>
      <c r="AA70" s="958">
        <v>10</v>
      </c>
      <c r="AB70" s="958"/>
      <c r="AC70" s="958"/>
      <c r="AD70" s="958"/>
      <c r="AE70" s="958"/>
      <c r="AF70" s="958">
        <v>10</v>
      </c>
      <c r="AG70" s="958"/>
      <c r="AH70" s="958"/>
      <c r="AI70" s="958"/>
      <c r="AJ70" s="958"/>
      <c r="AK70" s="958">
        <v>1</v>
      </c>
      <c r="AL70" s="958"/>
      <c r="AM70" s="958"/>
      <c r="AN70" s="958"/>
      <c r="AO70" s="958"/>
      <c r="AP70" s="958" t="s">
        <v>545</v>
      </c>
      <c r="AQ70" s="958"/>
      <c r="AR70" s="958"/>
      <c r="AS70" s="958"/>
      <c r="AT70" s="958"/>
      <c r="AU70" s="958" t="s">
        <v>545</v>
      </c>
      <c r="AV70" s="958"/>
      <c r="AW70" s="958"/>
      <c r="AX70" s="958"/>
      <c r="AY70" s="958"/>
      <c r="AZ70" s="959"/>
      <c r="BA70" s="959"/>
      <c r="BB70" s="959"/>
      <c r="BC70" s="959"/>
      <c r="BD70" s="960"/>
      <c r="BE70" s="235"/>
      <c r="BF70" s="235"/>
      <c r="BG70" s="235"/>
      <c r="BH70" s="235"/>
      <c r="BI70" s="235"/>
      <c r="BJ70" s="235"/>
      <c r="BK70" s="235"/>
      <c r="BL70" s="235"/>
      <c r="BM70" s="235"/>
      <c r="BN70" s="235"/>
      <c r="BO70" s="235"/>
      <c r="BP70" s="235"/>
      <c r="BQ70" s="232">
        <v>64</v>
      </c>
      <c r="BR70" s="237"/>
      <c r="BS70" s="932"/>
      <c r="BT70" s="933"/>
      <c r="BU70" s="933"/>
      <c r="BV70" s="933"/>
      <c r="BW70" s="933"/>
      <c r="BX70" s="933"/>
      <c r="BY70" s="933"/>
      <c r="BZ70" s="933"/>
      <c r="CA70" s="933"/>
      <c r="CB70" s="933"/>
      <c r="CC70" s="933"/>
      <c r="CD70" s="933"/>
      <c r="CE70" s="933"/>
      <c r="CF70" s="933"/>
      <c r="CG70" s="942"/>
      <c r="CH70" s="943"/>
      <c r="CI70" s="944"/>
      <c r="CJ70" s="944"/>
      <c r="CK70" s="944"/>
      <c r="CL70" s="945"/>
      <c r="CM70" s="943"/>
      <c r="CN70" s="944"/>
      <c r="CO70" s="944"/>
      <c r="CP70" s="944"/>
      <c r="CQ70" s="945"/>
      <c r="CR70" s="943"/>
      <c r="CS70" s="944"/>
      <c r="CT70" s="944"/>
      <c r="CU70" s="944"/>
      <c r="CV70" s="945"/>
      <c r="CW70" s="943"/>
      <c r="CX70" s="944"/>
      <c r="CY70" s="944"/>
      <c r="CZ70" s="944"/>
      <c r="DA70" s="945"/>
      <c r="DB70" s="943"/>
      <c r="DC70" s="944"/>
      <c r="DD70" s="944"/>
      <c r="DE70" s="944"/>
      <c r="DF70" s="945"/>
      <c r="DG70" s="943"/>
      <c r="DH70" s="944"/>
      <c r="DI70" s="944"/>
      <c r="DJ70" s="944"/>
      <c r="DK70" s="945"/>
      <c r="DL70" s="943"/>
      <c r="DM70" s="944"/>
      <c r="DN70" s="944"/>
      <c r="DO70" s="944"/>
      <c r="DP70" s="945"/>
      <c r="DQ70" s="943"/>
      <c r="DR70" s="944"/>
      <c r="DS70" s="944"/>
      <c r="DT70" s="944"/>
      <c r="DU70" s="945"/>
      <c r="DV70" s="932"/>
      <c r="DW70" s="933"/>
      <c r="DX70" s="933"/>
      <c r="DY70" s="933"/>
      <c r="DZ70" s="934"/>
      <c r="EA70" s="224"/>
    </row>
    <row r="71" spans="1:131" ht="26.25" customHeight="1" x14ac:dyDescent="0.2">
      <c r="A71" s="232">
        <v>4</v>
      </c>
      <c r="B71" s="961" t="s">
        <v>549</v>
      </c>
      <c r="C71" s="962"/>
      <c r="D71" s="962"/>
      <c r="E71" s="962"/>
      <c r="F71" s="962"/>
      <c r="G71" s="962"/>
      <c r="H71" s="962"/>
      <c r="I71" s="962"/>
      <c r="J71" s="962"/>
      <c r="K71" s="962"/>
      <c r="L71" s="962"/>
      <c r="M71" s="962"/>
      <c r="N71" s="962"/>
      <c r="O71" s="962"/>
      <c r="P71" s="963"/>
      <c r="Q71" s="964">
        <v>100</v>
      </c>
      <c r="R71" s="958"/>
      <c r="S71" s="958"/>
      <c r="T71" s="958"/>
      <c r="U71" s="958"/>
      <c r="V71" s="958">
        <v>62</v>
      </c>
      <c r="W71" s="958"/>
      <c r="X71" s="958"/>
      <c r="Y71" s="958"/>
      <c r="Z71" s="958"/>
      <c r="AA71" s="958">
        <v>37</v>
      </c>
      <c r="AB71" s="958"/>
      <c r="AC71" s="958"/>
      <c r="AD71" s="958"/>
      <c r="AE71" s="958"/>
      <c r="AF71" s="958">
        <v>37</v>
      </c>
      <c r="AG71" s="958"/>
      <c r="AH71" s="958"/>
      <c r="AI71" s="958"/>
      <c r="AJ71" s="958"/>
      <c r="AK71" s="958" t="s">
        <v>545</v>
      </c>
      <c r="AL71" s="958"/>
      <c r="AM71" s="958"/>
      <c r="AN71" s="958"/>
      <c r="AO71" s="958"/>
      <c r="AP71" s="958" t="s">
        <v>545</v>
      </c>
      <c r="AQ71" s="958"/>
      <c r="AR71" s="958"/>
      <c r="AS71" s="958"/>
      <c r="AT71" s="958"/>
      <c r="AU71" s="958" t="s">
        <v>545</v>
      </c>
      <c r="AV71" s="958"/>
      <c r="AW71" s="958"/>
      <c r="AX71" s="958"/>
      <c r="AY71" s="958"/>
      <c r="AZ71" s="959"/>
      <c r="BA71" s="959"/>
      <c r="BB71" s="959"/>
      <c r="BC71" s="959"/>
      <c r="BD71" s="960"/>
      <c r="BE71" s="235"/>
      <c r="BF71" s="235"/>
      <c r="BG71" s="235"/>
      <c r="BH71" s="235"/>
      <c r="BI71" s="235"/>
      <c r="BJ71" s="235"/>
      <c r="BK71" s="235"/>
      <c r="BL71" s="235"/>
      <c r="BM71" s="235"/>
      <c r="BN71" s="235"/>
      <c r="BO71" s="235"/>
      <c r="BP71" s="235"/>
      <c r="BQ71" s="232">
        <v>65</v>
      </c>
      <c r="BR71" s="237"/>
      <c r="BS71" s="932"/>
      <c r="BT71" s="933"/>
      <c r="BU71" s="933"/>
      <c r="BV71" s="933"/>
      <c r="BW71" s="933"/>
      <c r="BX71" s="933"/>
      <c r="BY71" s="933"/>
      <c r="BZ71" s="933"/>
      <c r="CA71" s="933"/>
      <c r="CB71" s="933"/>
      <c r="CC71" s="933"/>
      <c r="CD71" s="933"/>
      <c r="CE71" s="933"/>
      <c r="CF71" s="933"/>
      <c r="CG71" s="942"/>
      <c r="CH71" s="943"/>
      <c r="CI71" s="944"/>
      <c r="CJ71" s="944"/>
      <c r="CK71" s="944"/>
      <c r="CL71" s="945"/>
      <c r="CM71" s="943"/>
      <c r="CN71" s="944"/>
      <c r="CO71" s="944"/>
      <c r="CP71" s="944"/>
      <c r="CQ71" s="945"/>
      <c r="CR71" s="943"/>
      <c r="CS71" s="944"/>
      <c r="CT71" s="944"/>
      <c r="CU71" s="944"/>
      <c r="CV71" s="945"/>
      <c r="CW71" s="943"/>
      <c r="CX71" s="944"/>
      <c r="CY71" s="944"/>
      <c r="CZ71" s="944"/>
      <c r="DA71" s="945"/>
      <c r="DB71" s="943"/>
      <c r="DC71" s="944"/>
      <c r="DD71" s="944"/>
      <c r="DE71" s="944"/>
      <c r="DF71" s="945"/>
      <c r="DG71" s="943"/>
      <c r="DH71" s="944"/>
      <c r="DI71" s="944"/>
      <c r="DJ71" s="944"/>
      <c r="DK71" s="945"/>
      <c r="DL71" s="943"/>
      <c r="DM71" s="944"/>
      <c r="DN71" s="944"/>
      <c r="DO71" s="944"/>
      <c r="DP71" s="945"/>
      <c r="DQ71" s="943"/>
      <c r="DR71" s="944"/>
      <c r="DS71" s="944"/>
      <c r="DT71" s="944"/>
      <c r="DU71" s="945"/>
      <c r="DV71" s="932"/>
      <c r="DW71" s="933"/>
      <c r="DX71" s="933"/>
      <c r="DY71" s="933"/>
      <c r="DZ71" s="934"/>
      <c r="EA71" s="224"/>
    </row>
    <row r="72" spans="1:131" ht="26.25" customHeight="1" x14ac:dyDescent="0.2">
      <c r="A72" s="232">
        <v>5</v>
      </c>
      <c r="B72" s="961" t="s">
        <v>550</v>
      </c>
      <c r="C72" s="962"/>
      <c r="D72" s="962"/>
      <c r="E72" s="962"/>
      <c r="F72" s="962"/>
      <c r="G72" s="962"/>
      <c r="H72" s="962"/>
      <c r="I72" s="962"/>
      <c r="J72" s="962"/>
      <c r="K72" s="962"/>
      <c r="L72" s="962"/>
      <c r="M72" s="962"/>
      <c r="N72" s="962"/>
      <c r="O72" s="962"/>
      <c r="P72" s="963"/>
      <c r="Q72" s="964">
        <v>2922</v>
      </c>
      <c r="R72" s="958"/>
      <c r="S72" s="958"/>
      <c r="T72" s="958"/>
      <c r="U72" s="958"/>
      <c r="V72" s="958">
        <v>2446</v>
      </c>
      <c r="W72" s="958"/>
      <c r="X72" s="958"/>
      <c r="Y72" s="958"/>
      <c r="Z72" s="958"/>
      <c r="AA72" s="958">
        <v>476</v>
      </c>
      <c r="AB72" s="958"/>
      <c r="AC72" s="958"/>
      <c r="AD72" s="958"/>
      <c r="AE72" s="958"/>
      <c r="AF72" s="958">
        <v>476</v>
      </c>
      <c r="AG72" s="958"/>
      <c r="AH72" s="958"/>
      <c r="AI72" s="958"/>
      <c r="AJ72" s="958"/>
      <c r="AK72" s="958">
        <v>58</v>
      </c>
      <c r="AL72" s="958"/>
      <c r="AM72" s="958"/>
      <c r="AN72" s="958"/>
      <c r="AO72" s="958"/>
      <c r="AP72" s="958" t="s">
        <v>545</v>
      </c>
      <c r="AQ72" s="958"/>
      <c r="AR72" s="958"/>
      <c r="AS72" s="958"/>
      <c r="AT72" s="958"/>
      <c r="AU72" s="958" t="s">
        <v>545</v>
      </c>
      <c r="AV72" s="958"/>
      <c r="AW72" s="958"/>
      <c r="AX72" s="958"/>
      <c r="AY72" s="958"/>
      <c r="AZ72" s="959"/>
      <c r="BA72" s="959"/>
      <c r="BB72" s="959"/>
      <c r="BC72" s="959"/>
      <c r="BD72" s="960"/>
      <c r="BE72" s="235"/>
      <c r="BF72" s="235"/>
      <c r="BG72" s="235"/>
      <c r="BH72" s="235"/>
      <c r="BI72" s="235"/>
      <c r="BJ72" s="235"/>
      <c r="BK72" s="235"/>
      <c r="BL72" s="235"/>
      <c r="BM72" s="235"/>
      <c r="BN72" s="235"/>
      <c r="BO72" s="235"/>
      <c r="BP72" s="235"/>
      <c r="BQ72" s="232">
        <v>66</v>
      </c>
      <c r="BR72" s="237"/>
      <c r="BS72" s="932"/>
      <c r="BT72" s="933"/>
      <c r="BU72" s="933"/>
      <c r="BV72" s="933"/>
      <c r="BW72" s="933"/>
      <c r="BX72" s="933"/>
      <c r="BY72" s="933"/>
      <c r="BZ72" s="933"/>
      <c r="CA72" s="933"/>
      <c r="CB72" s="933"/>
      <c r="CC72" s="933"/>
      <c r="CD72" s="933"/>
      <c r="CE72" s="933"/>
      <c r="CF72" s="933"/>
      <c r="CG72" s="942"/>
      <c r="CH72" s="943"/>
      <c r="CI72" s="944"/>
      <c r="CJ72" s="944"/>
      <c r="CK72" s="944"/>
      <c r="CL72" s="945"/>
      <c r="CM72" s="943"/>
      <c r="CN72" s="944"/>
      <c r="CO72" s="944"/>
      <c r="CP72" s="944"/>
      <c r="CQ72" s="945"/>
      <c r="CR72" s="943"/>
      <c r="CS72" s="944"/>
      <c r="CT72" s="944"/>
      <c r="CU72" s="944"/>
      <c r="CV72" s="945"/>
      <c r="CW72" s="943"/>
      <c r="CX72" s="944"/>
      <c r="CY72" s="944"/>
      <c r="CZ72" s="944"/>
      <c r="DA72" s="945"/>
      <c r="DB72" s="943"/>
      <c r="DC72" s="944"/>
      <c r="DD72" s="944"/>
      <c r="DE72" s="944"/>
      <c r="DF72" s="945"/>
      <c r="DG72" s="943"/>
      <c r="DH72" s="944"/>
      <c r="DI72" s="944"/>
      <c r="DJ72" s="944"/>
      <c r="DK72" s="945"/>
      <c r="DL72" s="943"/>
      <c r="DM72" s="944"/>
      <c r="DN72" s="944"/>
      <c r="DO72" s="944"/>
      <c r="DP72" s="945"/>
      <c r="DQ72" s="943"/>
      <c r="DR72" s="944"/>
      <c r="DS72" s="944"/>
      <c r="DT72" s="944"/>
      <c r="DU72" s="945"/>
      <c r="DV72" s="932"/>
      <c r="DW72" s="933"/>
      <c r="DX72" s="933"/>
      <c r="DY72" s="933"/>
      <c r="DZ72" s="934"/>
      <c r="EA72" s="224"/>
    </row>
    <row r="73" spans="1:131" ht="26.25" customHeight="1" x14ac:dyDescent="0.2">
      <c r="A73" s="232">
        <v>6</v>
      </c>
      <c r="B73" s="961" t="s">
        <v>551</v>
      </c>
      <c r="C73" s="962"/>
      <c r="D73" s="962"/>
      <c r="E73" s="962"/>
      <c r="F73" s="962"/>
      <c r="G73" s="962"/>
      <c r="H73" s="962"/>
      <c r="I73" s="962"/>
      <c r="J73" s="962"/>
      <c r="K73" s="962"/>
      <c r="L73" s="962"/>
      <c r="M73" s="962"/>
      <c r="N73" s="962"/>
      <c r="O73" s="962"/>
      <c r="P73" s="963"/>
      <c r="Q73" s="964">
        <v>758421</v>
      </c>
      <c r="R73" s="958"/>
      <c r="S73" s="958"/>
      <c r="T73" s="958"/>
      <c r="U73" s="958"/>
      <c r="V73" s="958">
        <v>750353</v>
      </c>
      <c r="W73" s="958"/>
      <c r="X73" s="958"/>
      <c r="Y73" s="958"/>
      <c r="Z73" s="958"/>
      <c r="AA73" s="958">
        <v>8067</v>
      </c>
      <c r="AB73" s="958"/>
      <c r="AC73" s="958"/>
      <c r="AD73" s="958"/>
      <c r="AE73" s="958"/>
      <c r="AF73" s="958">
        <v>8067</v>
      </c>
      <c r="AG73" s="958"/>
      <c r="AH73" s="958"/>
      <c r="AI73" s="958"/>
      <c r="AJ73" s="958"/>
      <c r="AK73" s="958">
        <v>4245</v>
      </c>
      <c r="AL73" s="958"/>
      <c r="AM73" s="958"/>
      <c r="AN73" s="958"/>
      <c r="AO73" s="958"/>
      <c r="AP73" s="958" t="s">
        <v>545</v>
      </c>
      <c r="AQ73" s="958"/>
      <c r="AR73" s="958"/>
      <c r="AS73" s="958"/>
      <c r="AT73" s="958"/>
      <c r="AU73" s="958" t="s">
        <v>545</v>
      </c>
      <c r="AV73" s="958"/>
      <c r="AW73" s="958"/>
      <c r="AX73" s="958"/>
      <c r="AY73" s="958"/>
      <c r="AZ73" s="959"/>
      <c r="BA73" s="959"/>
      <c r="BB73" s="959"/>
      <c r="BC73" s="959"/>
      <c r="BD73" s="960"/>
      <c r="BE73" s="235"/>
      <c r="BF73" s="235"/>
      <c r="BG73" s="235"/>
      <c r="BH73" s="235"/>
      <c r="BI73" s="235"/>
      <c r="BJ73" s="235"/>
      <c r="BK73" s="235"/>
      <c r="BL73" s="235"/>
      <c r="BM73" s="235"/>
      <c r="BN73" s="235"/>
      <c r="BO73" s="235"/>
      <c r="BP73" s="235"/>
      <c r="BQ73" s="232">
        <v>67</v>
      </c>
      <c r="BR73" s="237"/>
      <c r="BS73" s="932"/>
      <c r="BT73" s="933"/>
      <c r="BU73" s="933"/>
      <c r="BV73" s="933"/>
      <c r="BW73" s="933"/>
      <c r="BX73" s="933"/>
      <c r="BY73" s="933"/>
      <c r="BZ73" s="933"/>
      <c r="CA73" s="933"/>
      <c r="CB73" s="933"/>
      <c r="CC73" s="933"/>
      <c r="CD73" s="933"/>
      <c r="CE73" s="933"/>
      <c r="CF73" s="933"/>
      <c r="CG73" s="942"/>
      <c r="CH73" s="943"/>
      <c r="CI73" s="944"/>
      <c r="CJ73" s="944"/>
      <c r="CK73" s="944"/>
      <c r="CL73" s="945"/>
      <c r="CM73" s="943"/>
      <c r="CN73" s="944"/>
      <c r="CO73" s="944"/>
      <c r="CP73" s="944"/>
      <c r="CQ73" s="945"/>
      <c r="CR73" s="943"/>
      <c r="CS73" s="944"/>
      <c r="CT73" s="944"/>
      <c r="CU73" s="944"/>
      <c r="CV73" s="945"/>
      <c r="CW73" s="943"/>
      <c r="CX73" s="944"/>
      <c r="CY73" s="944"/>
      <c r="CZ73" s="944"/>
      <c r="DA73" s="945"/>
      <c r="DB73" s="943"/>
      <c r="DC73" s="944"/>
      <c r="DD73" s="944"/>
      <c r="DE73" s="944"/>
      <c r="DF73" s="945"/>
      <c r="DG73" s="943"/>
      <c r="DH73" s="944"/>
      <c r="DI73" s="944"/>
      <c r="DJ73" s="944"/>
      <c r="DK73" s="945"/>
      <c r="DL73" s="943"/>
      <c r="DM73" s="944"/>
      <c r="DN73" s="944"/>
      <c r="DO73" s="944"/>
      <c r="DP73" s="945"/>
      <c r="DQ73" s="943"/>
      <c r="DR73" s="944"/>
      <c r="DS73" s="944"/>
      <c r="DT73" s="944"/>
      <c r="DU73" s="945"/>
      <c r="DV73" s="932"/>
      <c r="DW73" s="933"/>
      <c r="DX73" s="933"/>
      <c r="DY73" s="933"/>
      <c r="DZ73" s="934"/>
      <c r="EA73" s="224"/>
    </row>
    <row r="74" spans="1:131" ht="26.25" customHeight="1" x14ac:dyDescent="0.2">
      <c r="A74" s="232">
        <v>7</v>
      </c>
      <c r="B74" s="961" t="s">
        <v>552</v>
      </c>
      <c r="C74" s="962"/>
      <c r="D74" s="962"/>
      <c r="E74" s="962"/>
      <c r="F74" s="962"/>
      <c r="G74" s="962"/>
      <c r="H74" s="962"/>
      <c r="I74" s="962"/>
      <c r="J74" s="962"/>
      <c r="K74" s="962"/>
      <c r="L74" s="962"/>
      <c r="M74" s="962"/>
      <c r="N74" s="962"/>
      <c r="O74" s="962"/>
      <c r="P74" s="963"/>
      <c r="Q74" s="964">
        <v>6076</v>
      </c>
      <c r="R74" s="958"/>
      <c r="S74" s="958"/>
      <c r="T74" s="958"/>
      <c r="U74" s="958"/>
      <c r="V74" s="958">
        <v>5891</v>
      </c>
      <c r="W74" s="958"/>
      <c r="X74" s="958"/>
      <c r="Y74" s="958"/>
      <c r="Z74" s="958"/>
      <c r="AA74" s="958">
        <v>185</v>
      </c>
      <c r="AB74" s="958"/>
      <c r="AC74" s="958"/>
      <c r="AD74" s="958"/>
      <c r="AE74" s="958"/>
      <c r="AF74" s="958">
        <v>5846</v>
      </c>
      <c r="AG74" s="958"/>
      <c r="AH74" s="958"/>
      <c r="AI74" s="958"/>
      <c r="AJ74" s="958"/>
      <c r="AK74" s="958" t="s">
        <v>568</v>
      </c>
      <c r="AL74" s="958"/>
      <c r="AM74" s="958"/>
      <c r="AN74" s="958"/>
      <c r="AO74" s="958"/>
      <c r="AP74" s="958">
        <v>3341</v>
      </c>
      <c r="AQ74" s="958"/>
      <c r="AR74" s="958"/>
      <c r="AS74" s="958"/>
      <c r="AT74" s="958"/>
      <c r="AU74" s="958" t="s">
        <v>567</v>
      </c>
      <c r="AV74" s="958"/>
      <c r="AW74" s="958"/>
      <c r="AX74" s="958"/>
      <c r="AY74" s="958"/>
      <c r="AZ74" s="959"/>
      <c r="BA74" s="959"/>
      <c r="BB74" s="959"/>
      <c r="BC74" s="959"/>
      <c r="BD74" s="960"/>
      <c r="BE74" s="235"/>
      <c r="BF74" s="235"/>
      <c r="BG74" s="235"/>
      <c r="BH74" s="235"/>
      <c r="BI74" s="235"/>
      <c r="BJ74" s="235"/>
      <c r="BK74" s="235"/>
      <c r="BL74" s="235"/>
      <c r="BM74" s="235"/>
      <c r="BN74" s="235"/>
      <c r="BO74" s="235"/>
      <c r="BP74" s="235"/>
      <c r="BQ74" s="232">
        <v>68</v>
      </c>
      <c r="BR74" s="237"/>
      <c r="BS74" s="932"/>
      <c r="BT74" s="933"/>
      <c r="BU74" s="933"/>
      <c r="BV74" s="933"/>
      <c r="BW74" s="933"/>
      <c r="BX74" s="933"/>
      <c r="BY74" s="933"/>
      <c r="BZ74" s="933"/>
      <c r="CA74" s="933"/>
      <c r="CB74" s="933"/>
      <c r="CC74" s="933"/>
      <c r="CD74" s="933"/>
      <c r="CE74" s="933"/>
      <c r="CF74" s="933"/>
      <c r="CG74" s="942"/>
      <c r="CH74" s="943"/>
      <c r="CI74" s="944"/>
      <c r="CJ74" s="944"/>
      <c r="CK74" s="944"/>
      <c r="CL74" s="945"/>
      <c r="CM74" s="943"/>
      <c r="CN74" s="944"/>
      <c r="CO74" s="944"/>
      <c r="CP74" s="944"/>
      <c r="CQ74" s="945"/>
      <c r="CR74" s="943"/>
      <c r="CS74" s="944"/>
      <c r="CT74" s="944"/>
      <c r="CU74" s="944"/>
      <c r="CV74" s="945"/>
      <c r="CW74" s="943"/>
      <c r="CX74" s="944"/>
      <c r="CY74" s="944"/>
      <c r="CZ74" s="944"/>
      <c r="DA74" s="945"/>
      <c r="DB74" s="943"/>
      <c r="DC74" s="944"/>
      <c r="DD74" s="944"/>
      <c r="DE74" s="944"/>
      <c r="DF74" s="945"/>
      <c r="DG74" s="943"/>
      <c r="DH74" s="944"/>
      <c r="DI74" s="944"/>
      <c r="DJ74" s="944"/>
      <c r="DK74" s="945"/>
      <c r="DL74" s="943"/>
      <c r="DM74" s="944"/>
      <c r="DN74" s="944"/>
      <c r="DO74" s="944"/>
      <c r="DP74" s="945"/>
      <c r="DQ74" s="943"/>
      <c r="DR74" s="944"/>
      <c r="DS74" s="944"/>
      <c r="DT74" s="944"/>
      <c r="DU74" s="945"/>
      <c r="DV74" s="932"/>
      <c r="DW74" s="933"/>
      <c r="DX74" s="933"/>
      <c r="DY74" s="933"/>
      <c r="DZ74" s="934"/>
      <c r="EA74" s="224"/>
    </row>
    <row r="75" spans="1:131" ht="26.25" customHeight="1" x14ac:dyDescent="0.2">
      <c r="A75" s="232">
        <v>8</v>
      </c>
      <c r="B75" s="961" t="s">
        <v>553</v>
      </c>
      <c r="C75" s="962"/>
      <c r="D75" s="962"/>
      <c r="E75" s="962"/>
      <c r="F75" s="962"/>
      <c r="G75" s="962"/>
      <c r="H75" s="962"/>
      <c r="I75" s="962"/>
      <c r="J75" s="962"/>
      <c r="K75" s="962"/>
      <c r="L75" s="962"/>
      <c r="M75" s="962"/>
      <c r="N75" s="962"/>
      <c r="O75" s="962"/>
      <c r="P75" s="963"/>
      <c r="Q75" s="965">
        <v>309</v>
      </c>
      <c r="R75" s="966"/>
      <c r="S75" s="966"/>
      <c r="T75" s="966"/>
      <c r="U75" s="967"/>
      <c r="V75" s="968">
        <v>294</v>
      </c>
      <c r="W75" s="966"/>
      <c r="X75" s="966"/>
      <c r="Y75" s="966"/>
      <c r="Z75" s="967"/>
      <c r="AA75" s="968">
        <v>15</v>
      </c>
      <c r="AB75" s="966"/>
      <c r="AC75" s="966"/>
      <c r="AD75" s="966"/>
      <c r="AE75" s="967"/>
      <c r="AF75" s="968">
        <v>15</v>
      </c>
      <c r="AG75" s="966"/>
      <c r="AH75" s="966"/>
      <c r="AI75" s="966"/>
      <c r="AJ75" s="967"/>
      <c r="AK75" s="968">
        <v>181</v>
      </c>
      <c r="AL75" s="966"/>
      <c r="AM75" s="966"/>
      <c r="AN75" s="966"/>
      <c r="AO75" s="967"/>
      <c r="AP75" s="968" t="s">
        <v>545</v>
      </c>
      <c r="AQ75" s="966"/>
      <c r="AR75" s="966"/>
      <c r="AS75" s="966"/>
      <c r="AT75" s="967"/>
      <c r="AU75" s="968" t="s">
        <v>545</v>
      </c>
      <c r="AV75" s="966"/>
      <c r="AW75" s="966"/>
      <c r="AX75" s="966"/>
      <c r="AY75" s="967"/>
      <c r="AZ75" s="959"/>
      <c r="BA75" s="959"/>
      <c r="BB75" s="959"/>
      <c r="BC75" s="959"/>
      <c r="BD75" s="960"/>
      <c r="BE75" s="235"/>
      <c r="BF75" s="235"/>
      <c r="BG75" s="235"/>
      <c r="BH75" s="235"/>
      <c r="BI75" s="235"/>
      <c r="BJ75" s="235"/>
      <c r="BK75" s="235"/>
      <c r="BL75" s="235"/>
      <c r="BM75" s="235"/>
      <c r="BN75" s="235"/>
      <c r="BO75" s="235"/>
      <c r="BP75" s="235"/>
      <c r="BQ75" s="232">
        <v>69</v>
      </c>
      <c r="BR75" s="237"/>
      <c r="BS75" s="932"/>
      <c r="BT75" s="933"/>
      <c r="BU75" s="933"/>
      <c r="BV75" s="933"/>
      <c r="BW75" s="933"/>
      <c r="BX75" s="933"/>
      <c r="BY75" s="933"/>
      <c r="BZ75" s="933"/>
      <c r="CA75" s="933"/>
      <c r="CB75" s="933"/>
      <c r="CC75" s="933"/>
      <c r="CD75" s="933"/>
      <c r="CE75" s="933"/>
      <c r="CF75" s="933"/>
      <c r="CG75" s="942"/>
      <c r="CH75" s="943"/>
      <c r="CI75" s="944"/>
      <c r="CJ75" s="944"/>
      <c r="CK75" s="944"/>
      <c r="CL75" s="945"/>
      <c r="CM75" s="943"/>
      <c r="CN75" s="944"/>
      <c r="CO75" s="944"/>
      <c r="CP75" s="944"/>
      <c r="CQ75" s="945"/>
      <c r="CR75" s="943"/>
      <c r="CS75" s="944"/>
      <c r="CT75" s="944"/>
      <c r="CU75" s="944"/>
      <c r="CV75" s="945"/>
      <c r="CW75" s="943"/>
      <c r="CX75" s="944"/>
      <c r="CY75" s="944"/>
      <c r="CZ75" s="944"/>
      <c r="DA75" s="945"/>
      <c r="DB75" s="943"/>
      <c r="DC75" s="944"/>
      <c r="DD75" s="944"/>
      <c r="DE75" s="944"/>
      <c r="DF75" s="945"/>
      <c r="DG75" s="943"/>
      <c r="DH75" s="944"/>
      <c r="DI75" s="944"/>
      <c r="DJ75" s="944"/>
      <c r="DK75" s="945"/>
      <c r="DL75" s="943"/>
      <c r="DM75" s="944"/>
      <c r="DN75" s="944"/>
      <c r="DO75" s="944"/>
      <c r="DP75" s="945"/>
      <c r="DQ75" s="943"/>
      <c r="DR75" s="944"/>
      <c r="DS75" s="944"/>
      <c r="DT75" s="944"/>
      <c r="DU75" s="945"/>
      <c r="DV75" s="932"/>
      <c r="DW75" s="933"/>
      <c r="DX75" s="933"/>
      <c r="DY75" s="933"/>
      <c r="DZ75" s="934"/>
      <c r="EA75" s="224"/>
    </row>
    <row r="76" spans="1:131" ht="26.25" customHeight="1" x14ac:dyDescent="0.2">
      <c r="A76" s="232">
        <v>9</v>
      </c>
      <c r="B76" s="961" t="s">
        <v>554</v>
      </c>
      <c r="C76" s="962"/>
      <c r="D76" s="962"/>
      <c r="E76" s="962"/>
      <c r="F76" s="962"/>
      <c r="G76" s="962"/>
      <c r="H76" s="962"/>
      <c r="I76" s="962"/>
      <c r="J76" s="962"/>
      <c r="K76" s="962"/>
      <c r="L76" s="962"/>
      <c r="M76" s="962"/>
      <c r="N76" s="962"/>
      <c r="O76" s="962"/>
      <c r="P76" s="963"/>
      <c r="Q76" s="965">
        <v>1426</v>
      </c>
      <c r="R76" s="966"/>
      <c r="S76" s="966"/>
      <c r="T76" s="966"/>
      <c r="U76" s="967"/>
      <c r="V76" s="968">
        <v>1405</v>
      </c>
      <c r="W76" s="966"/>
      <c r="X76" s="966"/>
      <c r="Y76" s="966"/>
      <c r="Z76" s="967"/>
      <c r="AA76" s="968">
        <v>21</v>
      </c>
      <c r="AB76" s="966"/>
      <c r="AC76" s="966"/>
      <c r="AD76" s="966"/>
      <c r="AE76" s="967"/>
      <c r="AF76" s="968">
        <v>21</v>
      </c>
      <c r="AG76" s="966"/>
      <c r="AH76" s="966"/>
      <c r="AI76" s="966"/>
      <c r="AJ76" s="967"/>
      <c r="AK76" s="968" t="s">
        <v>545</v>
      </c>
      <c r="AL76" s="966"/>
      <c r="AM76" s="966"/>
      <c r="AN76" s="966"/>
      <c r="AO76" s="967"/>
      <c r="AP76" s="968">
        <v>719</v>
      </c>
      <c r="AQ76" s="966"/>
      <c r="AR76" s="966"/>
      <c r="AS76" s="966"/>
      <c r="AT76" s="967"/>
      <c r="AU76" s="968">
        <v>440</v>
      </c>
      <c r="AV76" s="966"/>
      <c r="AW76" s="966"/>
      <c r="AX76" s="966"/>
      <c r="AY76" s="967"/>
      <c r="AZ76" s="959"/>
      <c r="BA76" s="959"/>
      <c r="BB76" s="959"/>
      <c r="BC76" s="959"/>
      <c r="BD76" s="960"/>
      <c r="BE76" s="235"/>
      <c r="BF76" s="235"/>
      <c r="BG76" s="235"/>
      <c r="BH76" s="235"/>
      <c r="BI76" s="235"/>
      <c r="BJ76" s="235"/>
      <c r="BK76" s="235"/>
      <c r="BL76" s="235"/>
      <c r="BM76" s="235"/>
      <c r="BN76" s="235"/>
      <c r="BO76" s="235"/>
      <c r="BP76" s="235"/>
      <c r="BQ76" s="232">
        <v>70</v>
      </c>
      <c r="BR76" s="237"/>
      <c r="BS76" s="932"/>
      <c r="BT76" s="933"/>
      <c r="BU76" s="933"/>
      <c r="BV76" s="933"/>
      <c r="BW76" s="933"/>
      <c r="BX76" s="933"/>
      <c r="BY76" s="933"/>
      <c r="BZ76" s="933"/>
      <c r="CA76" s="933"/>
      <c r="CB76" s="933"/>
      <c r="CC76" s="933"/>
      <c r="CD76" s="933"/>
      <c r="CE76" s="933"/>
      <c r="CF76" s="933"/>
      <c r="CG76" s="942"/>
      <c r="CH76" s="943"/>
      <c r="CI76" s="944"/>
      <c r="CJ76" s="944"/>
      <c r="CK76" s="944"/>
      <c r="CL76" s="945"/>
      <c r="CM76" s="943"/>
      <c r="CN76" s="944"/>
      <c r="CO76" s="944"/>
      <c r="CP76" s="944"/>
      <c r="CQ76" s="945"/>
      <c r="CR76" s="943"/>
      <c r="CS76" s="944"/>
      <c r="CT76" s="944"/>
      <c r="CU76" s="944"/>
      <c r="CV76" s="945"/>
      <c r="CW76" s="943"/>
      <c r="CX76" s="944"/>
      <c r="CY76" s="944"/>
      <c r="CZ76" s="944"/>
      <c r="DA76" s="945"/>
      <c r="DB76" s="943"/>
      <c r="DC76" s="944"/>
      <c r="DD76" s="944"/>
      <c r="DE76" s="944"/>
      <c r="DF76" s="945"/>
      <c r="DG76" s="943"/>
      <c r="DH76" s="944"/>
      <c r="DI76" s="944"/>
      <c r="DJ76" s="944"/>
      <c r="DK76" s="945"/>
      <c r="DL76" s="943"/>
      <c r="DM76" s="944"/>
      <c r="DN76" s="944"/>
      <c r="DO76" s="944"/>
      <c r="DP76" s="945"/>
      <c r="DQ76" s="943"/>
      <c r="DR76" s="944"/>
      <c r="DS76" s="944"/>
      <c r="DT76" s="944"/>
      <c r="DU76" s="945"/>
      <c r="DV76" s="932"/>
      <c r="DW76" s="933"/>
      <c r="DX76" s="933"/>
      <c r="DY76" s="933"/>
      <c r="DZ76" s="934"/>
      <c r="EA76" s="224"/>
    </row>
    <row r="77" spans="1:131" ht="26.25" customHeight="1" x14ac:dyDescent="0.2">
      <c r="A77" s="232">
        <v>10</v>
      </c>
      <c r="B77" s="961" t="s">
        <v>555</v>
      </c>
      <c r="C77" s="962"/>
      <c r="D77" s="962"/>
      <c r="E77" s="962"/>
      <c r="F77" s="962"/>
      <c r="G77" s="962"/>
      <c r="H77" s="962"/>
      <c r="I77" s="962"/>
      <c r="J77" s="962"/>
      <c r="K77" s="962"/>
      <c r="L77" s="962"/>
      <c r="M77" s="962"/>
      <c r="N77" s="962"/>
      <c r="O77" s="962"/>
      <c r="P77" s="963"/>
      <c r="Q77" s="965">
        <v>737</v>
      </c>
      <c r="R77" s="966"/>
      <c r="S77" s="966"/>
      <c r="T77" s="966"/>
      <c r="U77" s="967"/>
      <c r="V77" s="968">
        <v>681</v>
      </c>
      <c r="W77" s="966"/>
      <c r="X77" s="966"/>
      <c r="Y77" s="966"/>
      <c r="Z77" s="967"/>
      <c r="AA77" s="968">
        <v>56</v>
      </c>
      <c r="AB77" s="966"/>
      <c r="AC77" s="966"/>
      <c r="AD77" s="966"/>
      <c r="AE77" s="967"/>
      <c r="AF77" s="968">
        <v>56</v>
      </c>
      <c r="AG77" s="966"/>
      <c r="AH77" s="966"/>
      <c r="AI77" s="966"/>
      <c r="AJ77" s="967"/>
      <c r="AK77" s="968">
        <v>19</v>
      </c>
      <c r="AL77" s="966"/>
      <c r="AM77" s="966"/>
      <c r="AN77" s="966"/>
      <c r="AO77" s="967"/>
      <c r="AP77" s="968">
        <v>551</v>
      </c>
      <c r="AQ77" s="966"/>
      <c r="AR77" s="966"/>
      <c r="AS77" s="966"/>
      <c r="AT77" s="967"/>
      <c r="AU77" s="968">
        <v>159</v>
      </c>
      <c r="AV77" s="966"/>
      <c r="AW77" s="966"/>
      <c r="AX77" s="966"/>
      <c r="AY77" s="967"/>
      <c r="AZ77" s="959"/>
      <c r="BA77" s="959"/>
      <c r="BB77" s="959"/>
      <c r="BC77" s="959"/>
      <c r="BD77" s="960"/>
      <c r="BE77" s="235"/>
      <c r="BF77" s="235"/>
      <c r="BG77" s="235"/>
      <c r="BH77" s="235"/>
      <c r="BI77" s="235"/>
      <c r="BJ77" s="235"/>
      <c r="BK77" s="235"/>
      <c r="BL77" s="235"/>
      <c r="BM77" s="235"/>
      <c r="BN77" s="235"/>
      <c r="BO77" s="235"/>
      <c r="BP77" s="235"/>
      <c r="BQ77" s="232">
        <v>71</v>
      </c>
      <c r="BR77" s="237"/>
      <c r="BS77" s="932"/>
      <c r="BT77" s="933"/>
      <c r="BU77" s="933"/>
      <c r="BV77" s="933"/>
      <c r="BW77" s="933"/>
      <c r="BX77" s="933"/>
      <c r="BY77" s="933"/>
      <c r="BZ77" s="933"/>
      <c r="CA77" s="933"/>
      <c r="CB77" s="933"/>
      <c r="CC77" s="933"/>
      <c r="CD77" s="933"/>
      <c r="CE77" s="933"/>
      <c r="CF77" s="933"/>
      <c r="CG77" s="942"/>
      <c r="CH77" s="943"/>
      <c r="CI77" s="944"/>
      <c r="CJ77" s="944"/>
      <c r="CK77" s="944"/>
      <c r="CL77" s="945"/>
      <c r="CM77" s="943"/>
      <c r="CN77" s="944"/>
      <c r="CO77" s="944"/>
      <c r="CP77" s="944"/>
      <c r="CQ77" s="945"/>
      <c r="CR77" s="943"/>
      <c r="CS77" s="944"/>
      <c r="CT77" s="944"/>
      <c r="CU77" s="944"/>
      <c r="CV77" s="945"/>
      <c r="CW77" s="943"/>
      <c r="CX77" s="944"/>
      <c r="CY77" s="944"/>
      <c r="CZ77" s="944"/>
      <c r="DA77" s="945"/>
      <c r="DB77" s="943"/>
      <c r="DC77" s="944"/>
      <c r="DD77" s="944"/>
      <c r="DE77" s="944"/>
      <c r="DF77" s="945"/>
      <c r="DG77" s="943"/>
      <c r="DH77" s="944"/>
      <c r="DI77" s="944"/>
      <c r="DJ77" s="944"/>
      <c r="DK77" s="945"/>
      <c r="DL77" s="943"/>
      <c r="DM77" s="944"/>
      <c r="DN77" s="944"/>
      <c r="DO77" s="944"/>
      <c r="DP77" s="945"/>
      <c r="DQ77" s="943"/>
      <c r="DR77" s="944"/>
      <c r="DS77" s="944"/>
      <c r="DT77" s="944"/>
      <c r="DU77" s="945"/>
      <c r="DV77" s="932"/>
      <c r="DW77" s="933"/>
      <c r="DX77" s="933"/>
      <c r="DY77" s="933"/>
      <c r="DZ77" s="934"/>
      <c r="EA77" s="224"/>
    </row>
    <row r="78" spans="1:131" ht="26.25" customHeight="1" x14ac:dyDescent="0.2">
      <c r="A78" s="232">
        <v>11</v>
      </c>
      <c r="B78" s="961" t="s">
        <v>556</v>
      </c>
      <c r="C78" s="962"/>
      <c r="D78" s="962"/>
      <c r="E78" s="962"/>
      <c r="F78" s="962"/>
      <c r="G78" s="962"/>
      <c r="H78" s="962"/>
      <c r="I78" s="962"/>
      <c r="J78" s="962"/>
      <c r="K78" s="962"/>
      <c r="L78" s="962"/>
      <c r="M78" s="962"/>
      <c r="N78" s="962"/>
      <c r="O78" s="962"/>
      <c r="P78" s="963"/>
      <c r="Q78" s="964">
        <v>73</v>
      </c>
      <c r="R78" s="958"/>
      <c r="S78" s="958"/>
      <c r="T78" s="958"/>
      <c r="U78" s="958"/>
      <c r="V78" s="958">
        <v>59</v>
      </c>
      <c r="W78" s="958"/>
      <c r="X78" s="958"/>
      <c r="Y78" s="958"/>
      <c r="Z78" s="958"/>
      <c r="AA78" s="958">
        <v>14</v>
      </c>
      <c r="AB78" s="958"/>
      <c r="AC78" s="958"/>
      <c r="AD78" s="958"/>
      <c r="AE78" s="958"/>
      <c r="AF78" s="958">
        <v>14</v>
      </c>
      <c r="AG78" s="958"/>
      <c r="AH78" s="958"/>
      <c r="AI78" s="958"/>
      <c r="AJ78" s="958"/>
      <c r="AK78" s="958" t="s">
        <v>545</v>
      </c>
      <c r="AL78" s="958"/>
      <c r="AM78" s="958"/>
      <c r="AN78" s="958"/>
      <c r="AO78" s="958"/>
      <c r="AP78" s="958" t="s">
        <v>545</v>
      </c>
      <c r="AQ78" s="958"/>
      <c r="AR78" s="958"/>
      <c r="AS78" s="958"/>
      <c r="AT78" s="958"/>
      <c r="AU78" s="958" t="s">
        <v>545</v>
      </c>
      <c r="AV78" s="958"/>
      <c r="AW78" s="958"/>
      <c r="AX78" s="958"/>
      <c r="AY78" s="958"/>
      <c r="AZ78" s="959"/>
      <c r="BA78" s="959"/>
      <c r="BB78" s="959"/>
      <c r="BC78" s="959"/>
      <c r="BD78" s="960"/>
      <c r="BE78" s="235"/>
      <c r="BF78" s="235"/>
      <c r="BG78" s="235"/>
      <c r="BH78" s="235"/>
      <c r="BI78" s="235"/>
      <c r="BJ78" s="224"/>
      <c r="BK78" s="224"/>
      <c r="BL78" s="224"/>
      <c r="BM78" s="224"/>
      <c r="BN78" s="224"/>
      <c r="BO78" s="235"/>
      <c r="BP78" s="235"/>
      <c r="BQ78" s="232">
        <v>72</v>
      </c>
      <c r="BR78" s="237"/>
      <c r="BS78" s="932"/>
      <c r="BT78" s="933"/>
      <c r="BU78" s="933"/>
      <c r="BV78" s="933"/>
      <c r="BW78" s="933"/>
      <c r="BX78" s="933"/>
      <c r="BY78" s="933"/>
      <c r="BZ78" s="933"/>
      <c r="CA78" s="933"/>
      <c r="CB78" s="933"/>
      <c r="CC78" s="933"/>
      <c r="CD78" s="933"/>
      <c r="CE78" s="933"/>
      <c r="CF78" s="933"/>
      <c r="CG78" s="942"/>
      <c r="CH78" s="943"/>
      <c r="CI78" s="944"/>
      <c r="CJ78" s="944"/>
      <c r="CK78" s="944"/>
      <c r="CL78" s="945"/>
      <c r="CM78" s="943"/>
      <c r="CN78" s="944"/>
      <c r="CO78" s="944"/>
      <c r="CP78" s="944"/>
      <c r="CQ78" s="945"/>
      <c r="CR78" s="943"/>
      <c r="CS78" s="944"/>
      <c r="CT78" s="944"/>
      <c r="CU78" s="944"/>
      <c r="CV78" s="945"/>
      <c r="CW78" s="943"/>
      <c r="CX78" s="944"/>
      <c r="CY78" s="944"/>
      <c r="CZ78" s="944"/>
      <c r="DA78" s="945"/>
      <c r="DB78" s="943"/>
      <c r="DC78" s="944"/>
      <c r="DD78" s="944"/>
      <c r="DE78" s="944"/>
      <c r="DF78" s="945"/>
      <c r="DG78" s="943"/>
      <c r="DH78" s="944"/>
      <c r="DI78" s="944"/>
      <c r="DJ78" s="944"/>
      <c r="DK78" s="945"/>
      <c r="DL78" s="943"/>
      <c r="DM78" s="944"/>
      <c r="DN78" s="944"/>
      <c r="DO78" s="944"/>
      <c r="DP78" s="945"/>
      <c r="DQ78" s="943"/>
      <c r="DR78" s="944"/>
      <c r="DS78" s="944"/>
      <c r="DT78" s="944"/>
      <c r="DU78" s="945"/>
      <c r="DV78" s="932"/>
      <c r="DW78" s="933"/>
      <c r="DX78" s="933"/>
      <c r="DY78" s="933"/>
      <c r="DZ78" s="934"/>
      <c r="EA78" s="224"/>
    </row>
    <row r="79" spans="1:131" ht="26.25" customHeight="1" x14ac:dyDescent="0.2">
      <c r="A79" s="232">
        <v>12</v>
      </c>
      <c r="B79" s="961" t="s">
        <v>557</v>
      </c>
      <c r="C79" s="962"/>
      <c r="D79" s="962"/>
      <c r="E79" s="962"/>
      <c r="F79" s="962"/>
      <c r="G79" s="962"/>
      <c r="H79" s="962"/>
      <c r="I79" s="962"/>
      <c r="J79" s="962"/>
      <c r="K79" s="962"/>
      <c r="L79" s="962"/>
      <c r="M79" s="962"/>
      <c r="N79" s="962"/>
      <c r="O79" s="962"/>
      <c r="P79" s="963"/>
      <c r="Q79" s="964">
        <v>1449</v>
      </c>
      <c r="R79" s="958"/>
      <c r="S79" s="958"/>
      <c r="T79" s="958"/>
      <c r="U79" s="958"/>
      <c r="V79" s="958">
        <v>1417</v>
      </c>
      <c r="W79" s="958"/>
      <c r="X79" s="958"/>
      <c r="Y79" s="958"/>
      <c r="Z79" s="958"/>
      <c r="AA79" s="958">
        <v>32</v>
      </c>
      <c r="AB79" s="958"/>
      <c r="AC79" s="958"/>
      <c r="AD79" s="958"/>
      <c r="AE79" s="958"/>
      <c r="AF79" s="958">
        <v>32</v>
      </c>
      <c r="AG79" s="958"/>
      <c r="AH79" s="958"/>
      <c r="AI79" s="958"/>
      <c r="AJ79" s="958"/>
      <c r="AK79" s="958" t="s">
        <v>545</v>
      </c>
      <c r="AL79" s="958"/>
      <c r="AM79" s="958"/>
      <c r="AN79" s="958"/>
      <c r="AO79" s="958"/>
      <c r="AP79" s="958" t="s">
        <v>545</v>
      </c>
      <c r="AQ79" s="958"/>
      <c r="AR79" s="958"/>
      <c r="AS79" s="958"/>
      <c r="AT79" s="958"/>
      <c r="AU79" s="958" t="s">
        <v>545</v>
      </c>
      <c r="AV79" s="958"/>
      <c r="AW79" s="958"/>
      <c r="AX79" s="958"/>
      <c r="AY79" s="958"/>
      <c r="AZ79" s="959"/>
      <c r="BA79" s="959"/>
      <c r="BB79" s="959"/>
      <c r="BC79" s="959"/>
      <c r="BD79" s="960"/>
      <c r="BE79" s="235"/>
      <c r="BF79" s="235"/>
      <c r="BG79" s="235"/>
      <c r="BH79" s="235"/>
      <c r="BI79" s="235"/>
      <c r="BJ79" s="224"/>
      <c r="BK79" s="224"/>
      <c r="BL79" s="224"/>
      <c r="BM79" s="224"/>
      <c r="BN79" s="224"/>
      <c r="BO79" s="235"/>
      <c r="BP79" s="235"/>
      <c r="BQ79" s="232">
        <v>73</v>
      </c>
      <c r="BR79" s="237"/>
      <c r="BS79" s="932"/>
      <c r="BT79" s="933"/>
      <c r="BU79" s="933"/>
      <c r="BV79" s="933"/>
      <c r="BW79" s="933"/>
      <c r="BX79" s="933"/>
      <c r="BY79" s="933"/>
      <c r="BZ79" s="933"/>
      <c r="CA79" s="933"/>
      <c r="CB79" s="933"/>
      <c r="CC79" s="933"/>
      <c r="CD79" s="933"/>
      <c r="CE79" s="933"/>
      <c r="CF79" s="933"/>
      <c r="CG79" s="942"/>
      <c r="CH79" s="943"/>
      <c r="CI79" s="944"/>
      <c r="CJ79" s="944"/>
      <c r="CK79" s="944"/>
      <c r="CL79" s="945"/>
      <c r="CM79" s="943"/>
      <c r="CN79" s="944"/>
      <c r="CO79" s="944"/>
      <c r="CP79" s="944"/>
      <c r="CQ79" s="945"/>
      <c r="CR79" s="943"/>
      <c r="CS79" s="944"/>
      <c r="CT79" s="944"/>
      <c r="CU79" s="944"/>
      <c r="CV79" s="945"/>
      <c r="CW79" s="943"/>
      <c r="CX79" s="944"/>
      <c r="CY79" s="944"/>
      <c r="CZ79" s="944"/>
      <c r="DA79" s="945"/>
      <c r="DB79" s="943"/>
      <c r="DC79" s="944"/>
      <c r="DD79" s="944"/>
      <c r="DE79" s="944"/>
      <c r="DF79" s="945"/>
      <c r="DG79" s="943"/>
      <c r="DH79" s="944"/>
      <c r="DI79" s="944"/>
      <c r="DJ79" s="944"/>
      <c r="DK79" s="945"/>
      <c r="DL79" s="943"/>
      <c r="DM79" s="944"/>
      <c r="DN79" s="944"/>
      <c r="DO79" s="944"/>
      <c r="DP79" s="945"/>
      <c r="DQ79" s="943"/>
      <c r="DR79" s="944"/>
      <c r="DS79" s="944"/>
      <c r="DT79" s="944"/>
      <c r="DU79" s="945"/>
      <c r="DV79" s="932"/>
      <c r="DW79" s="933"/>
      <c r="DX79" s="933"/>
      <c r="DY79" s="933"/>
      <c r="DZ79" s="934"/>
      <c r="EA79" s="224"/>
    </row>
    <row r="80" spans="1:131" ht="26.25" customHeight="1" x14ac:dyDescent="0.2">
      <c r="A80" s="232">
        <v>13</v>
      </c>
      <c r="B80" s="961" t="s">
        <v>558</v>
      </c>
      <c r="C80" s="962"/>
      <c r="D80" s="962"/>
      <c r="E80" s="962"/>
      <c r="F80" s="962"/>
      <c r="G80" s="962"/>
      <c r="H80" s="962"/>
      <c r="I80" s="962"/>
      <c r="J80" s="962"/>
      <c r="K80" s="962"/>
      <c r="L80" s="962"/>
      <c r="M80" s="962"/>
      <c r="N80" s="962"/>
      <c r="O80" s="962"/>
      <c r="P80" s="963"/>
      <c r="Q80" s="964">
        <v>4</v>
      </c>
      <c r="R80" s="958"/>
      <c r="S80" s="958"/>
      <c r="T80" s="958"/>
      <c r="U80" s="958"/>
      <c r="V80" s="958">
        <v>3</v>
      </c>
      <c r="W80" s="958"/>
      <c r="X80" s="958"/>
      <c r="Y80" s="958"/>
      <c r="Z80" s="958"/>
      <c r="AA80" s="958">
        <v>1</v>
      </c>
      <c r="AB80" s="958"/>
      <c r="AC80" s="958"/>
      <c r="AD80" s="958"/>
      <c r="AE80" s="958"/>
      <c r="AF80" s="958">
        <v>1</v>
      </c>
      <c r="AG80" s="958"/>
      <c r="AH80" s="958"/>
      <c r="AI80" s="958"/>
      <c r="AJ80" s="958"/>
      <c r="AK80" s="958">
        <v>1</v>
      </c>
      <c r="AL80" s="958"/>
      <c r="AM80" s="958"/>
      <c r="AN80" s="958"/>
      <c r="AO80" s="958"/>
      <c r="AP80" s="958" t="s">
        <v>545</v>
      </c>
      <c r="AQ80" s="958"/>
      <c r="AR80" s="958"/>
      <c r="AS80" s="958"/>
      <c r="AT80" s="958"/>
      <c r="AU80" s="958" t="s">
        <v>545</v>
      </c>
      <c r="AV80" s="958"/>
      <c r="AW80" s="958"/>
      <c r="AX80" s="958"/>
      <c r="AY80" s="958"/>
      <c r="AZ80" s="959"/>
      <c r="BA80" s="959"/>
      <c r="BB80" s="959"/>
      <c r="BC80" s="959"/>
      <c r="BD80" s="960"/>
      <c r="BE80" s="235"/>
      <c r="BF80" s="235"/>
      <c r="BG80" s="235"/>
      <c r="BH80" s="235"/>
      <c r="BI80" s="235"/>
      <c r="BJ80" s="235"/>
      <c r="BK80" s="235"/>
      <c r="BL80" s="235"/>
      <c r="BM80" s="235"/>
      <c r="BN80" s="235"/>
      <c r="BO80" s="235"/>
      <c r="BP80" s="235"/>
      <c r="BQ80" s="232">
        <v>74</v>
      </c>
      <c r="BR80" s="237"/>
      <c r="BS80" s="932"/>
      <c r="BT80" s="933"/>
      <c r="BU80" s="933"/>
      <c r="BV80" s="933"/>
      <c r="BW80" s="933"/>
      <c r="BX80" s="933"/>
      <c r="BY80" s="933"/>
      <c r="BZ80" s="933"/>
      <c r="CA80" s="933"/>
      <c r="CB80" s="933"/>
      <c r="CC80" s="933"/>
      <c r="CD80" s="933"/>
      <c r="CE80" s="933"/>
      <c r="CF80" s="933"/>
      <c r="CG80" s="942"/>
      <c r="CH80" s="943"/>
      <c r="CI80" s="944"/>
      <c r="CJ80" s="944"/>
      <c r="CK80" s="944"/>
      <c r="CL80" s="945"/>
      <c r="CM80" s="943"/>
      <c r="CN80" s="944"/>
      <c r="CO80" s="944"/>
      <c r="CP80" s="944"/>
      <c r="CQ80" s="945"/>
      <c r="CR80" s="943"/>
      <c r="CS80" s="944"/>
      <c r="CT80" s="944"/>
      <c r="CU80" s="944"/>
      <c r="CV80" s="945"/>
      <c r="CW80" s="943"/>
      <c r="CX80" s="944"/>
      <c r="CY80" s="944"/>
      <c r="CZ80" s="944"/>
      <c r="DA80" s="945"/>
      <c r="DB80" s="943"/>
      <c r="DC80" s="944"/>
      <c r="DD80" s="944"/>
      <c r="DE80" s="944"/>
      <c r="DF80" s="945"/>
      <c r="DG80" s="943"/>
      <c r="DH80" s="944"/>
      <c r="DI80" s="944"/>
      <c r="DJ80" s="944"/>
      <c r="DK80" s="945"/>
      <c r="DL80" s="943"/>
      <c r="DM80" s="944"/>
      <c r="DN80" s="944"/>
      <c r="DO80" s="944"/>
      <c r="DP80" s="945"/>
      <c r="DQ80" s="943"/>
      <c r="DR80" s="944"/>
      <c r="DS80" s="944"/>
      <c r="DT80" s="944"/>
      <c r="DU80" s="945"/>
      <c r="DV80" s="932"/>
      <c r="DW80" s="933"/>
      <c r="DX80" s="933"/>
      <c r="DY80" s="933"/>
      <c r="DZ80" s="934"/>
      <c r="EA80" s="224"/>
    </row>
    <row r="81" spans="1:131" ht="26.25" customHeight="1" x14ac:dyDescent="0.2">
      <c r="A81" s="232">
        <v>14</v>
      </c>
      <c r="B81" s="961" t="s">
        <v>559</v>
      </c>
      <c r="C81" s="962"/>
      <c r="D81" s="962"/>
      <c r="E81" s="962"/>
      <c r="F81" s="962"/>
      <c r="G81" s="962"/>
      <c r="H81" s="962"/>
      <c r="I81" s="962"/>
      <c r="J81" s="962"/>
      <c r="K81" s="962"/>
      <c r="L81" s="962"/>
      <c r="M81" s="962"/>
      <c r="N81" s="962"/>
      <c r="O81" s="962"/>
      <c r="P81" s="963"/>
      <c r="Q81" s="964">
        <v>1255</v>
      </c>
      <c r="R81" s="958"/>
      <c r="S81" s="958"/>
      <c r="T81" s="958"/>
      <c r="U81" s="958"/>
      <c r="V81" s="958">
        <v>1178</v>
      </c>
      <c r="W81" s="958"/>
      <c r="X81" s="958"/>
      <c r="Y81" s="958"/>
      <c r="Z81" s="958"/>
      <c r="AA81" s="958">
        <v>77</v>
      </c>
      <c r="AB81" s="958"/>
      <c r="AC81" s="958"/>
      <c r="AD81" s="958"/>
      <c r="AE81" s="958"/>
      <c r="AF81" s="958">
        <v>1557</v>
      </c>
      <c r="AG81" s="958"/>
      <c r="AH81" s="958"/>
      <c r="AI81" s="958"/>
      <c r="AJ81" s="958"/>
      <c r="AK81" s="958">
        <v>10</v>
      </c>
      <c r="AL81" s="958"/>
      <c r="AM81" s="958"/>
      <c r="AN81" s="958"/>
      <c r="AO81" s="958"/>
      <c r="AP81" s="958">
        <v>1320</v>
      </c>
      <c r="AQ81" s="958"/>
      <c r="AR81" s="958"/>
      <c r="AS81" s="958"/>
      <c r="AT81" s="958"/>
      <c r="AU81" s="958" t="s">
        <v>567</v>
      </c>
      <c r="AV81" s="958"/>
      <c r="AW81" s="958"/>
      <c r="AX81" s="958"/>
      <c r="AY81" s="958"/>
      <c r="AZ81" s="959"/>
      <c r="BA81" s="959"/>
      <c r="BB81" s="959"/>
      <c r="BC81" s="959"/>
      <c r="BD81" s="960"/>
      <c r="BE81" s="235"/>
      <c r="BF81" s="235"/>
      <c r="BG81" s="235"/>
      <c r="BH81" s="235"/>
      <c r="BI81" s="235"/>
      <c r="BJ81" s="235"/>
      <c r="BK81" s="235"/>
      <c r="BL81" s="235"/>
      <c r="BM81" s="235"/>
      <c r="BN81" s="235"/>
      <c r="BO81" s="235"/>
      <c r="BP81" s="235"/>
      <c r="BQ81" s="232">
        <v>75</v>
      </c>
      <c r="BR81" s="237"/>
      <c r="BS81" s="932"/>
      <c r="BT81" s="933"/>
      <c r="BU81" s="933"/>
      <c r="BV81" s="933"/>
      <c r="BW81" s="933"/>
      <c r="BX81" s="933"/>
      <c r="BY81" s="933"/>
      <c r="BZ81" s="933"/>
      <c r="CA81" s="933"/>
      <c r="CB81" s="933"/>
      <c r="CC81" s="933"/>
      <c r="CD81" s="933"/>
      <c r="CE81" s="933"/>
      <c r="CF81" s="933"/>
      <c r="CG81" s="942"/>
      <c r="CH81" s="943"/>
      <c r="CI81" s="944"/>
      <c r="CJ81" s="944"/>
      <c r="CK81" s="944"/>
      <c r="CL81" s="945"/>
      <c r="CM81" s="943"/>
      <c r="CN81" s="944"/>
      <c r="CO81" s="944"/>
      <c r="CP81" s="944"/>
      <c r="CQ81" s="945"/>
      <c r="CR81" s="943"/>
      <c r="CS81" s="944"/>
      <c r="CT81" s="944"/>
      <c r="CU81" s="944"/>
      <c r="CV81" s="945"/>
      <c r="CW81" s="943"/>
      <c r="CX81" s="944"/>
      <c r="CY81" s="944"/>
      <c r="CZ81" s="944"/>
      <c r="DA81" s="945"/>
      <c r="DB81" s="943"/>
      <c r="DC81" s="944"/>
      <c r="DD81" s="944"/>
      <c r="DE81" s="944"/>
      <c r="DF81" s="945"/>
      <c r="DG81" s="943"/>
      <c r="DH81" s="944"/>
      <c r="DI81" s="944"/>
      <c r="DJ81" s="944"/>
      <c r="DK81" s="945"/>
      <c r="DL81" s="943"/>
      <c r="DM81" s="944"/>
      <c r="DN81" s="944"/>
      <c r="DO81" s="944"/>
      <c r="DP81" s="945"/>
      <c r="DQ81" s="943"/>
      <c r="DR81" s="944"/>
      <c r="DS81" s="944"/>
      <c r="DT81" s="944"/>
      <c r="DU81" s="945"/>
      <c r="DV81" s="932"/>
      <c r="DW81" s="933"/>
      <c r="DX81" s="933"/>
      <c r="DY81" s="933"/>
      <c r="DZ81" s="934"/>
      <c r="EA81" s="224"/>
    </row>
    <row r="82" spans="1:131" ht="26.25" customHeight="1" x14ac:dyDescent="0.2">
      <c r="A82" s="232">
        <v>15</v>
      </c>
      <c r="B82" s="961"/>
      <c r="C82" s="962"/>
      <c r="D82" s="962"/>
      <c r="E82" s="962"/>
      <c r="F82" s="962"/>
      <c r="G82" s="962"/>
      <c r="H82" s="962"/>
      <c r="I82" s="962"/>
      <c r="J82" s="962"/>
      <c r="K82" s="962"/>
      <c r="L82" s="962"/>
      <c r="M82" s="962"/>
      <c r="N82" s="962"/>
      <c r="O82" s="962"/>
      <c r="P82" s="963"/>
      <c r="Q82" s="964"/>
      <c r="R82" s="958"/>
      <c r="S82" s="958"/>
      <c r="T82" s="958"/>
      <c r="U82" s="958"/>
      <c r="V82" s="958"/>
      <c r="W82" s="958"/>
      <c r="X82" s="958"/>
      <c r="Y82" s="958"/>
      <c r="Z82" s="958"/>
      <c r="AA82" s="958"/>
      <c r="AB82" s="958"/>
      <c r="AC82" s="958"/>
      <c r="AD82" s="958"/>
      <c r="AE82" s="958"/>
      <c r="AF82" s="958"/>
      <c r="AG82" s="958"/>
      <c r="AH82" s="958"/>
      <c r="AI82" s="958"/>
      <c r="AJ82" s="958"/>
      <c r="AK82" s="958"/>
      <c r="AL82" s="958"/>
      <c r="AM82" s="958"/>
      <c r="AN82" s="958"/>
      <c r="AO82" s="958"/>
      <c r="AP82" s="958"/>
      <c r="AQ82" s="958"/>
      <c r="AR82" s="958"/>
      <c r="AS82" s="958"/>
      <c r="AT82" s="958"/>
      <c r="AU82" s="958"/>
      <c r="AV82" s="958"/>
      <c r="AW82" s="958"/>
      <c r="AX82" s="958"/>
      <c r="AY82" s="958"/>
      <c r="AZ82" s="959"/>
      <c r="BA82" s="959"/>
      <c r="BB82" s="959"/>
      <c r="BC82" s="959"/>
      <c r="BD82" s="960"/>
      <c r="BE82" s="235"/>
      <c r="BF82" s="235"/>
      <c r="BG82" s="235"/>
      <c r="BH82" s="235"/>
      <c r="BI82" s="235"/>
      <c r="BJ82" s="235"/>
      <c r="BK82" s="235"/>
      <c r="BL82" s="235"/>
      <c r="BM82" s="235"/>
      <c r="BN82" s="235"/>
      <c r="BO82" s="235"/>
      <c r="BP82" s="235"/>
      <c r="BQ82" s="232">
        <v>76</v>
      </c>
      <c r="BR82" s="237"/>
      <c r="BS82" s="932"/>
      <c r="BT82" s="933"/>
      <c r="BU82" s="933"/>
      <c r="BV82" s="933"/>
      <c r="BW82" s="933"/>
      <c r="BX82" s="933"/>
      <c r="BY82" s="933"/>
      <c r="BZ82" s="933"/>
      <c r="CA82" s="933"/>
      <c r="CB82" s="933"/>
      <c r="CC82" s="933"/>
      <c r="CD82" s="933"/>
      <c r="CE82" s="933"/>
      <c r="CF82" s="933"/>
      <c r="CG82" s="942"/>
      <c r="CH82" s="943"/>
      <c r="CI82" s="944"/>
      <c r="CJ82" s="944"/>
      <c r="CK82" s="944"/>
      <c r="CL82" s="945"/>
      <c r="CM82" s="943"/>
      <c r="CN82" s="944"/>
      <c r="CO82" s="944"/>
      <c r="CP82" s="944"/>
      <c r="CQ82" s="945"/>
      <c r="CR82" s="943"/>
      <c r="CS82" s="944"/>
      <c r="CT82" s="944"/>
      <c r="CU82" s="944"/>
      <c r="CV82" s="945"/>
      <c r="CW82" s="943"/>
      <c r="CX82" s="944"/>
      <c r="CY82" s="944"/>
      <c r="CZ82" s="944"/>
      <c r="DA82" s="945"/>
      <c r="DB82" s="943"/>
      <c r="DC82" s="944"/>
      <c r="DD82" s="944"/>
      <c r="DE82" s="944"/>
      <c r="DF82" s="945"/>
      <c r="DG82" s="943"/>
      <c r="DH82" s="944"/>
      <c r="DI82" s="944"/>
      <c r="DJ82" s="944"/>
      <c r="DK82" s="945"/>
      <c r="DL82" s="943"/>
      <c r="DM82" s="944"/>
      <c r="DN82" s="944"/>
      <c r="DO82" s="944"/>
      <c r="DP82" s="945"/>
      <c r="DQ82" s="943"/>
      <c r="DR82" s="944"/>
      <c r="DS82" s="944"/>
      <c r="DT82" s="944"/>
      <c r="DU82" s="945"/>
      <c r="DV82" s="932"/>
      <c r="DW82" s="933"/>
      <c r="DX82" s="933"/>
      <c r="DY82" s="933"/>
      <c r="DZ82" s="934"/>
      <c r="EA82" s="224"/>
    </row>
    <row r="83" spans="1:131" ht="26.25" customHeight="1" x14ac:dyDescent="0.2">
      <c r="A83" s="232">
        <v>16</v>
      </c>
      <c r="B83" s="961"/>
      <c r="C83" s="962"/>
      <c r="D83" s="962"/>
      <c r="E83" s="962"/>
      <c r="F83" s="962"/>
      <c r="G83" s="962"/>
      <c r="H83" s="962"/>
      <c r="I83" s="962"/>
      <c r="J83" s="962"/>
      <c r="K83" s="962"/>
      <c r="L83" s="962"/>
      <c r="M83" s="962"/>
      <c r="N83" s="962"/>
      <c r="O83" s="962"/>
      <c r="P83" s="963"/>
      <c r="Q83" s="964"/>
      <c r="R83" s="958"/>
      <c r="S83" s="958"/>
      <c r="T83" s="958"/>
      <c r="U83" s="958"/>
      <c r="V83" s="958"/>
      <c r="W83" s="958"/>
      <c r="X83" s="958"/>
      <c r="Y83" s="958"/>
      <c r="Z83" s="958"/>
      <c r="AA83" s="958"/>
      <c r="AB83" s="958"/>
      <c r="AC83" s="958"/>
      <c r="AD83" s="958"/>
      <c r="AE83" s="958"/>
      <c r="AF83" s="958"/>
      <c r="AG83" s="958"/>
      <c r="AH83" s="958"/>
      <c r="AI83" s="958"/>
      <c r="AJ83" s="958"/>
      <c r="AK83" s="958"/>
      <c r="AL83" s="958"/>
      <c r="AM83" s="958"/>
      <c r="AN83" s="958"/>
      <c r="AO83" s="958"/>
      <c r="AP83" s="958"/>
      <c r="AQ83" s="958"/>
      <c r="AR83" s="958"/>
      <c r="AS83" s="958"/>
      <c r="AT83" s="958"/>
      <c r="AU83" s="958"/>
      <c r="AV83" s="958"/>
      <c r="AW83" s="958"/>
      <c r="AX83" s="958"/>
      <c r="AY83" s="958"/>
      <c r="AZ83" s="959"/>
      <c r="BA83" s="959"/>
      <c r="BB83" s="959"/>
      <c r="BC83" s="959"/>
      <c r="BD83" s="960"/>
      <c r="BE83" s="235"/>
      <c r="BF83" s="235"/>
      <c r="BG83" s="235"/>
      <c r="BH83" s="235"/>
      <c r="BI83" s="235"/>
      <c r="BJ83" s="235"/>
      <c r="BK83" s="235"/>
      <c r="BL83" s="235"/>
      <c r="BM83" s="235"/>
      <c r="BN83" s="235"/>
      <c r="BO83" s="235"/>
      <c r="BP83" s="235"/>
      <c r="BQ83" s="232">
        <v>77</v>
      </c>
      <c r="BR83" s="237"/>
      <c r="BS83" s="932"/>
      <c r="BT83" s="933"/>
      <c r="BU83" s="933"/>
      <c r="BV83" s="933"/>
      <c r="BW83" s="933"/>
      <c r="BX83" s="933"/>
      <c r="BY83" s="933"/>
      <c r="BZ83" s="933"/>
      <c r="CA83" s="933"/>
      <c r="CB83" s="933"/>
      <c r="CC83" s="933"/>
      <c r="CD83" s="933"/>
      <c r="CE83" s="933"/>
      <c r="CF83" s="933"/>
      <c r="CG83" s="942"/>
      <c r="CH83" s="943"/>
      <c r="CI83" s="944"/>
      <c r="CJ83" s="944"/>
      <c r="CK83" s="944"/>
      <c r="CL83" s="945"/>
      <c r="CM83" s="943"/>
      <c r="CN83" s="944"/>
      <c r="CO83" s="944"/>
      <c r="CP83" s="944"/>
      <c r="CQ83" s="945"/>
      <c r="CR83" s="943"/>
      <c r="CS83" s="944"/>
      <c r="CT83" s="944"/>
      <c r="CU83" s="944"/>
      <c r="CV83" s="945"/>
      <c r="CW83" s="943"/>
      <c r="CX83" s="944"/>
      <c r="CY83" s="944"/>
      <c r="CZ83" s="944"/>
      <c r="DA83" s="945"/>
      <c r="DB83" s="943"/>
      <c r="DC83" s="944"/>
      <c r="DD83" s="944"/>
      <c r="DE83" s="944"/>
      <c r="DF83" s="945"/>
      <c r="DG83" s="943"/>
      <c r="DH83" s="944"/>
      <c r="DI83" s="944"/>
      <c r="DJ83" s="944"/>
      <c r="DK83" s="945"/>
      <c r="DL83" s="943"/>
      <c r="DM83" s="944"/>
      <c r="DN83" s="944"/>
      <c r="DO83" s="944"/>
      <c r="DP83" s="945"/>
      <c r="DQ83" s="943"/>
      <c r="DR83" s="944"/>
      <c r="DS83" s="944"/>
      <c r="DT83" s="944"/>
      <c r="DU83" s="945"/>
      <c r="DV83" s="932"/>
      <c r="DW83" s="933"/>
      <c r="DX83" s="933"/>
      <c r="DY83" s="933"/>
      <c r="DZ83" s="934"/>
      <c r="EA83" s="224"/>
    </row>
    <row r="84" spans="1:131" ht="26.25" customHeight="1" x14ac:dyDescent="0.2">
      <c r="A84" s="232">
        <v>17</v>
      </c>
      <c r="B84" s="961"/>
      <c r="C84" s="962"/>
      <c r="D84" s="962"/>
      <c r="E84" s="962"/>
      <c r="F84" s="962"/>
      <c r="G84" s="962"/>
      <c r="H84" s="962"/>
      <c r="I84" s="962"/>
      <c r="J84" s="962"/>
      <c r="K84" s="962"/>
      <c r="L84" s="962"/>
      <c r="M84" s="962"/>
      <c r="N84" s="962"/>
      <c r="O84" s="962"/>
      <c r="P84" s="963"/>
      <c r="Q84" s="964"/>
      <c r="R84" s="958"/>
      <c r="S84" s="958"/>
      <c r="T84" s="958"/>
      <c r="U84" s="958"/>
      <c r="V84" s="958"/>
      <c r="W84" s="958"/>
      <c r="X84" s="958"/>
      <c r="Y84" s="958"/>
      <c r="Z84" s="958"/>
      <c r="AA84" s="958"/>
      <c r="AB84" s="958"/>
      <c r="AC84" s="958"/>
      <c r="AD84" s="958"/>
      <c r="AE84" s="958"/>
      <c r="AF84" s="958"/>
      <c r="AG84" s="958"/>
      <c r="AH84" s="958"/>
      <c r="AI84" s="958"/>
      <c r="AJ84" s="958"/>
      <c r="AK84" s="958"/>
      <c r="AL84" s="958"/>
      <c r="AM84" s="958"/>
      <c r="AN84" s="958"/>
      <c r="AO84" s="958"/>
      <c r="AP84" s="958"/>
      <c r="AQ84" s="958"/>
      <c r="AR84" s="958"/>
      <c r="AS84" s="958"/>
      <c r="AT84" s="958"/>
      <c r="AU84" s="958"/>
      <c r="AV84" s="958"/>
      <c r="AW84" s="958"/>
      <c r="AX84" s="958"/>
      <c r="AY84" s="958"/>
      <c r="AZ84" s="959"/>
      <c r="BA84" s="959"/>
      <c r="BB84" s="959"/>
      <c r="BC84" s="959"/>
      <c r="BD84" s="960"/>
      <c r="BE84" s="235"/>
      <c r="BF84" s="235"/>
      <c r="BG84" s="235"/>
      <c r="BH84" s="235"/>
      <c r="BI84" s="235"/>
      <c r="BJ84" s="235"/>
      <c r="BK84" s="235"/>
      <c r="BL84" s="235"/>
      <c r="BM84" s="235"/>
      <c r="BN84" s="235"/>
      <c r="BO84" s="235"/>
      <c r="BP84" s="235"/>
      <c r="BQ84" s="232">
        <v>78</v>
      </c>
      <c r="BR84" s="237"/>
      <c r="BS84" s="932"/>
      <c r="BT84" s="933"/>
      <c r="BU84" s="933"/>
      <c r="BV84" s="933"/>
      <c r="BW84" s="933"/>
      <c r="BX84" s="933"/>
      <c r="BY84" s="933"/>
      <c r="BZ84" s="933"/>
      <c r="CA84" s="933"/>
      <c r="CB84" s="933"/>
      <c r="CC84" s="933"/>
      <c r="CD84" s="933"/>
      <c r="CE84" s="933"/>
      <c r="CF84" s="933"/>
      <c r="CG84" s="942"/>
      <c r="CH84" s="943"/>
      <c r="CI84" s="944"/>
      <c r="CJ84" s="944"/>
      <c r="CK84" s="944"/>
      <c r="CL84" s="945"/>
      <c r="CM84" s="943"/>
      <c r="CN84" s="944"/>
      <c r="CO84" s="944"/>
      <c r="CP84" s="944"/>
      <c r="CQ84" s="945"/>
      <c r="CR84" s="943"/>
      <c r="CS84" s="944"/>
      <c r="CT84" s="944"/>
      <c r="CU84" s="944"/>
      <c r="CV84" s="945"/>
      <c r="CW84" s="943"/>
      <c r="CX84" s="944"/>
      <c r="CY84" s="944"/>
      <c r="CZ84" s="944"/>
      <c r="DA84" s="945"/>
      <c r="DB84" s="943"/>
      <c r="DC84" s="944"/>
      <c r="DD84" s="944"/>
      <c r="DE84" s="944"/>
      <c r="DF84" s="945"/>
      <c r="DG84" s="943"/>
      <c r="DH84" s="944"/>
      <c r="DI84" s="944"/>
      <c r="DJ84" s="944"/>
      <c r="DK84" s="945"/>
      <c r="DL84" s="943"/>
      <c r="DM84" s="944"/>
      <c r="DN84" s="944"/>
      <c r="DO84" s="944"/>
      <c r="DP84" s="945"/>
      <c r="DQ84" s="943"/>
      <c r="DR84" s="944"/>
      <c r="DS84" s="944"/>
      <c r="DT84" s="944"/>
      <c r="DU84" s="945"/>
      <c r="DV84" s="932"/>
      <c r="DW84" s="933"/>
      <c r="DX84" s="933"/>
      <c r="DY84" s="933"/>
      <c r="DZ84" s="934"/>
      <c r="EA84" s="224"/>
    </row>
    <row r="85" spans="1:131" ht="26.25" customHeight="1" x14ac:dyDescent="0.2">
      <c r="A85" s="232">
        <v>18</v>
      </c>
      <c r="B85" s="961"/>
      <c r="C85" s="962"/>
      <c r="D85" s="962"/>
      <c r="E85" s="962"/>
      <c r="F85" s="962"/>
      <c r="G85" s="962"/>
      <c r="H85" s="962"/>
      <c r="I85" s="962"/>
      <c r="J85" s="962"/>
      <c r="K85" s="962"/>
      <c r="L85" s="962"/>
      <c r="M85" s="962"/>
      <c r="N85" s="962"/>
      <c r="O85" s="962"/>
      <c r="P85" s="963"/>
      <c r="Q85" s="964"/>
      <c r="R85" s="958"/>
      <c r="S85" s="958"/>
      <c r="T85" s="958"/>
      <c r="U85" s="958"/>
      <c r="V85" s="958"/>
      <c r="W85" s="958"/>
      <c r="X85" s="958"/>
      <c r="Y85" s="958"/>
      <c r="Z85" s="958"/>
      <c r="AA85" s="958"/>
      <c r="AB85" s="958"/>
      <c r="AC85" s="958"/>
      <c r="AD85" s="958"/>
      <c r="AE85" s="958"/>
      <c r="AF85" s="958"/>
      <c r="AG85" s="958"/>
      <c r="AH85" s="958"/>
      <c r="AI85" s="958"/>
      <c r="AJ85" s="958"/>
      <c r="AK85" s="958"/>
      <c r="AL85" s="958"/>
      <c r="AM85" s="958"/>
      <c r="AN85" s="958"/>
      <c r="AO85" s="958"/>
      <c r="AP85" s="958"/>
      <c r="AQ85" s="958"/>
      <c r="AR85" s="958"/>
      <c r="AS85" s="958"/>
      <c r="AT85" s="958"/>
      <c r="AU85" s="958"/>
      <c r="AV85" s="958"/>
      <c r="AW85" s="958"/>
      <c r="AX85" s="958"/>
      <c r="AY85" s="958"/>
      <c r="AZ85" s="959"/>
      <c r="BA85" s="959"/>
      <c r="BB85" s="959"/>
      <c r="BC85" s="959"/>
      <c r="BD85" s="960"/>
      <c r="BE85" s="235"/>
      <c r="BF85" s="235"/>
      <c r="BG85" s="235"/>
      <c r="BH85" s="235"/>
      <c r="BI85" s="235"/>
      <c r="BJ85" s="235"/>
      <c r="BK85" s="235"/>
      <c r="BL85" s="235"/>
      <c r="BM85" s="235"/>
      <c r="BN85" s="235"/>
      <c r="BO85" s="235"/>
      <c r="BP85" s="235"/>
      <c r="BQ85" s="232">
        <v>79</v>
      </c>
      <c r="BR85" s="237"/>
      <c r="BS85" s="932"/>
      <c r="BT85" s="933"/>
      <c r="BU85" s="933"/>
      <c r="BV85" s="933"/>
      <c r="BW85" s="933"/>
      <c r="BX85" s="933"/>
      <c r="BY85" s="933"/>
      <c r="BZ85" s="933"/>
      <c r="CA85" s="933"/>
      <c r="CB85" s="933"/>
      <c r="CC85" s="933"/>
      <c r="CD85" s="933"/>
      <c r="CE85" s="933"/>
      <c r="CF85" s="933"/>
      <c r="CG85" s="942"/>
      <c r="CH85" s="943"/>
      <c r="CI85" s="944"/>
      <c r="CJ85" s="944"/>
      <c r="CK85" s="944"/>
      <c r="CL85" s="945"/>
      <c r="CM85" s="943"/>
      <c r="CN85" s="944"/>
      <c r="CO85" s="944"/>
      <c r="CP85" s="944"/>
      <c r="CQ85" s="945"/>
      <c r="CR85" s="943"/>
      <c r="CS85" s="944"/>
      <c r="CT85" s="944"/>
      <c r="CU85" s="944"/>
      <c r="CV85" s="945"/>
      <c r="CW85" s="943"/>
      <c r="CX85" s="944"/>
      <c r="CY85" s="944"/>
      <c r="CZ85" s="944"/>
      <c r="DA85" s="945"/>
      <c r="DB85" s="943"/>
      <c r="DC85" s="944"/>
      <c r="DD85" s="944"/>
      <c r="DE85" s="944"/>
      <c r="DF85" s="945"/>
      <c r="DG85" s="943"/>
      <c r="DH85" s="944"/>
      <c r="DI85" s="944"/>
      <c r="DJ85" s="944"/>
      <c r="DK85" s="945"/>
      <c r="DL85" s="943"/>
      <c r="DM85" s="944"/>
      <c r="DN85" s="944"/>
      <c r="DO85" s="944"/>
      <c r="DP85" s="945"/>
      <c r="DQ85" s="943"/>
      <c r="DR85" s="944"/>
      <c r="DS85" s="944"/>
      <c r="DT85" s="944"/>
      <c r="DU85" s="945"/>
      <c r="DV85" s="932"/>
      <c r="DW85" s="933"/>
      <c r="DX85" s="933"/>
      <c r="DY85" s="933"/>
      <c r="DZ85" s="934"/>
      <c r="EA85" s="224"/>
    </row>
    <row r="86" spans="1:131" ht="26.25" customHeight="1" x14ac:dyDescent="0.2">
      <c r="A86" s="232">
        <v>19</v>
      </c>
      <c r="B86" s="961"/>
      <c r="C86" s="962"/>
      <c r="D86" s="962"/>
      <c r="E86" s="962"/>
      <c r="F86" s="962"/>
      <c r="G86" s="962"/>
      <c r="H86" s="962"/>
      <c r="I86" s="962"/>
      <c r="J86" s="962"/>
      <c r="K86" s="962"/>
      <c r="L86" s="962"/>
      <c r="M86" s="962"/>
      <c r="N86" s="962"/>
      <c r="O86" s="962"/>
      <c r="P86" s="963"/>
      <c r="Q86" s="964"/>
      <c r="R86" s="958"/>
      <c r="S86" s="958"/>
      <c r="T86" s="958"/>
      <c r="U86" s="958"/>
      <c r="V86" s="958"/>
      <c r="W86" s="958"/>
      <c r="X86" s="958"/>
      <c r="Y86" s="958"/>
      <c r="Z86" s="958"/>
      <c r="AA86" s="958"/>
      <c r="AB86" s="958"/>
      <c r="AC86" s="958"/>
      <c r="AD86" s="958"/>
      <c r="AE86" s="958"/>
      <c r="AF86" s="958"/>
      <c r="AG86" s="958"/>
      <c r="AH86" s="958"/>
      <c r="AI86" s="958"/>
      <c r="AJ86" s="958"/>
      <c r="AK86" s="958"/>
      <c r="AL86" s="958"/>
      <c r="AM86" s="958"/>
      <c r="AN86" s="958"/>
      <c r="AO86" s="958"/>
      <c r="AP86" s="958"/>
      <c r="AQ86" s="958"/>
      <c r="AR86" s="958"/>
      <c r="AS86" s="958"/>
      <c r="AT86" s="958"/>
      <c r="AU86" s="958"/>
      <c r="AV86" s="958"/>
      <c r="AW86" s="958"/>
      <c r="AX86" s="958"/>
      <c r="AY86" s="958"/>
      <c r="AZ86" s="959"/>
      <c r="BA86" s="959"/>
      <c r="BB86" s="959"/>
      <c r="BC86" s="959"/>
      <c r="BD86" s="960"/>
      <c r="BE86" s="235"/>
      <c r="BF86" s="235"/>
      <c r="BG86" s="235"/>
      <c r="BH86" s="235"/>
      <c r="BI86" s="235"/>
      <c r="BJ86" s="235"/>
      <c r="BK86" s="235"/>
      <c r="BL86" s="235"/>
      <c r="BM86" s="235"/>
      <c r="BN86" s="235"/>
      <c r="BO86" s="235"/>
      <c r="BP86" s="235"/>
      <c r="BQ86" s="232">
        <v>80</v>
      </c>
      <c r="BR86" s="237"/>
      <c r="BS86" s="932"/>
      <c r="BT86" s="933"/>
      <c r="BU86" s="933"/>
      <c r="BV86" s="933"/>
      <c r="BW86" s="933"/>
      <c r="BX86" s="933"/>
      <c r="BY86" s="933"/>
      <c r="BZ86" s="933"/>
      <c r="CA86" s="933"/>
      <c r="CB86" s="933"/>
      <c r="CC86" s="933"/>
      <c r="CD86" s="933"/>
      <c r="CE86" s="933"/>
      <c r="CF86" s="933"/>
      <c r="CG86" s="942"/>
      <c r="CH86" s="943"/>
      <c r="CI86" s="944"/>
      <c r="CJ86" s="944"/>
      <c r="CK86" s="944"/>
      <c r="CL86" s="945"/>
      <c r="CM86" s="943"/>
      <c r="CN86" s="944"/>
      <c r="CO86" s="944"/>
      <c r="CP86" s="944"/>
      <c r="CQ86" s="945"/>
      <c r="CR86" s="943"/>
      <c r="CS86" s="944"/>
      <c r="CT86" s="944"/>
      <c r="CU86" s="944"/>
      <c r="CV86" s="945"/>
      <c r="CW86" s="943"/>
      <c r="CX86" s="944"/>
      <c r="CY86" s="944"/>
      <c r="CZ86" s="944"/>
      <c r="DA86" s="945"/>
      <c r="DB86" s="943"/>
      <c r="DC86" s="944"/>
      <c r="DD86" s="944"/>
      <c r="DE86" s="944"/>
      <c r="DF86" s="945"/>
      <c r="DG86" s="943"/>
      <c r="DH86" s="944"/>
      <c r="DI86" s="944"/>
      <c r="DJ86" s="944"/>
      <c r="DK86" s="945"/>
      <c r="DL86" s="943"/>
      <c r="DM86" s="944"/>
      <c r="DN86" s="944"/>
      <c r="DO86" s="944"/>
      <c r="DP86" s="945"/>
      <c r="DQ86" s="943"/>
      <c r="DR86" s="944"/>
      <c r="DS86" s="944"/>
      <c r="DT86" s="944"/>
      <c r="DU86" s="945"/>
      <c r="DV86" s="932"/>
      <c r="DW86" s="933"/>
      <c r="DX86" s="933"/>
      <c r="DY86" s="933"/>
      <c r="DZ86" s="934"/>
      <c r="EA86" s="224"/>
    </row>
    <row r="87" spans="1:131" ht="26.25" customHeight="1" x14ac:dyDescent="0.2">
      <c r="A87" s="238">
        <v>20</v>
      </c>
      <c r="B87" s="951"/>
      <c r="C87" s="952"/>
      <c r="D87" s="952"/>
      <c r="E87" s="952"/>
      <c r="F87" s="952"/>
      <c r="G87" s="952"/>
      <c r="H87" s="952"/>
      <c r="I87" s="952"/>
      <c r="J87" s="952"/>
      <c r="K87" s="952"/>
      <c r="L87" s="952"/>
      <c r="M87" s="952"/>
      <c r="N87" s="952"/>
      <c r="O87" s="952"/>
      <c r="P87" s="953"/>
      <c r="Q87" s="954"/>
      <c r="R87" s="955"/>
      <c r="S87" s="955"/>
      <c r="T87" s="955"/>
      <c r="U87" s="955"/>
      <c r="V87" s="955"/>
      <c r="W87" s="955"/>
      <c r="X87" s="955"/>
      <c r="Y87" s="955"/>
      <c r="Z87" s="955"/>
      <c r="AA87" s="955"/>
      <c r="AB87" s="955"/>
      <c r="AC87" s="955"/>
      <c r="AD87" s="955"/>
      <c r="AE87" s="955"/>
      <c r="AF87" s="955"/>
      <c r="AG87" s="955"/>
      <c r="AH87" s="955"/>
      <c r="AI87" s="955"/>
      <c r="AJ87" s="955"/>
      <c r="AK87" s="955"/>
      <c r="AL87" s="955"/>
      <c r="AM87" s="955"/>
      <c r="AN87" s="955"/>
      <c r="AO87" s="955"/>
      <c r="AP87" s="955"/>
      <c r="AQ87" s="955"/>
      <c r="AR87" s="955"/>
      <c r="AS87" s="955"/>
      <c r="AT87" s="955"/>
      <c r="AU87" s="955"/>
      <c r="AV87" s="955"/>
      <c r="AW87" s="955"/>
      <c r="AX87" s="955"/>
      <c r="AY87" s="955"/>
      <c r="AZ87" s="956"/>
      <c r="BA87" s="956"/>
      <c r="BB87" s="956"/>
      <c r="BC87" s="956"/>
      <c r="BD87" s="957"/>
      <c r="BE87" s="235"/>
      <c r="BF87" s="235"/>
      <c r="BG87" s="235"/>
      <c r="BH87" s="235"/>
      <c r="BI87" s="235"/>
      <c r="BJ87" s="235"/>
      <c r="BK87" s="235"/>
      <c r="BL87" s="235"/>
      <c r="BM87" s="235"/>
      <c r="BN87" s="235"/>
      <c r="BO87" s="235"/>
      <c r="BP87" s="235"/>
      <c r="BQ87" s="232">
        <v>81</v>
      </c>
      <c r="BR87" s="237"/>
      <c r="BS87" s="932"/>
      <c r="BT87" s="933"/>
      <c r="BU87" s="933"/>
      <c r="BV87" s="933"/>
      <c r="BW87" s="933"/>
      <c r="BX87" s="933"/>
      <c r="BY87" s="933"/>
      <c r="BZ87" s="933"/>
      <c r="CA87" s="933"/>
      <c r="CB87" s="933"/>
      <c r="CC87" s="933"/>
      <c r="CD87" s="933"/>
      <c r="CE87" s="933"/>
      <c r="CF87" s="933"/>
      <c r="CG87" s="942"/>
      <c r="CH87" s="943"/>
      <c r="CI87" s="944"/>
      <c r="CJ87" s="944"/>
      <c r="CK87" s="944"/>
      <c r="CL87" s="945"/>
      <c r="CM87" s="943"/>
      <c r="CN87" s="944"/>
      <c r="CO87" s="944"/>
      <c r="CP87" s="944"/>
      <c r="CQ87" s="945"/>
      <c r="CR87" s="943"/>
      <c r="CS87" s="944"/>
      <c r="CT87" s="944"/>
      <c r="CU87" s="944"/>
      <c r="CV87" s="945"/>
      <c r="CW87" s="943"/>
      <c r="CX87" s="944"/>
      <c r="CY87" s="944"/>
      <c r="CZ87" s="944"/>
      <c r="DA87" s="945"/>
      <c r="DB87" s="943"/>
      <c r="DC87" s="944"/>
      <c r="DD87" s="944"/>
      <c r="DE87" s="944"/>
      <c r="DF87" s="945"/>
      <c r="DG87" s="943"/>
      <c r="DH87" s="944"/>
      <c r="DI87" s="944"/>
      <c r="DJ87" s="944"/>
      <c r="DK87" s="945"/>
      <c r="DL87" s="943"/>
      <c r="DM87" s="944"/>
      <c r="DN87" s="944"/>
      <c r="DO87" s="944"/>
      <c r="DP87" s="945"/>
      <c r="DQ87" s="943"/>
      <c r="DR87" s="944"/>
      <c r="DS87" s="944"/>
      <c r="DT87" s="944"/>
      <c r="DU87" s="945"/>
      <c r="DV87" s="932"/>
      <c r="DW87" s="933"/>
      <c r="DX87" s="933"/>
      <c r="DY87" s="933"/>
      <c r="DZ87" s="934"/>
      <c r="EA87" s="224"/>
    </row>
    <row r="88" spans="1:131" ht="26.25" customHeight="1" thickBot="1" x14ac:dyDescent="0.25">
      <c r="A88" s="234" t="s">
        <v>376</v>
      </c>
      <c r="B88" s="924" t="s">
        <v>398</v>
      </c>
      <c r="C88" s="925"/>
      <c r="D88" s="925"/>
      <c r="E88" s="925"/>
      <c r="F88" s="925"/>
      <c r="G88" s="925"/>
      <c r="H88" s="925"/>
      <c r="I88" s="925"/>
      <c r="J88" s="925"/>
      <c r="K88" s="925"/>
      <c r="L88" s="925"/>
      <c r="M88" s="925"/>
      <c r="N88" s="925"/>
      <c r="O88" s="925"/>
      <c r="P88" s="935"/>
      <c r="Q88" s="949"/>
      <c r="R88" s="950"/>
      <c r="S88" s="950"/>
      <c r="T88" s="950"/>
      <c r="U88" s="950"/>
      <c r="V88" s="950"/>
      <c r="W88" s="950"/>
      <c r="X88" s="950"/>
      <c r="Y88" s="950"/>
      <c r="Z88" s="950"/>
      <c r="AA88" s="950"/>
      <c r="AB88" s="950"/>
      <c r="AC88" s="950"/>
      <c r="AD88" s="950"/>
      <c r="AE88" s="950"/>
      <c r="AF88" s="946">
        <v>19747</v>
      </c>
      <c r="AG88" s="946"/>
      <c r="AH88" s="946"/>
      <c r="AI88" s="946"/>
      <c r="AJ88" s="946"/>
      <c r="AK88" s="950"/>
      <c r="AL88" s="950"/>
      <c r="AM88" s="950"/>
      <c r="AN88" s="950"/>
      <c r="AO88" s="950"/>
      <c r="AP88" s="946">
        <v>5931</v>
      </c>
      <c r="AQ88" s="946"/>
      <c r="AR88" s="946"/>
      <c r="AS88" s="946"/>
      <c r="AT88" s="946"/>
      <c r="AU88" s="946">
        <v>599</v>
      </c>
      <c r="AV88" s="946"/>
      <c r="AW88" s="946"/>
      <c r="AX88" s="946"/>
      <c r="AY88" s="946"/>
      <c r="AZ88" s="947"/>
      <c r="BA88" s="947"/>
      <c r="BB88" s="947"/>
      <c r="BC88" s="947"/>
      <c r="BD88" s="948"/>
      <c r="BE88" s="235"/>
      <c r="BF88" s="235"/>
      <c r="BG88" s="235"/>
      <c r="BH88" s="235"/>
      <c r="BI88" s="235"/>
      <c r="BJ88" s="235"/>
      <c r="BK88" s="235"/>
      <c r="BL88" s="235"/>
      <c r="BM88" s="235"/>
      <c r="BN88" s="235"/>
      <c r="BO88" s="235"/>
      <c r="BP88" s="235"/>
      <c r="BQ88" s="232">
        <v>82</v>
      </c>
      <c r="BR88" s="237"/>
      <c r="BS88" s="932"/>
      <c r="BT88" s="933"/>
      <c r="BU88" s="933"/>
      <c r="BV88" s="933"/>
      <c r="BW88" s="933"/>
      <c r="BX88" s="933"/>
      <c r="BY88" s="933"/>
      <c r="BZ88" s="933"/>
      <c r="CA88" s="933"/>
      <c r="CB88" s="933"/>
      <c r="CC88" s="933"/>
      <c r="CD88" s="933"/>
      <c r="CE88" s="933"/>
      <c r="CF88" s="933"/>
      <c r="CG88" s="942"/>
      <c r="CH88" s="943"/>
      <c r="CI88" s="944"/>
      <c r="CJ88" s="944"/>
      <c r="CK88" s="944"/>
      <c r="CL88" s="945"/>
      <c r="CM88" s="943"/>
      <c r="CN88" s="944"/>
      <c r="CO88" s="944"/>
      <c r="CP88" s="944"/>
      <c r="CQ88" s="945"/>
      <c r="CR88" s="943"/>
      <c r="CS88" s="944"/>
      <c r="CT88" s="944"/>
      <c r="CU88" s="944"/>
      <c r="CV88" s="945"/>
      <c r="CW88" s="943"/>
      <c r="CX88" s="944"/>
      <c r="CY88" s="944"/>
      <c r="CZ88" s="944"/>
      <c r="DA88" s="945"/>
      <c r="DB88" s="943"/>
      <c r="DC88" s="944"/>
      <c r="DD88" s="944"/>
      <c r="DE88" s="944"/>
      <c r="DF88" s="945"/>
      <c r="DG88" s="943"/>
      <c r="DH88" s="944"/>
      <c r="DI88" s="944"/>
      <c r="DJ88" s="944"/>
      <c r="DK88" s="945"/>
      <c r="DL88" s="943"/>
      <c r="DM88" s="944"/>
      <c r="DN88" s="944"/>
      <c r="DO88" s="944"/>
      <c r="DP88" s="945"/>
      <c r="DQ88" s="943"/>
      <c r="DR88" s="944"/>
      <c r="DS88" s="944"/>
      <c r="DT88" s="944"/>
      <c r="DU88" s="945"/>
      <c r="DV88" s="932"/>
      <c r="DW88" s="933"/>
      <c r="DX88" s="933"/>
      <c r="DY88" s="933"/>
      <c r="DZ88" s="934"/>
      <c r="EA88" s="224"/>
    </row>
    <row r="89" spans="1:131" ht="26.25" hidden="1" customHeight="1" x14ac:dyDescent="0.2">
      <c r="A89" s="239"/>
      <c r="B89" s="240"/>
      <c r="C89" s="240"/>
      <c r="D89" s="240"/>
      <c r="E89" s="240"/>
      <c r="F89" s="240"/>
      <c r="G89" s="240"/>
      <c r="H89" s="240"/>
      <c r="I89" s="240"/>
      <c r="J89" s="240"/>
      <c r="K89" s="240"/>
      <c r="L89" s="240"/>
      <c r="M89" s="240"/>
      <c r="N89" s="240"/>
      <c r="O89" s="240"/>
      <c r="P89" s="240"/>
      <c r="Q89" s="241"/>
      <c r="R89" s="241"/>
      <c r="S89" s="241"/>
      <c r="T89" s="241"/>
      <c r="U89" s="241"/>
      <c r="V89" s="241"/>
      <c r="W89" s="241"/>
      <c r="X89" s="241"/>
      <c r="Y89" s="241"/>
      <c r="Z89" s="241"/>
      <c r="AA89" s="241"/>
      <c r="AB89" s="241"/>
      <c r="AC89" s="241"/>
      <c r="AD89" s="241"/>
      <c r="AE89" s="241"/>
      <c r="AF89" s="241"/>
      <c r="AG89" s="241"/>
      <c r="AH89" s="241"/>
      <c r="AI89" s="241"/>
      <c r="AJ89" s="241"/>
      <c r="AK89" s="241"/>
      <c r="AL89" s="241"/>
      <c r="AM89" s="241"/>
      <c r="AN89" s="241"/>
      <c r="AO89" s="241"/>
      <c r="AP89" s="241"/>
      <c r="AQ89" s="241"/>
      <c r="AR89" s="241"/>
      <c r="AS89" s="241"/>
      <c r="AT89" s="241"/>
      <c r="AU89" s="241"/>
      <c r="AV89" s="241"/>
      <c r="AW89" s="241"/>
      <c r="AX89" s="241"/>
      <c r="AY89" s="241"/>
      <c r="AZ89" s="242"/>
      <c r="BA89" s="242"/>
      <c r="BB89" s="242"/>
      <c r="BC89" s="242"/>
      <c r="BD89" s="242"/>
      <c r="BE89" s="235"/>
      <c r="BF89" s="235"/>
      <c r="BG89" s="235"/>
      <c r="BH89" s="235"/>
      <c r="BI89" s="235"/>
      <c r="BJ89" s="235"/>
      <c r="BK89" s="235"/>
      <c r="BL89" s="235"/>
      <c r="BM89" s="235"/>
      <c r="BN89" s="235"/>
      <c r="BO89" s="235"/>
      <c r="BP89" s="235"/>
      <c r="BQ89" s="232">
        <v>83</v>
      </c>
      <c r="BR89" s="237"/>
      <c r="BS89" s="932"/>
      <c r="BT89" s="933"/>
      <c r="BU89" s="933"/>
      <c r="BV89" s="933"/>
      <c r="BW89" s="933"/>
      <c r="BX89" s="933"/>
      <c r="BY89" s="933"/>
      <c r="BZ89" s="933"/>
      <c r="CA89" s="933"/>
      <c r="CB89" s="933"/>
      <c r="CC89" s="933"/>
      <c r="CD89" s="933"/>
      <c r="CE89" s="933"/>
      <c r="CF89" s="933"/>
      <c r="CG89" s="942"/>
      <c r="CH89" s="943"/>
      <c r="CI89" s="944"/>
      <c r="CJ89" s="944"/>
      <c r="CK89" s="944"/>
      <c r="CL89" s="945"/>
      <c r="CM89" s="943"/>
      <c r="CN89" s="944"/>
      <c r="CO89" s="944"/>
      <c r="CP89" s="944"/>
      <c r="CQ89" s="945"/>
      <c r="CR89" s="943"/>
      <c r="CS89" s="944"/>
      <c r="CT89" s="944"/>
      <c r="CU89" s="944"/>
      <c r="CV89" s="945"/>
      <c r="CW89" s="943"/>
      <c r="CX89" s="944"/>
      <c r="CY89" s="944"/>
      <c r="CZ89" s="944"/>
      <c r="DA89" s="945"/>
      <c r="DB89" s="943"/>
      <c r="DC89" s="944"/>
      <c r="DD89" s="944"/>
      <c r="DE89" s="944"/>
      <c r="DF89" s="945"/>
      <c r="DG89" s="943"/>
      <c r="DH89" s="944"/>
      <c r="DI89" s="944"/>
      <c r="DJ89" s="944"/>
      <c r="DK89" s="945"/>
      <c r="DL89" s="943"/>
      <c r="DM89" s="944"/>
      <c r="DN89" s="944"/>
      <c r="DO89" s="944"/>
      <c r="DP89" s="945"/>
      <c r="DQ89" s="943"/>
      <c r="DR89" s="944"/>
      <c r="DS89" s="944"/>
      <c r="DT89" s="944"/>
      <c r="DU89" s="945"/>
      <c r="DV89" s="932"/>
      <c r="DW89" s="933"/>
      <c r="DX89" s="933"/>
      <c r="DY89" s="933"/>
      <c r="DZ89" s="934"/>
      <c r="EA89" s="224"/>
    </row>
    <row r="90" spans="1:131" ht="26.25" hidden="1" customHeight="1" x14ac:dyDescent="0.2">
      <c r="A90" s="239"/>
      <c r="B90" s="240"/>
      <c r="C90" s="240"/>
      <c r="D90" s="240"/>
      <c r="E90" s="240"/>
      <c r="F90" s="240"/>
      <c r="G90" s="240"/>
      <c r="H90" s="240"/>
      <c r="I90" s="240"/>
      <c r="J90" s="240"/>
      <c r="K90" s="240"/>
      <c r="L90" s="240"/>
      <c r="M90" s="240"/>
      <c r="N90" s="240"/>
      <c r="O90" s="240"/>
      <c r="P90" s="240"/>
      <c r="Q90" s="241"/>
      <c r="R90" s="241"/>
      <c r="S90" s="241"/>
      <c r="T90" s="241"/>
      <c r="U90" s="241"/>
      <c r="V90" s="241"/>
      <c r="W90" s="241"/>
      <c r="X90" s="241"/>
      <c r="Y90" s="241"/>
      <c r="Z90" s="241"/>
      <c r="AA90" s="241"/>
      <c r="AB90" s="241"/>
      <c r="AC90" s="241"/>
      <c r="AD90" s="241"/>
      <c r="AE90" s="241"/>
      <c r="AF90" s="241"/>
      <c r="AG90" s="241"/>
      <c r="AH90" s="241"/>
      <c r="AI90" s="241"/>
      <c r="AJ90" s="241"/>
      <c r="AK90" s="241"/>
      <c r="AL90" s="241"/>
      <c r="AM90" s="241"/>
      <c r="AN90" s="241"/>
      <c r="AO90" s="241"/>
      <c r="AP90" s="241"/>
      <c r="AQ90" s="241"/>
      <c r="AR90" s="241"/>
      <c r="AS90" s="241"/>
      <c r="AT90" s="241"/>
      <c r="AU90" s="241"/>
      <c r="AV90" s="241"/>
      <c r="AW90" s="241"/>
      <c r="AX90" s="241"/>
      <c r="AY90" s="241"/>
      <c r="AZ90" s="242"/>
      <c r="BA90" s="242"/>
      <c r="BB90" s="242"/>
      <c r="BC90" s="242"/>
      <c r="BD90" s="242"/>
      <c r="BE90" s="235"/>
      <c r="BF90" s="235"/>
      <c r="BG90" s="235"/>
      <c r="BH90" s="235"/>
      <c r="BI90" s="235"/>
      <c r="BJ90" s="235"/>
      <c r="BK90" s="235"/>
      <c r="BL90" s="235"/>
      <c r="BM90" s="235"/>
      <c r="BN90" s="235"/>
      <c r="BO90" s="235"/>
      <c r="BP90" s="235"/>
      <c r="BQ90" s="232">
        <v>84</v>
      </c>
      <c r="BR90" s="237"/>
      <c r="BS90" s="932"/>
      <c r="BT90" s="933"/>
      <c r="BU90" s="933"/>
      <c r="BV90" s="933"/>
      <c r="BW90" s="933"/>
      <c r="BX90" s="933"/>
      <c r="BY90" s="933"/>
      <c r="BZ90" s="933"/>
      <c r="CA90" s="933"/>
      <c r="CB90" s="933"/>
      <c r="CC90" s="933"/>
      <c r="CD90" s="933"/>
      <c r="CE90" s="933"/>
      <c r="CF90" s="933"/>
      <c r="CG90" s="942"/>
      <c r="CH90" s="943"/>
      <c r="CI90" s="944"/>
      <c r="CJ90" s="944"/>
      <c r="CK90" s="944"/>
      <c r="CL90" s="945"/>
      <c r="CM90" s="943"/>
      <c r="CN90" s="944"/>
      <c r="CO90" s="944"/>
      <c r="CP90" s="944"/>
      <c r="CQ90" s="945"/>
      <c r="CR90" s="943"/>
      <c r="CS90" s="944"/>
      <c r="CT90" s="944"/>
      <c r="CU90" s="944"/>
      <c r="CV90" s="945"/>
      <c r="CW90" s="943"/>
      <c r="CX90" s="944"/>
      <c r="CY90" s="944"/>
      <c r="CZ90" s="944"/>
      <c r="DA90" s="945"/>
      <c r="DB90" s="943"/>
      <c r="DC90" s="944"/>
      <c r="DD90" s="944"/>
      <c r="DE90" s="944"/>
      <c r="DF90" s="945"/>
      <c r="DG90" s="943"/>
      <c r="DH90" s="944"/>
      <c r="DI90" s="944"/>
      <c r="DJ90" s="944"/>
      <c r="DK90" s="945"/>
      <c r="DL90" s="943"/>
      <c r="DM90" s="944"/>
      <c r="DN90" s="944"/>
      <c r="DO90" s="944"/>
      <c r="DP90" s="945"/>
      <c r="DQ90" s="943"/>
      <c r="DR90" s="944"/>
      <c r="DS90" s="944"/>
      <c r="DT90" s="944"/>
      <c r="DU90" s="945"/>
      <c r="DV90" s="932"/>
      <c r="DW90" s="933"/>
      <c r="DX90" s="933"/>
      <c r="DY90" s="933"/>
      <c r="DZ90" s="934"/>
      <c r="EA90" s="224"/>
    </row>
    <row r="91" spans="1:131" ht="26.25" hidden="1" customHeight="1" x14ac:dyDescent="0.2">
      <c r="A91" s="239"/>
      <c r="B91" s="240"/>
      <c r="C91" s="240"/>
      <c r="D91" s="240"/>
      <c r="E91" s="240"/>
      <c r="F91" s="240"/>
      <c r="G91" s="240"/>
      <c r="H91" s="240"/>
      <c r="I91" s="240"/>
      <c r="J91" s="240"/>
      <c r="K91" s="240"/>
      <c r="L91" s="240"/>
      <c r="M91" s="240"/>
      <c r="N91" s="240"/>
      <c r="O91" s="240"/>
      <c r="P91" s="240"/>
      <c r="Q91" s="241"/>
      <c r="R91" s="241"/>
      <c r="S91" s="241"/>
      <c r="T91" s="241"/>
      <c r="U91" s="241"/>
      <c r="V91" s="241"/>
      <c r="W91" s="241"/>
      <c r="X91" s="241"/>
      <c r="Y91" s="241"/>
      <c r="Z91" s="241"/>
      <c r="AA91" s="241"/>
      <c r="AB91" s="241"/>
      <c r="AC91" s="241"/>
      <c r="AD91" s="241"/>
      <c r="AE91" s="241"/>
      <c r="AF91" s="241"/>
      <c r="AG91" s="241"/>
      <c r="AH91" s="241"/>
      <c r="AI91" s="241"/>
      <c r="AJ91" s="241"/>
      <c r="AK91" s="241"/>
      <c r="AL91" s="241"/>
      <c r="AM91" s="241"/>
      <c r="AN91" s="241"/>
      <c r="AO91" s="241"/>
      <c r="AP91" s="241"/>
      <c r="AQ91" s="241"/>
      <c r="AR91" s="241"/>
      <c r="AS91" s="241"/>
      <c r="AT91" s="241"/>
      <c r="AU91" s="241"/>
      <c r="AV91" s="241"/>
      <c r="AW91" s="241"/>
      <c r="AX91" s="241"/>
      <c r="AY91" s="241"/>
      <c r="AZ91" s="242"/>
      <c r="BA91" s="242"/>
      <c r="BB91" s="242"/>
      <c r="BC91" s="242"/>
      <c r="BD91" s="242"/>
      <c r="BE91" s="235"/>
      <c r="BF91" s="235"/>
      <c r="BG91" s="235"/>
      <c r="BH91" s="235"/>
      <c r="BI91" s="235"/>
      <c r="BJ91" s="235"/>
      <c r="BK91" s="235"/>
      <c r="BL91" s="235"/>
      <c r="BM91" s="235"/>
      <c r="BN91" s="235"/>
      <c r="BO91" s="235"/>
      <c r="BP91" s="235"/>
      <c r="BQ91" s="232">
        <v>85</v>
      </c>
      <c r="BR91" s="237"/>
      <c r="BS91" s="932"/>
      <c r="BT91" s="933"/>
      <c r="BU91" s="933"/>
      <c r="BV91" s="933"/>
      <c r="BW91" s="933"/>
      <c r="BX91" s="933"/>
      <c r="BY91" s="933"/>
      <c r="BZ91" s="933"/>
      <c r="CA91" s="933"/>
      <c r="CB91" s="933"/>
      <c r="CC91" s="933"/>
      <c r="CD91" s="933"/>
      <c r="CE91" s="933"/>
      <c r="CF91" s="933"/>
      <c r="CG91" s="942"/>
      <c r="CH91" s="943"/>
      <c r="CI91" s="944"/>
      <c r="CJ91" s="944"/>
      <c r="CK91" s="944"/>
      <c r="CL91" s="945"/>
      <c r="CM91" s="943"/>
      <c r="CN91" s="944"/>
      <c r="CO91" s="944"/>
      <c r="CP91" s="944"/>
      <c r="CQ91" s="945"/>
      <c r="CR91" s="943"/>
      <c r="CS91" s="944"/>
      <c r="CT91" s="944"/>
      <c r="CU91" s="944"/>
      <c r="CV91" s="945"/>
      <c r="CW91" s="943"/>
      <c r="CX91" s="944"/>
      <c r="CY91" s="944"/>
      <c r="CZ91" s="944"/>
      <c r="DA91" s="945"/>
      <c r="DB91" s="943"/>
      <c r="DC91" s="944"/>
      <c r="DD91" s="944"/>
      <c r="DE91" s="944"/>
      <c r="DF91" s="945"/>
      <c r="DG91" s="943"/>
      <c r="DH91" s="944"/>
      <c r="DI91" s="944"/>
      <c r="DJ91" s="944"/>
      <c r="DK91" s="945"/>
      <c r="DL91" s="943"/>
      <c r="DM91" s="944"/>
      <c r="DN91" s="944"/>
      <c r="DO91" s="944"/>
      <c r="DP91" s="945"/>
      <c r="DQ91" s="943"/>
      <c r="DR91" s="944"/>
      <c r="DS91" s="944"/>
      <c r="DT91" s="944"/>
      <c r="DU91" s="945"/>
      <c r="DV91" s="932"/>
      <c r="DW91" s="933"/>
      <c r="DX91" s="933"/>
      <c r="DY91" s="933"/>
      <c r="DZ91" s="934"/>
      <c r="EA91" s="224"/>
    </row>
    <row r="92" spans="1:131" ht="26.25" hidden="1" customHeight="1" x14ac:dyDescent="0.2">
      <c r="A92" s="239"/>
      <c r="B92" s="240"/>
      <c r="C92" s="240"/>
      <c r="D92" s="240"/>
      <c r="E92" s="240"/>
      <c r="F92" s="240"/>
      <c r="G92" s="240"/>
      <c r="H92" s="240"/>
      <c r="I92" s="240"/>
      <c r="J92" s="240"/>
      <c r="K92" s="240"/>
      <c r="L92" s="240"/>
      <c r="M92" s="240"/>
      <c r="N92" s="240"/>
      <c r="O92" s="240"/>
      <c r="P92" s="240"/>
      <c r="Q92" s="241"/>
      <c r="R92" s="241"/>
      <c r="S92" s="241"/>
      <c r="T92" s="241"/>
      <c r="U92" s="241"/>
      <c r="V92" s="241"/>
      <c r="W92" s="241"/>
      <c r="X92" s="241"/>
      <c r="Y92" s="241"/>
      <c r="Z92" s="241"/>
      <c r="AA92" s="241"/>
      <c r="AB92" s="241"/>
      <c r="AC92" s="241"/>
      <c r="AD92" s="241"/>
      <c r="AE92" s="241"/>
      <c r="AF92" s="241"/>
      <c r="AG92" s="241"/>
      <c r="AH92" s="241"/>
      <c r="AI92" s="241"/>
      <c r="AJ92" s="241"/>
      <c r="AK92" s="241"/>
      <c r="AL92" s="241"/>
      <c r="AM92" s="241"/>
      <c r="AN92" s="241"/>
      <c r="AO92" s="241"/>
      <c r="AP92" s="241"/>
      <c r="AQ92" s="241"/>
      <c r="AR92" s="241"/>
      <c r="AS92" s="241"/>
      <c r="AT92" s="241"/>
      <c r="AU92" s="241"/>
      <c r="AV92" s="241"/>
      <c r="AW92" s="241"/>
      <c r="AX92" s="241"/>
      <c r="AY92" s="241"/>
      <c r="AZ92" s="242"/>
      <c r="BA92" s="242"/>
      <c r="BB92" s="242"/>
      <c r="BC92" s="242"/>
      <c r="BD92" s="242"/>
      <c r="BE92" s="235"/>
      <c r="BF92" s="235"/>
      <c r="BG92" s="235"/>
      <c r="BH92" s="235"/>
      <c r="BI92" s="235"/>
      <c r="BJ92" s="235"/>
      <c r="BK92" s="235"/>
      <c r="BL92" s="235"/>
      <c r="BM92" s="235"/>
      <c r="BN92" s="235"/>
      <c r="BO92" s="235"/>
      <c r="BP92" s="235"/>
      <c r="BQ92" s="232">
        <v>86</v>
      </c>
      <c r="BR92" s="237"/>
      <c r="BS92" s="932"/>
      <c r="BT92" s="933"/>
      <c r="BU92" s="933"/>
      <c r="BV92" s="933"/>
      <c r="BW92" s="933"/>
      <c r="BX92" s="933"/>
      <c r="BY92" s="933"/>
      <c r="BZ92" s="933"/>
      <c r="CA92" s="933"/>
      <c r="CB92" s="933"/>
      <c r="CC92" s="933"/>
      <c r="CD92" s="933"/>
      <c r="CE92" s="933"/>
      <c r="CF92" s="933"/>
      <c r="CG92" s="942"/>
      <c r="CH92" s="943"/>
      <c r="CI92" s="944"/>
      <c r="CJ92" s="944"/>
      <c r="CK92" s="944"/>
      <c r="CL92" s="945"/>
      <c r="CM92" s="943"/>
      <c r="CN92" s="944"/>
      <c r="CO92" s="944"/>
      <c r="CP92" s="944"/>
      <c r="CQ92" s="945"/>
      <c r="CR92" s="943"/>
      <c r="CS92" s="944"/>
      <c r="CT92" s="944"/>
      <c r="CU92" s="944"/>
      <c r="CV92" s="945"/>
      <c r="CW92" s="943"/>
      <c r="CX92" s="944"/>
      <c r="CY92" s="944"/>
      <c r="CZ92" s="944"/>
      <c r="DA92" s="945"/>
      <c r="DB92" s="943"/>
      <c r="DC92" s="944"/>
      <c r="DD92" s="944"/>
      <c r="DE92" s="944"/>
      <c r="DF92" s="945"/>
      <c r="DG92" s="943"/>
      <c r="DH92" s="944"/>
      <c r="DI92" s="944"/>
      <c r="DJ92" s="944"/>
      <c r="DK92" s="945"/>
      <c r="DL92" s="943"/>
      <c r="DM92" s="944"/>
      <c r="DN92" s="944"/>
      <c r="DO92" s="944"/>
      <c r="DP92" s="945"/>
      <c r="DQ92" s="943"/>
      <c r="DR92" s="944"/>
      <c r="DS92" s="944"/>
      <c r="DT92" s="944"/>
      <c r="DU92" s="945"/>
      <c r="DV92" s="932"/>
      <c r="DW92" s="933"/>
      <c r="DX92" s="933"/>
      <c r="DY92" s="933"/>
      <c r="DZ92" s="934"/>
      <c r="EA92" s="224"/>
    </row>
    <row r="93" spans="1:131" ht="26.25" hidden="1" customHeight="1" x14ac:dyDescent="0.2">
      <c r="A93" s="239"/>
      <c r="B93" s="240"/>
      <c r="C93" s="240"/>
      <c r="D93" s="240"/>
      <c r="E93" s="240"/>
      <c r="F93" s="240"/>
      <c r="G93" s="240"/>
      <c r="H93" s="240"/>
      <c r="I93" s="240"/>
      <c r="J93" s="240"/>
      <c r="K93" s="240"/>
      <c r="L93" s="240"/>
      <c r="M93" s="240"/>
      <c r="N93" s="240"/>
      <c r="O93" s="240"/>
      <c r="P93" s="240"/>
      <c r="Q93" s="241"/>
      <c r="R93" s="241"/>
      <c r="S93" s="241"/>
      <c r="T93" s="241"/>
      <c r="U93" s="241"/>
      <c r="V93" s="241"/>
      <c r="W93" s="241"/>
      <c r="X93" s="241"/>
      <c r="Y93" s="241"/>
      <c r="Z93" s="241"/>
      <c r="AA93" s="241"/>
      <c r="AB93" s="241"/>
      <c r="AC93" s="241"/>
      <c r="AD93" s="241"/>
      <c r="AE93" s="241"/>
      <c r="AF93" s="241"/>
      <c r="AG93" s="241"/>
      <c r="AH93" s="241"/>
      <c r="AI93" s="241"/>
      <c r="AJ93" s="241"/>
      <c r="AK93" s="241"/>
      <c r="AL93" s="241"/>
      <c r="AM93" s="241"/>
      <c r="AN93" s="241"/>
      <c r="AO93" s="241"/>
      <c r="AP93" s="241"/>
      <c r="AQ93" s="241"/>
      <c r="AR93" s="241"/>
      <c r="AS93" s="241"/>
      <c r="AT93" s="241"/>
      <c r="AU93" s="241"/>
      <c r="AV93" s="241"/>
      <c r="AW93" s="241"/>
      <c r="AX93" s="241"/>
      <c r="AY93" s="241"/>
      <c r="AZ93" s="242"/>
      <c r="BA93" s="242"/>
      <c r="BB93" s="242"/>
      <c r="BC93" s="242"/>
      <c r="BD93" s="242"/>
      <c r="BE93" s="235"/>
      <c r="BF93" s="235"/>
      <c r="BG93" s="235"/>
      <c r="BH93" s="235"/>
      <c r="BI93" s="235"/>
      <c r="BJ93" s="235"/>
      <c r="BK93" s="235"/>
      <c r="BL93" s="235"/>
      <c r="BM93" s="235"/>
      <c r="BN93" s="235"/>
      <c r="BO93" s="235"/>
      <c r="BP93" s="235"/>
      <c r="BQ93" s="232">
        <v>87</v>
      </c>
      <c r="BR93" s="237"/>
      <c r="BS93" s="932"/>
      <c r="BT93" s="933"/>
      <c r="BU93" s="933"/>
      <c r="BV93" s="933"/>
      <c r="BW93" s="933"/>
      <c r="BX93" s="933"/>
      <c r="BY93" s="933"/>
      <c r="BZ93" s="933"/>
      <c r="CA93" s="933"/>
      <c r="CB93" s="933"/>
      <c r="CC93" s="933"/>
      <c r="CD93" s="933"/>
      <c r="CE93" s="933"/>
      <c r="CF93" s="933"/>
      <c r="CG93" s="942"/>
      <c r="CH93" s="943"/>
      <c r="CI93" s="944"/>
      <c r="CJ93" s="944"/>
      <c r="CK93" s="944"/>
      <c r="CL93" s="945"/>
      <c r="CM93" s="943"/>
      <c r="CN93" s="944"/>
      <c r="CO93" s="944"/>
      <c r="CP93" s="944"/>
      <c r="CQ93" s="945"/>
      <c r="CR93" s="943"/>
      <c r="CS93" s="944"/>
      <c r="CT93" s="944"/>
      <c r="CU93" s="944"/>
      <c r="CV93" s="945"/>
      <c r="CW93" s="943"/>
      <c r="CX93" s="944"/>
      <c r="CY93" s="944"/>
      <c r="CZ93" s="944"/>
      <c r="DA93" s="945"/>
      <c r="DB93" s="943"/>
      <c r="DC93" s="944"/>
      <c r="DD93" s="944"/>
      <c r="DE93" s="944"/>
      <c r="DF93" s="945"/>
      <c r="DG93" s="943"/>
      <c r="DH93" s="944"/>
      <c r="DI93" s="944"/>
      <c r="DJ93" s="944"/>
      <c r="DK93" s="945"/>
      <c r="DL93" s="943"/>
      <c r="DM93" s="944"/>
      <c r="DN93" s="944"/>
      <c r="DO93" s="944"/>
      <c r="DP93" s="945"/>
      <c r="DQ93" s="943"/>
      <c r="DR93" s="944"/>
      <c r="DS93" s="944"/>
      <c r="DT93" s="944"/>
      <c r="DU93" s="945"/>
      <c r="DV93" s="932"/>
      <c r="DW93" s="933"/>
      <c r="DX93" s="933"/>
      <c r="DY93" s="933"/>
      <c r="DZ93" s="934"/>
      <c r="EA93" s="224"/>
    </row>
    <row r="94" spans="1:131" ht="26.25" hidden="1" customHeight="1" x14ac:dyDescent="0.2">
      <c r="A94" s="239"/>
      <c r="B94" s="240"/>
      <c r="C94" s="240"/>
      <c r="D94" s="240"/>
      <c r="E94" s="240"/>
      <c r="F94" s="240"/>
      <c r="G94" s="240"/>
      <c r="H94" s="240"/>
      <c r="I94" s="240"/>
      <c r="J94" s="240"/>
      <c r="K94" s="240"/>
      <c r="L94" s="240"/>
      <c r="M94" s="240"/>
      <c r="N94" s="240"/>
      <c r="O94" s="240"/>
      <c r="P94" s="240"/>
      <c r="Q94" s="241"/>
      <c r="R94" s="241"/>
      <c r="S94" s="241"/>
      <c r="T94" s="241"/>
      <c r="U94" s="241"/>
      <c r="V94" s="241"/>
      <c r="W94" s="241"/>
      <c r="X94" s="241"/>
      <c r="Y94" s="241"/>
      <c r="Z94" s="241"/>
      <c r="AA94" s="241"/>
      <c r="AB94" s="241"/>
      <c r="AC94" s="241"/>
      <c r="AD94" s="241"/>
      <c r="AE94" s="241"/>
      <c r="AF94" s="241"/>
      <c r="AG94" s="241"/>
      <c r="AH94" s="241"/>
      <c r="AI94" s="241"/>
      <c r="AJ94" s="241"/>
      <c r="AK94" s="241"/>
      <c r="AL94" s="241"/>
      <c r="AM94" s="241"/>
      <c r="AN94" s="241"/>
      <c r="AO94" s="241"/>
      <c r="AP94" s="241"/>
      <c r="AQ94" s="241"/>
      <c r="AR94" s="241"/>
      <c r="AS94" s="241"/>
      <c r="AT94" s="241"/>
      <c r="AU94" s="241"/>
      <c r="AV94" s="241"/>
      <c r="AW94" s="241"/>
      <c r="AX94" s="241"/>
      <c r="AY94" s="241"/>
      <c r="AZ94" s="242"/>
      <c r="BA94" s="242"/>
      <c r="BB94" s="242"/>
      <c r="BC94" s="242"/>
      <c r="BD94" s="242"/>
      <c r="BE94" s="235"/>
      <c r="BF94" s="235"/>
      <c r="BG94" s="235"/>
      <c r="BH94" s="235"/>
      <c r="BI94" s="235"/>
      <c r="BJ94" s="235"/>
      <c r="BK94" s="235"/>
      <c r="BL94" s="235"/>
      <c r="BM94" s="235"/>
      <c r="BN94" s="235"/>
      <c r="BO94" s="235"/>
      <c r="BP94" s="235"/>
      <c r="BQ94" s="232">
        <v>88</v>
      </c>
      <c r="BR94" s="237"/>
      <c r="BS94" s="932"/>
      <c r="BT94" s="933"/>
      <c r="BU94" s="933"/>
      <c r="BV94" s="933"/>
      <c r="BW94" s="933"/>
      <c r="BX94" s="933"/>
      <c r="BY94" s="933"/>
      <c r="BZ94" s="933"/>
      <c r="CA94" s="933"/>
      <c r="CB94" s="933"/>
      <c r="CC94" s="933"/>
      <c r="CD94" s="933"/>
      <c r="CE94" s="933"/>
      <c r="CF94" s="933"/>
      <c r="CG94" s="942"/>
      <c r="CH94" s="943"/>
      <c r="CI94" s="944"/>
      <c r="CJ94" s="944"/>
      <c r="CK94" s="944"/>
      <c r="CL94" s="945"/>
      <c r="CM94" s="943"/>
      <c r="CN94" s="944"/>
      <c r="CO94" s="944"/>
      <c r="CP94" s="944"/>
      <c r="CQ94" s="945"/>
      <c r="CR94" s="943"/>
      <c r="CS94" s="944"/>
      <c r="CT94" s="944"/>
      <c r="CU94" s="944"/>
      <c r="CV94" s="945"/>
      <c r="CW94" s="943"/>
      <c r="CX94" s="944"/>
      <c r="CY94" s="944"/>
      <c r="CZ94" s="944"/>
      <c r="DA94" s="945"/>
      <c r="DB94" s="943"/>
      <c r="DC94" s="944"/>
      <c r="DD94" s="944"/>
      <c r="DE94" s="944"/>
      <c r="DF94" s="945"/>
      <c r="DG94" s="943"/>
      <c r="DH94" s="944"/>
      <c r="DI94" s="944"/>
      <c r="DJ94" s="944"/>
      <c r="DK94" s="945"/>
      <c r="DL94" s="943"/>
      <c r="DM94" s="944"/>
      <c r="DN94" s="944"/>
      <c r="DO94" s="944"/>
      <c r="DP94" s="945"/>
      <c r="DQ94" s="943"/>
      <c r="DR94" s="944"/>
      <c r="DS94" s="944"/>
      <c r="DT94" s="944"/>
      <c r="DU94" s="945"/>
      <c r="DV94" s="932"/>
      <c r="DW94" s="933"/>
      <c r="DX94" s="933"/>
      <c r="DY94" s="933"/>
      <c r="DZ94" s="934"/>
      <c r="EA94" s="224"/>
    </row>
    <row r="95" spans="1:131" ht="26.25" hidden="1" customHeight="1" x14ac:dyDescent="0.2">
      <c r="A95" s="239"/>
      <c r="B95" s="240"/>
      <c r="C95" s="240"/>
      <c r="D95" s="240"/>
      <c r="E95" s="240"/>
      <c r="F95" s="240"/>
      <c r="G95" s="240"/>
      <c r="H95" s="240"/>
      <c r="I95" s="240"/>
      <c r="J95" s="240"/>
      <c r="K95" s="240"/>
      <c r="L95" s="240"/>
      <c r="M95" s="240"/>
      <c r="N95" s="240"/>
      <c r="O95" s="240"/>
      <c r="P95" s="240"/>
      <c r="Q95" s="241"/>
      <c r="R95" s="241"/>
      <c r="S95" s="241"/>
      <c r="T95" s="241"/>
      <c r="U95" s="241"/>
      <c r="V95" s="241"/>
      <c r="W95" s="241"/>
      <c r="X95" s="241"/>
      <c r="Y95" s="241"/>
      <c r="Z95" s="241"/>
      <c r="AA95" s="241"/>
      <c r="AB95" s="241"/>
      <c r="AC95" s="241"/>
      <c r="AD95" s="241"/>
      <c r="AE95" s="241"/>
      <c r="AF95" s="241"/>
      <c r="AG95" s="241"/>
      <c r="AH95" s="241"/>
      <c r="AI95" s="241"/>
      <c r="AJ95" s="241"/>
      <c r="AK95" s="241"/>
      <c r="AL95" s="241"/>
      <c r="AM95" s="241"/>
      <c r="AN95" s="241"/>
      <c r="AO95" s="241"/>
      <c r="AP95" s="241"/>
      <c r="AQ95" s="241"/>
      <c r="AR95" s="241"/>
      <c r="AS95" s="241"/>
      <c r="AT95" s="241"/>
      <c r="AU95" s="241"/>
      <c r="AV95" s="241"/>
      <c r="AW95" s="241"/>
      <c r="AX95" s="241"/>
      <c r="AY95" s="241"/>
      <c r="AZ95" s="242"/>
      <c r="BA95" s="242"/>
      <c r="BB95" s="242"/>
      <c r="BC95" s="242"/>
      <c r="BD95" s="242"/>
      <c r="BE95" s="235"/>
      <c r="BF95" s="235"/>
      <c r="BG95" s="235"/>
      <c r="BH95" s="235"/>
      <c r="BI95" s="235"/>
      <c r="BJ95" s="235"/>
      <c r="BK95" s="235"/>
      <c r="BL95" s="235"/>
      <c r="BM95" s="235"/>
      <c r="BN95" s="235"/>
      <c r="BO95" s="235"/>
      <c r="BP95" s="235"/>
      <c r="BQ95" s="232">
        <v>89</v>
      </c>
      <c r="BR95" s="237"/>
      <c r="BS95" s="932"/>
      <c r="BT95" s="933"/>
      <c r="BU95" s="933"/>
      <c r="BV95" s="933"/>
      <c r="BW95" s="933"/>
      <c r="BX95" s="933"/>
      <c r="BY95" s="933"/>
      <c r="BZ95" s="933"/>
      <c r="CA95" s="933"/>
      <c r="CB95" s="933"/>
      <c r="CC95" s="933"/>
      <c r="CD95" s="933"/>
      <c r="CE95" s="933"/>
      <c r="CF95" s="933"/>
      <c r="CG95" s="942"/>
      <c r="CH95" s="943"/>
      <c r="CI95" s="944"/>
      <c r="CJ95" s="944"/>
      <c r="CK95" s="944"/>
      <c r="CL95" s="945"/>
      <c r="CM95" s="943"/>
      <c r="CN95" s="944"/>
      <c r="CO95" s="944"/>
      <c r="CP95" s="944"/>
      <c r="CQ95" s="945"/>
      <c r="CR95" s="943"/>
      <c r="CS95" s="944"/>
      <c r="CT95" s="944"/>
      <c r="CU95" s="944"/>
      <c r="CV95" s="945"/>
      <c r="CW95" s="943"/>
      <c r="CX95" s="944"/>
      <c r="CY95" s="944"/>
      <c r="CZ95" s="944"/>
      <c r="DA95" s="945"/>
      <c r="DB95" s="943"/>
      <c r="DC95" s="944"/>
      <c r="DD95" s="944"/>
      <c r="DE95" s="944"/>
      <c r="DF95" s="945"/>
      <c r="DG95" s="943"/>
      <c r="DH95" s="944"/>
      <c r="DI95" s="944"/>
      <c r="DJ95" s="944"/>
      <c r="DK95" s="945"/>
      <c r="DL95" s="943"/>
      <c r="DM95" s="944"/>
      <c r="DN95" s="944"/>
      <c r="DO95" s="944"/>
      <c r="DP95" s="945"/>
      <c r="DQ95" s="943"/>
      <c r="DR95" s="944"/>
      <c r="DS95" s="944"/>
      <c r="DT95" s="944"/>
      <c r="DU95" s="945"/>
      <c r="DV95" s="932"/>
      <c r="DW95" s="933"/>
      <c r="DX95" s="933"/>
      <c r="DY95" s="933"/>
      <c r="DZ95" s="934"/>
      <c r="EA95" s="224"/>
    </row>
    <row r="96" spans="1:131" ht="26.25" hidden="1" customHeight="1" x14ac:dyDescent="0.2">
      <c r="A96" s="239"/>
      <c r="B96" s="240"/>
      <c r="C96" s="240"/>
      <c r="D96" s="240"/>
      <c r="E96" s="240"/>
      <c r="F96" s="240"/>
      <c r="G96" s="240"/>
      <c r="H96" s="240"/>
      <c r="I96" s="240"/>
      <c r="J96" s="240"/>
      <c r="K96" s="240"/>
      <c r="L96" s="240"/>
      <c r="M96" s="240"/>
      <c r="N96" s="240"/>
      <c r="O96" s="240"/>
      <c r="P96" s="240"/>
      <c r="Q96" s="241"/>
      <c r="R96" s="241"/>
      <c r="S96" s="241"/>
      <c r="T96" s="241"/>
      <c r="U96" s="241"/>
      <c r="V96" s="241"/>
      <c r="W96" s="241"/>
      <c r="X96" s="241"/>
      <c r="Y96" s="241"/>
      <c r="Z96" s="241"/>
      <c r="AA96" s="241"/>
      <c r="AB96" s="241"/>
      <c r="AC96" s="241"/>
      <c r="AD96" s="241"/>
      <c r="AE96" s="241"/>
      <c r="AF96" s="241"/>
      <c r="AG96" s="241"/>
      <c r="AH96" s="241"/>
      <c r="AI96" s="241"/>
      <c r="AJ96" s="241"/>
      <c r="AK96" s="241"/>
      <c r="AL96" s="241"/>
      <c r="AM96" s="241"/>
      <c r="AN96" s="241"/>
      <c r="AO96" s="241"/>
      <c r="AP96" s="241"/>
      <c r="AQ96" s="241"/>
      <c r="AR96" s="241"/>
      <c r="AS96" s="241"/>
      <c r="AT96" s="241"/>
      <c r="AU96" s="241"/>
      <c r="AV96" s="241"/>
      <c r="AW96" s="241"/>
      <c r="AX96" s="241"/>
      <c r="AY96" s="241"/>
      <c r="AZ96" s="242"/>
      <c r="BA96" s="242"/>
      <c r="BB96" s="242"/>
      <c r="BC96" s="242"/>
      <c r="BD96" s="242"/>
      <c r="BE96" s="235"/>
      <c r="BF96" s="235"/>
      <c r="BG96" s="235"/>
      <c r="BH96" s="235"/>
      <c r="BI96" s="235"/>
      <c r="BJ96" s="235"/>
      <c r="BK96" s="235"/>
      <c r="BL96" s="235"/>
      <c r="BM96" s="235"/>
      <c r="BN96" s="235"/>
      <c r="BO96" s="235"/>
      <c r="BP96" s="235"/>
      <c r="BQ96" s="232">
        <v>90</v>
      </c>
      <c r="BR96" s="237"/>
      <c r="BS96" s="932"/>
      <c r="BT96" s="933"/>
      <c r="BU96" s="933"/>
      <c r="BV96" s="933"/>
      <c r="BW96" s="933"/>
      <c r="BX96" s="933"/>
      <c r="BY96" s="933"/>
      <c r="BZ96" s="933"/>
      <c r="CA96" s="933"/>
      <c r="CB96" s="933"/>
      <c r="CC96" s="933"/>
      <c r="CD96" s="933"/>
      <c r="CE96" s="933"/>
      <c r="CF96" s="933"/>
      <c r="CG96" s="942"/>
      <c r="CH96" s="943"/>
      <c r="CI96" s="944"/>
      <c r="CJ96" s="944"/>
      <c r="CK96" s="944"/>
      <c r="CL96" s="945"/>
      <c r="CM96" s="943"/>
      <c r="CN96" s="944"/>
      <c r="CO96" s="944"/>
      <c r="CP96" s="944"/>
      <c r="CQ96" s="945"/>
      <c r="CR96" s="943"/>
      <c r="CS96" s="944"/>
      <c r="CT96" s="944"/>
      <c r="CU96" s="944"/>
      <c r="CV96" s="945"/>
      <c r="CW96" s="943"/>
      <c r="CX96" s="944"/>
      <c r="CY96" s="944"/>
      <c r="CZ96" s="944"/>
      <c r="DA96" s="945"/>
      <c r="DB96" s="943"/>
      <c r="DC96" s="944"/>
      <c r="DD96" s="944"/>
      <c r="DE96" s="944"/>
      <c r="DF96" s="945"/>
      <c r="DG96" s="943"/>
      <c r="DH96" s="944"/>
      <c r="DI96" s="944"/>
      <c r="DJ96" s="944"/>
      <c r="DK96" s="945"/>
      <c r="DL96" s="943"/>
      <c r="DM96" s="944"/>
      <c r="DN96" s="944"/>
      <c r="DO96" s="944"/>
      <c r="DP96" s="945"/>
      <c r="DQ96" s="943"/>
      <c r="DR96" s="944"/>
      <c r="DS96" s="944"/>
      <c r="DT96" s="944"/>
      <c r="DU96" s="945"/>
      <c r="DV96" s="932"/>
      <c r="DW96" s="933"/>
      <c r="DX96" s="933"/>
      <c r="DY96" s="933"/>
      <c r="DZ96" s="934"/>
      <c r="EA96" s="224"/>
    </row>
    <row r="97" spans="1:131" ht="26.25" hidden="1" customHeight="1" x14ac:dyDescent="0.2">
      <c r="A97" s="239"/>
      <c r="B97" s="240"/>
      <c r="C97" s="240"/>
      <c r="D97" s="240"/>
      <c r="E97" s="240"/>
      <c r="F97" s="240"/>
      <c r="G97" s="240"/>
      <c r="H97" s="240"/>
      <c r="I97" s="240"/>
      <c r="J97" s="240"/>
      <c r="K97" s="240"/>
      <c r="L97" s="240"/>
      <c r="M97" s="240"/>
      <c r="N97" s="240"/>
      <c r="O97" s="240"/>
      <c r="P97" s="240"/>
      <c r="Q97" s="241"/>
      <c r="R97" s="241"/>
      <c r="S97" s="241"/>
      <c r="T97" s="241"/>
      <c r="U97" s="241"/>
      <c r="V97" s="241"/>
      <c r="W97" s="241"/>
      <c r="X97" s="241"/>
      <c r="Y97" s="241"/>
      <c r="Z97" s="241"/>
      <c r="AA97" s="241"/>
      <c r="AB97" s="241"/>
      <c r="AC97" s="241"/>
      <c r="AD97" s="241"/>
      <c r="AE97" s="241"/>
      <c r="AF97" s="241"/>
      <c r="AG97" s="241"/>
      <c r="AH97" s="241"/>
      <c r="AI97" s="241"/>
      <c r="AJ97" s="241"/>
      <c r="AK97" s="241"/>
      <c r="AL97" s="241"/>
      <c r="AM97" s="241"/>
      <c r="AN97" s="241"/>
      <c r="AO97" s="241"/>
      <c r="AP97" s="241"/>
      <c r="AQ97" s="241"/>
      <c r="AR97" s="241"/>
      <c r="AS97" s="241"/>
      <c r="AT97" s="241"/>
      <c r="AU97" s="241"/>
      <c r="AV97" s="241"/>
      <c r="AW97" s="241"/>
      <c r="AX97" s="241"/>
      <c r="AY97" s="241"/>
      <c r="AZ97" s="242"/>
      <c r="BA97" s="242"/>
      <c r="BB97" s="242"/>
      <c r="BC97" s="242"/>
      <c r="BD97" s="242"/>
      <c r="BE97" s="235"/>
      <c r="BF97" s="235"/>
      <c r="BG97" s="235"/>
      <c r="BH97" s="235"/>
      <c r="BI97" s="235"/>
      <c r="BJ97" s="235"/>
      <c r="BK97" s="235"/>
      <c r="BL97" s="235"/>
      <c r="BM97" s="235"/>
      <c r="BN97" s="235"/>
      <c r="BO97" s="235"/>
      <c r="BP97" s="235"/>
      <c r="BQ97" s="232">
        <v>91</v>
      </c>
      <c r="BR97" s="237"/>
      <c r="BS97" s="932"/>
      <c r="BT97" s="933"/>
      <c r="BU97" s="933"/>
      <c r="BV97" s="933"/>
      <c r="BW97" s="933"/>
      <c r="BX97" s="933"/>
      <c r="BY97" s="933"/>
      <c r="BZ97" s="933"/>
      <c r="CA97" s="933"/>
      <c r="CB97" s="933"/>
      <c r="CC97" s="933"/>
      <c r="CD97" s="933"/>
      <c r="CE97" s="933"/>
      <c r="CF97" s="933"/>
      <c r="CG97" s="942"/>
      <c r="CH97" s="943"/>
      <c r="CI97" s="944"/>
      <c r="CJ97" s="944"/>
      <c r="CK97" s="944"/>
      <c r="CL97" s="945"/>
      <c r="CM97" s="943"/>
      <c r="CN97" s="944"/>
      <c r="CO97" s="944"/>
      <c r="CP97" s="944"/>
      <c r="CQ97" s="945"/>
      <c r="CR97" s="943"/>
      <c r="CS97" s="944"/>
      <c r="CT97" s="944"/>
      <c r="CU97" s="944"/>
      <c r="CV97" s="945"/>
      <c r="CW97" s="943"/>
      <c r="CX97" s="944"/>
      <c r="CY97" s="944"/>
      <c r="CZ97" s="944"/>
      <c r="DA97" s="945"/>
      <c r="DB97" s="943"/>
      <c r="DC97" s="944"/>
      <c r="DD97" s="944"/>
      <c r="DE97" s="944"/>
      <c r="DF97" s="945"/>
      <c r="DG97" s="943"/>
      <c r="DH97" s="944"/>
      <c r="DI97" s="944"/>
      <c r="DJ97" s="944"/>
      <c r="DK97" s="945"/>
      <c r="DL97" s="943"/>
      <c r="DM97" s="944"/>
      <c r="DN97" s="944"/>
      <c r="DO97" s="944"/>
      <c r="DP97" s="945"/>
      <c r="DQ97" s="943"/>
      <c r="DR97" s="944"/>
      <c r="DS97" s="944"/>
      <c r="DT97" s="944"/>
      <c r="DU97" s="945"/>
      <c r="DV97" s="932"/>
      <c r="DW97" s="933"/>
      <c r="DX97" s="933"/>
      <c r="DY97" s="933"/>
      <c r="DZ97" s="934"/>
      <c r="EA97" s="224"/>
    </row>
    <row r="98" spans="1:131" ht="26.25" hidden="1" customHeight="1" x14ac:dyDescent="0.2">
      <c r="A98" s="239"/>
      <c r="B98" s="240"/>
      <c r="C98" s="240"/>
      <c r="D98" s="240"/>
      <c r="E98" s="240"/>
      <c r="F98" s="240"/>
      <c r="G98" s="240"/>
      <c r="H98" s="240"/>
      <c r="I98" s="240"/>
      <c r="J98" s="240"/>
      <c r="K98" s="240"/>
      <c r="L98" s="240"/>
      <c r="M98" s="240"/>
      <c r="N98" s="240"/>
      <c r="O98" s="240"/>
      <c r="P98" s="240"/>
      <c r="Q98" s="241"/>
      <c r="R98" s="241"/>
      <c r="S98" s="241"/>
      <c r="T98" s="241"/>
      <c r="U98" s="241"/>
      <c r="V98" s="241"/>
      <c r="W98" s="241"/>
      <c r="X98" s="241"/>
      <c r="Y98" s="241"/>
      <c r="Z98" s="241"/>
      <c r="AA98" s="241"/>
      <c r="AB98" s="241"/>
      <c r="AC98" s="241"/>
      <c r="AD98" s="241"/>
      <c r="AE98" s="241"/>
      <c r="AF98" s="241"/>
      <c r="AG98" s="241"/>
      <c r="AH98" s="241"/>
      <c r="AI98" s="241"/>
      <c r="AJ98" s="241"/>
      <c r="AK98" s="241"/>
      <c r="AL98" s="241"/>
      <c r="AM98" s="241"/>
      <c r="AN98" s="241"/>
      <c r="AO98" s="241"/>
      <c r="AP98" s="241"/>
      <c r="AQ98" s="241"/>
      <c r="AR98" s="241"/>
      <c r="AS98" s="241"/>
      <c r="AT98" s="241"/>
      <c r="AU98" s="241"/>
      <c r="AV98" s="241"/>
      <c r="AW98" s="241"/>
      <c r="AX98" s="241"/>
      <c r="AY98" s="241"/>
      <c r="AZ98" s="242"/>
      <c r="BA98" s="242"/>
      <c r="BB98" s="242"/>
      <c r="BC98" s="242"/>
      <c r="BD98" s="242"/>
      <c r="BE98" s="235"/>
      <c r="BF98" s="235"/>
      <c r="BG98" s="235"/>
      <c r="BH98" s="235"/>
      <c r="BI98" s="235"/>
      <c r="BJ98" s="235"/>
      <c r="BK98" s="235"/>
      <c r="BL98" s="235"/>
      <c r="BM98" s="235"/>
      <c r="BN98" s="235"/>
      <c r="BO98" s="235"/>
      <c r="BP98" s="235"/>
      <c r="BQ98" s="232">
        <v>92</v>
      </c>
      <c r="BR98" s="237"/>
      <c r="BS98" s="932"/>
      <c r="BT98" s="933"/>
      <c r="BU98" s="933"/>
      <c r="BV98" s="933"/>
      <c r="BW98" s="933"/>
      <c r="BX98" s="933"/>
      <c r="BY98" s="933"/>
      <c r="BZ98" s="933"/>
      <c r="CA98" s="933"/>
      <c r="CB98" s="933"/>
      <c r="CC98" s="933"/>
      <c r="CD98" s="933"/>
      <c r="CE98" s="933"/>
      <c r="CF98" s="933"/>
      <c r="CG98" s="942"/>
      <c r="CH98" s="943"/>
      <c r="CI98" s="944"/>
      <c r="CJ98" s="944"/>
      <c r="CK98" s="944"/>
      <c r="CL98" s="945"/>
      <c r="CM98" s="943"/>
      <c r="CN98" s="944"/>
      <c r="CO98" s="944"/>
      <c r="CP98" s="944"/>
      <c r="CQ98" s="945"/>
      <c r="CR98" s="943"/>
      <c r="CS98" s="944"/>
      <c r="CT98" s="944"/>
      <c r="CU98" s="944"/>
      <c r="CV98" s="945"/>
      <c r="CW98" s="943"/>
      <c r="CX98" s="944"/>
      <c r="CY98" s="944"/>
      <c r="CZ98" s="944"/>
      <c r="DA98" s="945"/>
      <c r="DB98" s="943"/>
      <c r="DC98" s="944"/>
      <c r="DD98" s="944"/>
      <c r="DE98" s="944"/>
      <c r="DF98" s="945"/>
      <c r="DG98" s="943"/>
      <c r="DH98" s="944"/>
      <c r="DI98" s="944"/>
      <c r="DJ98" s="944"/>
      <c r="DK98" s="945"/>
      <c r="DL98" s="943"/>
      <c r="DM98" s="944"/>
      <c r="DN98" s="944"/>
      <c r="DO98" s="944"/>
      <c r="DP98" s="945"/>
      <c r="DQ98" s="943"/>
      <c r="DR98" s="944"/>
      <c r="DS98" s="944"/>
      <c r="DT98" s="944"/>
      <c r="DU98" s="945"/>
      <c r="DV98" s="932"/>
      <c r="DW98" s="933"/>
      <c r="DX98" s="933"/>
      <c r="DY98" s="933"/>
      <c r="DZ98" s="934"/>
      <c r="EA98" s="224"/>
    </row>
    <row r="99" spans="1:131" ht="26.25" hidden="1" customHeight="1" x14ac:dyDescent="0.2">
      <c r="A99" s="239"/>
      <c r="B99" s="240"/>
      <c r="C99" s="240"/>
      <c r="D99" s="240"/>
      <c r="E99" s="240"/>
      <c r="F99" s="240"/>
      <c r="G99" s="240"/>
      <c r="H99" s="240"/>
      <c r="I99" s="240"/>
      <c r="J99" s="240"/>
      <c r="K99" s="240"/>
      <c r="L99" s="240"/>
      <c r="M99" s="240"/>
      <c r="N99" s="240"/>
      <c r="O99" s="240"/>
      <c r="P99" s="240"/>
      <c r="Q99" s="241"/>
      <c r="R99" s="241"/>
      <c r="S99" s="241"/>
      <c r="T99" s="241"/>
      <c r="U99" s="241"/>
      <c r="V99" s="241"/>
      <c r="W99" s="241"/>
      <c r="X99" s="241"/>
      <c r="Y99" s="241"/>
      <c r="Z99" s="241"/>
      <c r="AA99" s="241"/>
      <c r="AB99" s="241"/>
      <c r="AC99" s="241"/>
      <c r="AD99" s="241"/>
      <c r="AE99" s="241"/>
      <c r="AF99" s="241"/>
      <c r="AG99" s="241"/>
      <c r="AH99" s="241"/>
      <c r="AI99" s="241"/>
      <c r="AJ99" s="241"/>
      <c r="AK99" s="241"/>
      <c r="AL99" s="241"/>
      <c r="AM99" s="241"/>
      <c r="AN99" s="241"/>
      <c r="AO99" s="241"/>
      <c r="AP99" s="241"/>
      <c r="AQ99" s="241"/>
      <c r="AR99" s="241"/>
      <c r="AS99" s="241"/>
      <c r="AT99" s="241"/>
      <c r="AU99" s="241"/>
      <c r="AV99" s="241"/>
      <c r="AW99" s="241"/>
      <c r="AX99" s="241"/>
      <c r="AY99" s="241"/>
      <c r="AZ99" s="242"/>
      <c r="BA99" s="242"/>
      <c r="BB99" s="242"/>
      <c r="BC99" s="242"/>
      <c r="BD99" s="242"/>
      <c r="BE99" s="235"/>
      <c r="BF99" s="235"/>
      <c r="BG99" s="235"/>
      <c r="BH99" s="235"/>
      <c r="BI99" s="235"/>
      <c r="BJ99" s="235"/>
      <c r="BK99" s="235"/>
      <c r="BL99" s="235"/>
      <c r="BM99" s="235"/>
      <c r="BN99" s="235"/>
      <c r="BO99" s="235"/>
      <c r="BP99" s="235"/>
      <c r="BQ99" s="232">
        <v>93</v>
      </c>
      <c r="BR99" s="237"/>
      <c r="BS99" s="932"/>
      <c r="BT99" s="933"/>
      <c r="BU99" s="933"/>
      <c r="BV99" s="933"/>
      <c r="BW99" s="933"/>
      <c r="BX99" s="933"/>
      <c r="BY99" s="933"/>
      <c r="BZ99" s="933"/>
      <c r="CA99" s="933"/>
      <c r="CB99" s="933"/>
      <c r="CC99" s="933"/>
      <c r="CD99" s="933"/>
      <c r="CE99" s="933"/>
      <c r="CF99" s="933"/>
      <c r="CG99" s="942"/>
      <c r="CH99" s="943"/>
      <c r="CI99" s="944"/>
      <c r="CJ99" s="944"/>
      <c r="CK99" s="944"/>
      <c r="CL99" s="945"/>
      <c r="CM99" s="943"/>
      <c r="CN99" s="944"/>
      <c r="CO99" s="944"/>
      <c r="CP99" s="944"/>
      <c r="CQ99" s="945"/>
      <c r="CR99" s="943"/>
      <c r="CS99" s="944"/>
      <c r="CT99" s="944"/>
      <c r="CU99" s="944"/>
      <c r="CV99" s="945"/>
      <c r="CW99" s="943"/>
      <c r="CX99" s="944"/>
      <c r="CY99" s="944"/>
      <c r="CZ99" s="944"/>
      <c r="DA99" s="945"/>
      <c r="DB99" s="943"/>
      <c r="DC99" s="944"/>
      <c r="DD99" s="944"/>
      <c r="DE99" s="944"/>
      <c r="DF99" s="945"/>
      <c r="DG99" s="943"/>
      <c r="DH99" s="944"/>
      <c r="DI99" s="944"/>
      <c r="DJ99" s="944"/>
      <c r="DK99" s="945"/>
      <c r="DL99" s="943"/>
      <c r="DM99" s="944"/>
      <c r="DN99" s="944"/>
      <c r="DO99" s="944"/>
      <c r="DP99" s="945"/>
      <c r="DQ99" s="943"/>
      <c r="DR99" s="944"/>
      <c r="DS99" s="944"/>
      <c r="DT99" s="944"/>
      <c r="DU99" s="945"/>
      <c r="DV99" s="932"/>
      <c r="DW99" s="933"/>
      <c r="DX99" s="933"/>
      <c r="DY99" s="933"/>
      <c r="DZ99" s="934"/>
      <c r="EA99" s="224"/>
    </row>
    <row r="100" spans="1:131" ht="26.25" hidden="1" customHeight="1" x14ac:dyDescent="0.2">
      <c r="A100" s="239"/>
      <c r="B100" s="240"/>
      <c r="C100" s="240"/>
      <c r="D100" s="240"/>
      <c r="E100" s="240"/>
      <c r="F100" s="240"/>
      <c r="G100" s="240"/>
      <c r="H100" s="240"/>
      <c r="I100" s="240"/>
      <c r="J100" s="240"/>
      <c r="K100" s="240"/>
      <c r="L100" s="240"/>
      <c r="M100" s="240"/>
      <c r="N100" s="240"/>
      <c r="O100" s="240"/>
      <c r="P100" s="240"/>
      <c r="Q100" s="241"/>
      <c r="R100" s="241"/>
      <c r="S100" s="241"/>
      <c r="T100" s="241"/>
      <c r="U100" s="241"/>
      <c r="V100" s="241"/>
      <c r="W100" s="241"/>
      <c r="X100" s="241"/>
      <c r="Y100" s="241"/>
      <c r="Z100" s="241"/>
      <c r="AA100" s="241"/>
      <c r="AB100" s="241"/>
      <c r="AC100" s="241"/>
      <c r="AD100" s="241"/>
      <c r="AE100" s="241"/>
      <c r="AF100" s="241"/>
      <c r="AG100" s="241"/>
      <c r="AH100" s="241"/>
      <c r="AI100" s="241"/>
      <c r="AJ100" s="241"/>
      <c r="AK100" s="241"/>
      <c r="AL100" s="241"/>
      <c r="AM100" s="241"/>
      <c r="AN100" s="241"/>
      <c r="AO100" s="241"/>
      <c r="AP100" s="241"/>
      <c r="AQ100" s="241"/>
      <c r="AR100" s="241"/>
      <c r="AS100" s="241"/>
      <c r="AT100" s="241"/>
      <c r="AU100" s="241"/>
      <c r="AV100" s="241"/>
      <c r="AW100" s="241"/>
      <c r="AX100" s="241"/>
      <c r="AY100" s="241"/>
      <c r="AZ100" s="242"/>
      <c r="BA100" s="242"/>
      <c r="BB100" s="242"/>
      <c r="BC100" s="242"/>
      <c r="BD100" s="242"/>
      <c r="BE100" s="235"/>
      <c r="BF100" s="235"/>
      <c r="BG100" s="235"/>
      <c r="BH100" s="235"/>
      <c r="BI100" s="235"/>
      <c r="BJ100" s="235"/>
      <c r="BK100" s="235"/>
      <c r="BL100" s="235"/>
      <c r="BM100" s="235"/>
      <c r="BN100" s="235"/>
      <c r="BO100" s="235"/>
      <c r="BP100" s="235"/>
      <c r="BQ100" s="232">
        <v>94</v>
      </c>
      <c r="BR100" s="237"/>
      <c r="BS100" s="932"/>
      <c r="BT100" s="933"/>
      <c r="BU100" s="933"/>
      <c r="BV100" s="933"/>
      <c r="BW100" s="933"/>
      <c r="BX100" s="933"/>
      <c r="BY100" s="933"/>
      <c r="BZ100" s="933"/>
      <c r="CA100" s="933"/>
      <c r="CB100" s="933"/>
      <c r="CC100" s="933"/>
      <c r="CD100" s="933"/>
      <c r="CE100" s="933"/>
      <c r="CF100" s="933"/>
      <c r="CG100" s="942"/>
      <c r="CH100" s="943"/>
      <c r="CI100" s="944"/>
      <c r="CJ100" s="944"/>
      <c r="CK100" s="944"/>
      <c r="CL100" s="945"/>
      <c r="CM100" s="943"/>
      <c r="CN100" s="944"/>
      <c r="CO100" s="944"/>
      <c r="CP100" s="944"/>
      <c r="CQ100" s="945"/>
      <c r="CR100" s="943"/>
      <c r="CS100" s="944"/>
      <c r="CT100" s="944"/>
      <c r="CU100" s="944"/>
      <c r="CV100" s="945"/>
      <c r="CW100" s="943"/>
      <c r="CX100" s="944"/>
      <c r="CY100" s="944"/>
      <c r="CZ100" s="944"/>
      <c r="DA100" s="945"/>
      <c r="DB100" s="943"/>
      <c r="DC100" s="944"/>
      <c r="DD100" s="944"/>
      <c r="DE100" s="944"/>
      <c r="DF100" s="945"/>
      <c r="DG100" s="943"/>
      <c r="DH100" s="944"/>
      <c r="DI100" s="944"/>
      <c r="DJ100" s="944"/>
      <c r="DK100" s="945"/>
      <c r="DL100" s="943"/>
      <c r="DM100" s="944"/>
      <c r="DN100" s="944"/>
      <c r="DO100" s="944"/>
      <c r="DP100" s="945"/>
      <c r="DQ100" s="943"/>
      <c r="DR100" s="944"/>
      <c r="DS100" s="944"/>
      <c r="DT100" s="944"/>
      <c r="DU100" s="945"/>
      <c r="DV100" s="932"/>
      <c r="DW100" s="933"/>
      <c r="DX100" s="933"/>
      <c r="DY100" s="933"/>
      <c r="DZ100" s="934"/>
      <c r="EA100" s="224"/>
    </row>
    <row r="101" spans="1:131" ht="26.25" hidden="1" customHeight="1" x14ac:dyDescent="0.2">
      <c r="A101" s="239"/>
      <c r="B101" s="240"/>
      <c r="C101" s="240"/>
      <c r="D101" s="240"/>
      <c r="E101" s="240"/>
      <c r="F101" s="240"/>
      <c r="G101" s="240"/>
      <c r="H101" s="240"/>
      <c r="I101" s="240"/>
      <c r="J101" s="240"/>
      <c r="K101" s="240"/>
      <c r="L101" s="240"/>
      <c r="M101" s="240"/>
      <c r="N101" s="240"/>
      <c r="O101" s="240"/>
      <c r="P101" s="240"/>
      <c r="Q101" s="241"/>
      <c r="R101" s="241"/>
      <c r="S101" s="241"/>
      <c r="T101" s="241"/>
      <c r="U101" s="241"/>
      <c r="V101" s="241"/>
      <c r="W101" s="241"/>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2"/>
      <c r="BA101" s="242"/>
      <c r="BB101" s="242"/>
      <c r="BC101" s="242"/>
      <c r="BD101" s="242"/>
      <c r="BE101" s="235"/>
      <c r="BF101" s="235"/>
      <c r="BG101" s="235"/>
      <c r="BH101" s="235"/>
      <c r="BI101" s="235"/>
      <c r="BJ101" s="235"/>
      <c r="BK101" s="235"/>
      <c r="BL101" s="235"/>
      <c r="BM101" s="235"/>
      <c r="BN101" s="235"/>
      <c r="BO101" s="235"/>
      <c r="BP101" s="235"/>
      <c r="BQ101" s="232">
        <v>95</v>
      </c>
      <c r="BR101" s="237"/>
      <c r="BS101" s="932"/>
      <c r="BT101" s="933"/>
      <c r="BU101" s="933"/>
      <c r="BV101" s="933"/>
      <c r="BW101" s="933"/>
      <c r="BX101" s="933"/>
      <c r="BY101" s="933"/>
      <c r="BZ101" s="933"/>
      <c r="CA101" s="933"/>
      <c r="CB101" s="933"/>
      <c r="CC101" s="933"/>
      <c r="CD101" s="933"/>
      <c r="CE101" s="933"/>
      <c r="CF101" s="933"/>
      <c r="CG101" s="942"/>
      <c r="CH101" s="943"/>
      <c r="CI101" s="944"/>
      <c r="CJ101" s="944"/>
      <c r="CK101" s="944"/>
      <c r="CL101" s="945"/>
      <c r="CM101" s="943"/>
      <c r="CN101" s="944"/>
      <c r="CO101" s="944"/>
      <c r="CP101" s="944"/>
      <c r="CQ101" s="945"/>
      <c r="CR101" s="943"/>
      <c r="CS101" s="944"/>
      <c r="CT101" s="944"/>
      <c r="CU101" s="944"/>
      <c r="CV101" s="945"/>
      <c r="CW101" s="943"/>
      <c r="CX101" s="944"/>
      <c r="CY101" s="944"/>
      <c r="CZ101" s="944"/>
      <c r="DA101" s="945"/>
      <c r="DB101" s="943"/>
      <c r="DC101" s="944"/>
      <c r="DD101" s="944"/>
      <c r="DE101" s="944"/>
      <c r="DF101" s="945"/>
      <c r="DG101" s="943"/>
      <c r="DH101" s="944"/>
      <c r="DI101" s="944"/>
      <c r="DJ101" s="944"/>
      <c r="DK101" s="945"/>
      <c r="DL101" s="943"/>
      <c r="DM101" s="944"/>
      <c r="DN101" s="944"/>
      <c r="DO101" s="944"/>
      <c r="DP101" s="945"/>
      <c r="DQ101" s="943"/>
      <c r="DR101" s="944"/>
      <c r="DS101" s="944"/>
      <c r="DT101" s="944"/>
      <c r="DU101" s="945"/>
      <c r="DV101" s="932"/>
      <c r="DW101" s="933"/>
      <c r="DX101" s="933"/>
      <c r="DY101" s="933"/>
      <c r="DZ101" s="934"/>
      <c r="EA101" s="224"/>
    </row>
    <row r="102" spans="1:131" ht="26.25" customHeight="1" thickBot="1" x14ac:dyDescent="0.25">
      <c r="A102" s="239"/>
      <c r="B102" s="240"/>
      <c r="C102" s="240"/>
      <c r="D102" s="240"/>
      <c r="E102" s="240"/>
      <c r="F102" s="240"/>
      <c r="G102" s="240"/>
      <c r="H102" s="240"/>
      <c r="I102" s="240"/>
      <c r="J102" s="240"/>
      <c r="K102" s="240"/>
      <c r="L102" s="240"/>
      <c r="M102" s="240"/>
      <c r="N102" s="240"/>
      <c r="O102" s="240"/>
      <c r="P102" s="240"/>
      <c r="Q102" s="241"/>
      <c r="R102" s="241"/>
      <c r="S102" s="241"/>
      <c r="T102" s="241"/>
      <c r="U102" s="241"/>
      <c r="V102" s="241"/>
      <c r="W102" s="241"/>
      <c r="X102" s="241"/>
      <c r="Y102" s="241"/>
      <c r="Z102" s="241"/>
      <c r="AA102" s="241"/>
      <c r="AB102" s="241"/>
      <c r="AC102" s="241"/>
      <c r="AD102" s="241"/>
      <c r="AE102" s="241"/>
      <c r="AF102" s="241"/>
      <c r="AG102" s="241"/>
      <c r="AH102" s="241"/>
      <c r="AI102" s="241"/>
      <c r="AJ102" s="241"/>
      <c r="AK102" s="241"/>
      <c r="AL102" s="241"/>
      <c r="AM102" s="241"/>
      <c r="AN102" s="241"/>
      <c r="AO102" s="241"/>
      <c r="AP102" s="241"/>
      <c r="AQ102" s="241"/>
      <c r="AR102" s="241"/>
      <c r="AS102" s="241"/>
      <c r="AT102" s="241"/>
      <c r="AU102" s="241"/>
      <c r="AV102" s="241"/>
      <c r="AW102" s="241"/>
      <c r="AX102" s="241"/>
      <c r="AY102" s="241"/>
      <c r="AZ102" s="242"/>
      <c r="BA102" s="242"/>
      <c r="BB102" s="242"/>
      <c r="BC102" s="242"/>
      <c r="BD102" s="242"/>
      <c r="BE102" s="235"/>
      <c r="BF102" s="235"/>
      <c r="BG102" s="235"/>
      <c r="BH102" s="235"/>
      <c r="BI102" s="235"/>
      <c r="BJ102" s="235"/>
      <c r="BK102" s="235"/>
      <c r="BL102" s="235"/>
      <c r="BM102" s="235"/>
      <c r="BN102" s="235"/>
      <c r="BO102" s="235"/>
      <c r="BP102" s="235"/>
      <c r="BQ102" s="234" t="s">
        <v>376</v>
      </c>
      <c r="BR102" s="924" t="s">
        <v>399</v>
      </c>
      <c r="BS102" s="925"/>
      <c r="BT102" s="925"/>
      <c r="BU102" s="925"/>
      <c r="BV102" s="925"/>
      <c r="BW102" s="925"/>
      <c r="BX102" s="925"/>
      <c r="BY102" s="925"/>
      <c r="BZ102" s="925"/>
      <c r="CA102" s="925"/>
      <c r="CB102" s="925"/>
      <c r="CC102" s="925"/>
      <c r="CD102" s="925"/>
      <c r="CE102" s="925"/>
      <c r="CF102" s="925"/>
      <c r="CG102" s="935"/>
      <c r="CH102" s="936"/>
      <c r="CI102" s="937"/>
      <c r="CJ102" s="937"/>
      <c r="CK102" s="937"/>
      <c r="CL102" s="938"/>
      <c r="CM102" s="936"/>
      <c r="CN102" s="937"/>
      <c r="CO102" s="937"/>
      <c r="CP102" s="937"/>
      <c r="CQ102" s="938"/>
      <c r="CR102" s="939">
        <v>2</v>
      </c>
      <c r="CS102" s="940"/>
      <c r="CT102" s="940"/>
      <c r="CU102" s="940"/>
      <c r="CV102" s="941"/>
      <c r="CW102" s="939" t="s">
        <v>485</v>
      </c>
      <c r="CX102" s="940"/>
      <c r="CY102" s="940"/>
      <c r="CZ102" s="940"/>
      <c r="DA102" s="941"/>
      <c r="DB102" s="939" t="s">
        <v>485</v>
      </c>
      <c r="DC102" s="940"/>
      <c r="DD102" s="940"/>
      <c r="DE102" s="940"/>
      <c r="DF102" s="941"/>
      <c r="DG102" s="939" t="s">
        <v>485</v>
      </c>
      <c r="DH102" s="940"/>
      <c r="DI102" s="940"/>
      <c r="DJ102" s="940"/>
      <c r="DK102" s="941"/>
      <c r="DL102" s="939" t="s">
        <v>485</v>
      </c>
      <c r="DM102" s="940"/>
      <c r="DN102" s="940"/>
      <c r="DO102" s="940"/>
      <c r="DP102" s="941"/>
      <c r="DQ102" s="939" t="s">
        <v>485</v>
      </c>
      <c r="DR102" s="940"/>
      <c r="DS102" s="940"/>
      <c r="DT102" s="940"/>
      <c r="DU102" s="941"/>
      <c r="DV102" s="924"/>
      <c r="DW102" s="925"/>
      <c r="DX102" s="925"/>
      <c r="DY102" s="925"/>
      <c r="DZ102" s="926"/>
      <c r="EA102" s="224"/>
    </row>
    <row r="103" spans="1:131" ht="26.25" customHeight="1" x14ac:dyDescent="0.2">
      <c r="A103" s="239"/>
      <c r="B103" s="240"/>
      <c r="C103" s="240"/>
      <c r="D103" s="240"/>
      <c r="E103" s="240"/>
      <c r="F103" s="240"/>
      <c r="G103" s="240"/>
      <c r="H103" s="240"/>
      <c r="I103" s="240"/>
      <c r="J103" s="240"/>
      <c r="K103" s="240"/>
      <c r="L103" s="240"/>
      <c r="M103" s="240"/>
      <c r="N103" s="240"/>
      <c r="O103" s="240"/>
      <c r="P103" s="240"/>
      <c r="Q103" s="241"/>
      <c r="R103" s="241"/>
      <c r="S103" s="241"/>
      <c r="T103" s="241"/>
      <c r="U103" s="241"/>
      <c r="V103" s="241"/>
      <c r="W103" s="241"/>
      <c r="X103" s="241"/>
      <c r="Y103" s="241"/>
      <c r="Z103" s="241"/>
      <c r="AA103" s="241"/>
      <c r="AB103" s="241"/>
      <c r="AC103" s="241"/>
      <c r="AD103" s="241"/>
      <c r="AE103" s="241"/>
      <c r="AF103" s="241"/>
      <c r="AG103" s="241"/>
      <c r="AH103" s="241"/>
      <c r="AI103" s="241"/>
      <c r="AJ103" s="241"/>
      <c r="AK103" s="241"/>
      <c r="AL103" s="241"/>
      <c r="AM103" s="241"/>
      <c r="AN103" s="241"/>
      <c r="AO103" s="241"/>
      <c r="AP103" s="241"/>
      <c r="AQ103" s="241"/>
      <c r="AR103" s="241"/>
      <c r="AS103" s="241"/>
      <c r="AT103" s="241"/>
      <c r="AU103" s="241"/>
      <c r="AV103" s="241"/>
      <c r="AW103" s="241"/>
      <c r="AX103" s="241"/>
      <c r="AY103" s="241"/>
      <c r="AZ103" s="242"/>
      <c r="BA103" s="242"/>
      <c r="BB103" s="242"/>
      <c r="BC103" s="242"/>
      <c r="BD103" s="242"/>
      <c r="BE103" s="235"/>
      <c r="BF103" s="235"/>
      <c r="BG103" s="235"/>
      <c r="BH103" s="235"/>
      <c r="BI103" s="235"/>
      <c r="BJ103" s="235"/>
      <c r="BK103" s="235"/>
      <c r="BL103" s="235"/>
      <c r="BM103" s="235"/>
      <c r="BN103" s="235"/>
      <c r="BO103" s="235"/>
      <c r="BP103" s="235"/>
      <c r="BQ103" s="927" t="s">
        <v>400</v>
      </c>
      <c r="BR103" s="927"/>
      <c r="BS103" s="927"/>
      <c r="BT103" s="927"/>
      <c r="BU103" s="927"/>
      <c r="BV103" s="927"/>
      <c r="BW103" s="927"/>
      <c r="BX103" s="927"/>
      <c r="BY103" s="927"/>
      <c r="BZ103" s="927"/>
      <c r="CA103" s="927"/>
      <c r="CB103" s="927"/>
      <c r="CC103" s="927"/>
      <c r="CD103" s="927"/>
      <c r="CE103" s="927"/>
      <c r="CF103" s="927"/>
      <c r="CG103" s="927"/>
      <c r="CH103" s="927"/>
      <c r="CI103" s="927"/>
      <c r="CJ103" s="927"/>
      <c r="CK103" s="927"/>
      <c r="CL103" s="927"/>
      <c r="CM103" s="927"/>
      <c r="CN103" s="927"/>
      <c r="CO103" s="927"/>
      <c r="CP103" s="927"/>
      <c r="CQ103" s="927"/>
      <c r="CR103" s="927"/>
      <c r="CS103" s="927"/>
      <c r="CT103" s="927"/>
      <c r="CU103" s="927"/>
      <c r="CV103" s="927"/>
      <c r="CW103" s="927"/>
      <c r="CX103" s="927"/>
      <c r="CY103" s="927"/>
      <c r="CZ103" s="927"/>
      <c r="DA103" s="927"/>
      <c r="DB103" s="927"/>
      <c r="DC103" s="927"/>
      <c r="DD103" s="927"/>
      <c r="DE103" s="927"/>
      <c r="DF103" s="927"/>
      <c r="DG103" s="927"/>
      <c r="DH103" s="927"/>
      <c r="DI103" s="927"/>
      <c r="DJ103" s="927"/>
      <c r="DK103" s="927"/>
      <c r="DL103" s="927"/>
      <c r="DM103" s="927"/>
      <c r="DN103" s="927"/>
      <c r="DO103" s="927"/>
      <c r="DP103" s="927"/>
      <c r="DQ103" s="927"/>
      <c r="DR103" s="927"/>
      <c r="DS103" s="927"/>
      <c r="DT103" s="927"/>
      <c r="DU103" s="927"/>
      <c r="DV103" s="927"/>
      <c r="DW103" s="927"/>
      <c r="DX103" s="927"/>
      <c r="DY103" s="927"/>
      <c r="DZ103" s="927"/>
      <c r="EA103" s="224"/>
    </row>
    <row r="104" spans="1:131" ht="26.25" customHeight="1" x14ac:dyDescent="0.2">
      <c r="A104" s="239"/>
      <c r="B104" s="240"/>
      <c r="C104" s="240"/>
      <c r="D104" s="240"/>
      <c r="E104" s="240"/>
      <c r="F104" s="240"/>
      <c r="G104" s="240"/>
      <c r="H104" s="240"/>
      <c r="I104" s="240"/>
      <c r="J104" s="240"/>
      <c r="K104" s="240"/>
      <c r="L104" s="240"/>
      <c r="M104" s="240"/>
      <c r="N104" s="240"/>
      <c r="O104" s="240"/>
      <c r="P104" s="240"/>
      <c r="Q104" s="241"/>
      <c r="R104" s="241"/>
      <c r="S104" s="241"/>
      <c r="T104" s="241"/>
      <c r="U104" s="241"/>
      <c r="V104" s="241"/>
      <c r="W104" s="241"/>
      <c r="X104" s="241"/>
      <c r="Y104" s="241"/>
      <c r="Z104" s="241"/>
      <c r="AA104" s="241"/>
      <c r="AB104" s="241"/>
      <c r="AC104" s="241"/>
      <c r="AD104" s="241"/>
      <c r="AE104" s="241"/>
      <c r="AF104" s="241"/>
      <c r="AG104" s="241"/>
      <c r="AH104" s="241"/>
      <c r="AI104" s="241"/>
      <c r="AJ104" s="241"/>
      <c r="AK104" s="241"/>
      <c r="AL104" s="241"/>
      <c r="AM104" s="241"/>
      <c r="AN104" s="241"/>
      <c r="AO104" s="241"/>
      <c r="AP104" s="241"/>
      <c r="AQ104" s="241"/>
      <c r="AR104" s="241"/>
      <c r="AS104" s="241"/>
      <c r="AT104" s="241"/>
      <c r="AU104" s="241"/>
      <c r="AV104" s="241"/>
      <c r="AW104" s="241"/>
      <c r="AX104" s="241"/>
      <c r="AY104" s="241"/>
      <c r="AZ104" s="242"/>
      <c r="BA104" s="242"/>
      <c r="BB104" s="242"/>
      <c r="BC104" s="242"/>
      <c r="BD104" s="242"/>
      <c r="BE104" s="235"/>
      <c r="BF104" s="235"/>
      <c r="BG104" s="235"/>
      <c r="BH104" s="235"/>
      <c r="BI104" s="235"/>
      <c r="BJ104" s="235"/>
      <c r="BK104" s="235"/>
      <c r="BL104" s="235"/>
      <c r="BM104" s="235"/>
      <c r="BN104" s="235"/>
      <c r="BO104" s="235"/>
      <c r="BP104" s="235"/>
      <c r="BQ104" s="928" t="s">
        <v>401</v>
      </c>
      <c r="BR104" s="928"/>
      <c r="BS104" s="928"/>
      <c r="BT104" s="928"/>
      <c r="BU104" s="928"/>
      <c r="BV104" s="928"/>
      <c r="BW104" s="928"/>
      <c r="BX104" s="928"/>
      <c r="BY104" s="928"/>
      <c r="BZ104" s="928"/>
      <c r="CA104" s="928"/>
      <c r="CB104" s="928"/>
      <c r="CC104" s="928"/>
      <c r="CD104" s="928"/>
      <c r="CE104" s="928"/>
      <c r="CF104" s="928"/>
      <c r="CG104" s="928"/>
      <c r="CH104" s="928"/>
      <c r="CI104" s="928"/>
      <c r="CJ104" s="928"/>
      <c r="CK104" s="928"/>
      <c r="CL104" s="928"/>
      <c r="CM104" s="928"/>
      <c r="CN104" s="928"/>
      <c r="CO104" s="928"/>
      <c r="CP104" s="928"/>
      <c r="CQ104" s="928"/>
      <c r="CR104" s="928"/>
      <c r="CS104" s="928"/>
      <c r="CT104" s="928"/>
      <c r="CU104" s="928"/>
      <c r="CV104" s="928"/>
      <c r="CW104" s="928"/>
      <c r="CX104" s="928"/>
      <c r="CY104" s="928"/>
      <c r="CZ104" s="928"/>
      <c r="DA104" s="928"/>
      <c r="DB104" s="928"/>
      <c r="DC104" s="928"/>
      <c r="DD104" s="928"/>
      <c r="DE104" s="928"/>
      <c r="DF104" s="928"/>
      <c r="DG104" s="928"/>
      <c r="DH104" s="928"/>
      <c r="DI104" s="928"/>
      <c r="DJ104" s="928"/>
      <c r="DK104" s="928"/>
      <c r="DL104" s="928"/>
      <c r="DM104" s="928"/>
      <c r="DN104" s="928"/>
      <c r="DO104" s="928"/>
      <c r="DP104" s="928"/>
      <c r="DQ104" s="928"/>
      <c r="DR104" s="928"/>
      <c r="DS104" s="928"/>
      <c r="DT104" s="928"/>
      <c r="DU104" s="928"/>
      <c r="DV104" s="928"/>
      <c r="DW104" s="928"/>
      <c r="DX104" s="928"/>
      <c r="DY104" s="928"/>
      <c r="DZ104" s="928"/>
      <c r="EA104" s="224"/>
    </row>
    <row r="105" spans="1:131" ht="11.25" customHeight="1" x14ac:dyDescent="0.2">
      <c r="A105" s="235"/>
      <c r="B105" s="235"/>
      <c r="C105" s="235"/>
      <c r="D105" s="235"/>
      <c r="E105" s="235"/>
      <c r="F105" s="235"/>
      <c r="G105" s="235"/>
      <c r="H105" s="235"/>
      <c r="I105" s="235"/>
      <c r="J105" s="235"/>
      <c r="K105" s="235"/>
      <c r="L105" s="235"/>
      <c r="M105" s="235"/>
      <c r="N105" s="235"/>
      <c r="O105" s="235"/>
      <c r="P105" s="235"/>
      <c r="Q105" s="235"/>
      <c r="R105" s="235"/>
      <c r="S105" s="235"/>
      <c r="T105" s="235"/>
      <c r="U105" s="235"/>
      <c r="V105" s="235"/>
      <c r="W105" s="235"/>
      <c r="X105" s="235"/>
      <c r="Y105" s="235"/>
      <c r="Z105" s="235"/>
      <c r="AA105" s="235"/>
      <c r="AB105" s="235"/>
      <c r="AC105" s="235"/>
      <c r="AD105" s="235"/>
      <c r="AE105" s="235"/>
      <c r="AF105" s="235"/>
      <c r="AG105" s="235"/>
      <c r="AH105" s="235"/>
      <c r="AI105" s="235"/>
      <c r="AJ105" s="235"/>
      <c r="AK105" s="235"/>
      <c r="AL105" s="235"/>
      <c r="AM105" s="235"/>
      <c r="AN105" s="235"/>
      <c r="AO105" s="235"/>
      <c r="AP105" s="235"/>
      <c r="AQ105" s="235"/>
      <c r="AR105" s="235"/>
      <c r="AS105" s="235"/>
      <c r="AT105" s="235"/>
      <c r="AU105" s="235"/>
      <c r="AV105" s="235"/>
      <c r="AW105" s="235"/>
      <c r="AX105" s="235"/>
      <c r="AY105" s="235"/>
      <c r="AZ105" s="235"/>
      <c r="BA105" s="235"/>
      <c r="BB105" s="235"/>
      <c r="BC105" s="235"/>
      <c r="BD105" s="235"/>
      <c r="BE105" s="235"/>
      <c r="BF105" s="235"/>
      <c r="BG105" s="235"/>
      <c r="BH105" s="235"/>
      <c r="BI105" s="235"/>
      <c r="BJ105" s="235"/>
      <c r="BK105" s="235"/>
      <c r="BL105" s="235"/>
      <c r="BM105" s="235"/>
      <c r="BN105" s="235"/>
      <c r="BO105" s="235"/>
      <c r="BP105" s="235"/>
      <c r="BQ105" s="224"/>
      <c r="BR105" s="224"/>
      <c r="BS105" s="224"/>
      <c r="BT105" s="224"/>
      <c r="BU105" s="224"/>
      <c r="BV105" s="224"/>
      <c r="BW105" s="224"/>
      <c r="BX105" s="224"/>
      <c r="BY105" s="224"/>
      <c r="BZ105" s="224"/>
      <c r="CA105" s="224"/>
      <c r="CB105" s="224"/>
      <c r="CC105" s="224"/>
      <c r="CD105" s="224"/>
      <c r="CE105" s="224"/>
      <c r="CF105" s="224"/>
      <c r="CG105" s="224"/>
      <c r="CH105" s="224"/>
      <c r="CI105" s="224"/>
      <c r="CJ105" s="224"/>
      <c r="CK105" s="224"/>
      <c r="CL105" s="224"/>
      <c r="CM105" s="224"/>
      <c r="CN105" s="224"/>
      <c r="CO105" s="224"/>
      <c r="CP105" s="224"/>
      <c r="CQ105" s="224"/>
      <c r="CR105" s="224"/>
      <c r="CS105" s="224"/>
      <c r="CT105" s="224"/>
      <c r="CU105" s="224"/>
      <c r="CV105" s="224"/>
      <c r="CW105" s="224"/>
      <c r="CX105" s="224"/>
      <c r="CY105" s="224"/>
      <c r="CZ105" s="224"/>
      <c r="DA105" s="224"/>
      <c r="DB105" s="224"/>
      <c r="DC105" s="224"/>
      <c r="DD105" s="224"/>
      <c r="DE105" s="224"/>
      <c r="DF105" s="224"/>
      <c r="DG105" s="224"/>
      <c r="DH105" s="224"/>
      <c r="DI105" s="224"/>
      <c r="DJ105" s="224"/>
      <c r="DK105" s="224"/>
      <c r="DL105" s="224"/>
      <c r="DM105" s="224"/>
      <c r="DN105" s="224"/>
      <c r="DO105" s="224"/>
      <c r="DP105" s="224"/>
      <c r="DQ105" s="224"/>
      <c r="DR105" s="224"/>
      <c r="DS105" s="224"/>
      <c r="DT105" s="224"/>
      <c r="DU105" s="224"/>
      <c r="DV105" s="224"/>
      <c r="DW105" s="224"/>
      <c r="DX105" s="224"/>
      <c r="DY105" s="224"/>
      <c r="DZ105" s="224"/>
      <c r="EA105" s="224"/>
    </row>
    <row r="106" spans="1:131" ht="11.25" customHeight="1" x14ac:dyDescent="0.2">
      <c r="A106" s="235"/>
      <c r="B106" s="235"/>
      <c r="C106" s="235"/>
      <c r="D106" s="235"/>
      <c r="E106" s="235"/>
      <c r="F106" s="235"/>
      <c r="G106" s="235"/>
      <c r="H106" s="235"/>
      <c r="I106" s="235"/>
      <c r="J106" s="235"/>
      <c r="K106" s="235"/>
      <c r="L106" s="235"/>
      <c r="M106" s="235"/>
      <c r="N106" s="235"/>
      <c r="O106" s="235"/>
      <c r="P106" s="235"/>
      <c r="Q106" s="235"/>
      <c r="R106" s="235"/>
      <c r="S106" s="235"/>
      <c r="T106" s="235"/>
      <c r="U106" s="235"/>
      <c r="V106" s="235"/>
      <c r="W106" s="235"/>
      <c r="X106" s="235"/>
      <c r="Y106" s="235"/>
      <c r="Z106" s="235"/>
      <c r="AA106" s="235"/>
      <c r="AB106" s="235"/>
      <c r="AC106" s="235"/>
      <c r="AD106" s="235"/>
      <c r="AE106" s="235"/>
      <c r="AF106" s="235"/>
      <c r="AG106" s="235"/>
      <c r="AH106" s="235"/>
      <c r="AI106" s="235"/>
      <c r="AJ106" s="235"/>
      <c r="AK106" s="235"/>
      <c r="AL106" s="235"/>
      <c r="AM106" s="235"/>
      <c r="AN106" s="235"/>
      <c r="AO106" s="235"/>
      <c r="AP106" s="235"/>
      <c r="AQ106" s="235"/>
      <c r="AR106" s="235"/>
      <c r="AS106" s="235"/>
      <c r="AT106" s="235"/>
      <c r="AU106" s="235"/>
      <c r="AV106" s="235"/>
      <c r="AW106" s="235"/>
      <c r="AX106" s="235"/>
      <c r="AY106" s="235"/>
      <c r="AZ106" s="235"/>
      <c r="BA106" s="235"/>
      <c r="BB106" s="235"/>
      <c r="BC106" s="235"/>
      <c r="BD106" s="235"/>
      <c r="BE106" s="235"/>
      <c r="BF106" s="235"/>
      <c r="BG106" s="235"/>
      <c r="BH106" s="235"/>
      <c r="BI106" s="235"/>
      <c r="BJ106" s="235"/>
      <c r="BK106" s="235"/>
      <c r="BL106" s="235"/>
      <c r="BM106" s="235"/>
      <c r="BN106" s="235"/>
      <c r="BO106" s="235"/>
      <c r="BP106" s="235"/>
      <c r="BQ106" s="224"/>
      <c r="BR106" s="224"/>
      <c r="BS106" s="224"/>
      <c r="BT106" s="224"/>
      <c r="BU106" s="224"/>
      <c r="BV106" s="224"/>
      <c r="BW106" s="224"/>
      <c r="BX106" s="224"/>
      <c r="BY106" s="224"/>
      <c r="BZ106" s="224"/>
      <c r="CA106" s="224"/>
      <c r="CB106" s="224"/>
      <c r="CC106" s="224"/>
      <c r="CD106" s="224"/>
      <c r="CE106" s="224"/>
      <c r="CF106" s="224"/>
      <c r="CG106" s="224"/>
      <c r="CH106" s="224"/>
      <c r="CI106" s="224"/>
      <c r="CJ106" s="224"/>
      <c r="CK106" s="224"/>
      <c r="CL106" s="224"/>
      <c r="CM106" s="224"/>
      <c r="CN106" s="224"/>
      <c r="CO106" s="224"/>
      <c r="CP106" s="224"/>
      <c r="CQ106" s="224"/>
      <c r="CR106" s="224"/>
      <c r="CS106" s="224"/>
      <c r="CT106" s="224"/>
      <c r="CU106" s="224"/>
      <c r="CV106" s="224"/>
      <c r="CW106" s="224"/>
      <c r="CX106" s="224"/>
      <c r="CY106" s="224"/>
      <c r="CZ106" s="224"/>
      <c r="DA106" s="224"/>
      <c r="DB106" s="224"/>
      <c r="DC106" s="224"/>
      <c r="DD106" s="224"/>
      <c r="DE106" s="224"/>
      <c r="DF106" s="224"/>
      <c r="DG106" s="224"/>
      <c r="DH106" s="224"/>
      <c r="DI106" s="224"/>
      <c r="DJ106" s="224"/>
      <c r="DK106" s="224"/>
      <c r="DL106" s="224"/>
      <c r="DM106" s="224"/>
      <c r="DN106" s="224"/>
      <c r="DO106" s="224"/>
      <c r="DP106" s="224"/>
      <c r="DQ106" s="224"/>
      <c r="DR106" s="224"/>
      <c r="DS106" s="224"/>
      <c r="DT106" s="224"/>
      <c r="DU106" s="224"/>
      <c r="DV106" s="224"/>
      <c r="DW106" s="224"/>
      <c r="DX106" s="224"/>
      <c r="DY106" s="224"/>
      <c r="DZ106" s="224"/>
      <c r="EA106" s="224"/>
    </row>
    <row r="107" spans="1:131" s="224" customFormat="1" ht="26.25" customHeight="1" thickBot="1" x14ac:dyDescent="0.25">
      <c r="A107" s="243" t="s">
        <v>402</v>
      </c>
      <c r="B107" s="244"/>
      <c r="C107" s="244"/>
      <c r="D107" s="244"/>
      <c r="E107" s="244"/>
      <c r="F107" s="244"/>
      <c r="G107" s="244"/>
      <c r="H107" s="244"/>
      <c r="I107" s="244"/>
      <c r="J107" s="244"/>
      <c r="K107" s="244"/>
      <c r="L107" s="244"/>
      <c r="M107" s="244"/>
      <c r="N107" s="244"/>
      <c r="O107" s="244"/>
      <c r="P107" s="244"/>
      <c r="Q107" s="244"/>
      <c r="R107" s="244"/>
      <c r="S107" s="244"/>
      <c r="T107" s="244"/>
      <c r="U107" s="244"/>
      <c r="V107" s="244"/>
      <c r="W107" s="244"/>
      <c r="X107" s="244"/>
      <c r="Y107" s="244"/>
      <c r="Z107" s="244"/>
      <c r="AA107" s="244"/>
      <c r="AB107" s="244"/>
      <c r="AC107" s="244"/>
      <c r="AD107" s="244"/>
      <c r="AE107" s="244"/>
      <c r="AF107" s="244"/>
      <c r="AG107" s="244"/>
      <c r="AH107" s="244"/>
      <c r="AI107" s="244"/>
      <c r="AJ107" s="244"/>
      <c r="AK107" s="244"/>
      <c r="AL107" s="244"/>
      <c r="AM107" s="244"/>
      <c r="AN107" s="244"/>
      <c r="AO107" s="244"/>
      <c r="AP107" s="244"/>
      <c r="AQ107" s="244"/>
      <c r="AR107" s="244"/>
      <c r="AS107" s="244"/>
      <c r="AT107" s="244"/>
      <c r="AU107" s="243" t="s">
        <v>403</v>
      </c>
      <c r="AV107" s="244"/>
      <c r="AW107" s="244"/>
      <c r="AX107" s="244"/>
      <c r="AY107" s="244"/>
      <c r="AZ107" s="244"/>
      <c r="BA107" s="244"/>
      <c r="BB107" s="244"/>
      <c r="BC107" s="244"/>
      <c r="BD107" s="244"/>
      <c r="BE107" s="244"/>
      <c r="BF107" s="244"/>
      <c r="BG107" s="244"/>
      <c r="BH107" s="244"/>
      <c r="BI107" s="244"/>
      <c r="BJ107" s="244"/>
      <c r="BK107" s="244"/>
      <c r="BL107" s="244"/>
      <c r="BM107" s="244"/>
      <c r="BN107" s="244"/>
      <c r="BO107" s="244"/>
      <c r="BP107" s="244"/>
      <c r="BQ107" s="244"/>
      <c r="BR107" s="244"/>
      <c r="BS107" s="244"/>
      <c r="BT107" s="244"/>
      <c r="BU107" s="244"/>
      <c r="BV107" s="244"/>
      <c r="BW107" s="244"/>
      <c r="BX107" s="244"/>
      <c r="BY107" s="244"/>
      <c r="BZ107" s="244"/>
      <c r="CA107" s="244"/>
      <c r="CB107" s="244"/>
      <c r="CC107" s="244"/>
      <c r="CD107" s="244"/>
      <c r="CE107" s="244"/>
      <c r="CF107" s="244"/>
      <c r="CG107" s="244"/>
      <c r="CH107" s="244"/>
      <c r="CI107" s="244"/>
      <c r="CJ107" s="244"/>
      <c r="CK107" s="244"/>
      <c r="CL107" s="244"/>
      <c r="CM107" s="244"/>
      <c r="CN107" s="244"/>
      <c r="CO107" s="244"/>
      <c r="CP107" s="244"/>
      <c r="CQ107" s="244"/>
      <c r="CR107" s="244"/>
      <c r="CS107" s="244"/>
      <c r="CT107" s="244"/>
      <c r="CU107" s="244"/>
      <c r="CV107" s="244"/>
      <c r="CW107" s="244"/>
      <c r="CX107" s="244"/>
      <c r="CY107" s="244"/>
      <c r="CZ107" s="244"/>
      <c r="DA107" s="244"/>
      <c r="DB107" s="244"/>
      <c r="DC107" s="244"/>
      <c r="DD107" s="244"/>
      <c r="DE107" s="244"/>
      <c r="DF107" s="244"/>
      <c r="DG107" s="244"/>
      <c r="DH107" s="244"/>
      <c r="DI107" s="244"/>
      <c r="DJ107" s="244"/>
      <c r="DK107" s="244"/>
      <c r="DL107" s="244"/>
      <c r="DM107" s="244"/>
      <c r="DN107" s="244"/>
      <c r="DO107" s="244"/>
      <c r="DP107" s="244"/>
      <c r="DQ107" s="244"/>
      <c r="DR107" s="244"/>
      <c r="DS107" s="244"/>
      <c r="DT107" s="244"/>
      <c r="DU107" s="244"/>
      <c r="DV107" s="244"/>
      <c r="DW107" s="244"/>
      <c r="DX107" s="244"/>
      <c r="DY107" s="244"/>
      <c r="DZ107" s="244"/>
    </row>
    <row r="108" spans="1:131" s="224" customFormat="1" ht="26.25" customHeight="1" x14ac:dyDescent="0.2">
      <c r="A108" s="929" t="s">
        <v>404</v>
      </c>
      <c r="B108" s="930"/>
      <c r="C108" s="930"/>
      <c r="D108" s="930"/>
      <c r="E108" s="930"/>
      <c r="F108" s="930"/>
      <c r="G108" s="930"/>
      <c r="H108" s="930"/>
      <c r="I108" s="930"/>
      <c r="J108" s="930"/>
      <c r="K108" s="930"/>
      <c r="L108" s="930"/>
      <c r="M108" s="930"/>
      <c r="N108" s="930"/>
      <c r="O108" s="930"/>
      <c r="P108" s="930"/>
      <c r="Q108" s="930"/>
      <c r="R108" s="930"/>
      <c r="S108" s="930"/>
      <c r="T108" s="930"/>
      <c r="U108" s="930"/>
      <c r="V108" s="930"/>
      <c r="W108" s="930"/>
      <c r="X108" s="930"/>
      <c r="Y108" s="930"/>
      <c r="Z108" s="930"/>
      <c r="AA108" s="930"/>
      <c r="AB108" s="930"/>
      <c r="AC108" s="930"/>
      <c r="AD108" s="930"/>
      <c r="AE108" s="930"/>
      <c r="AF108" s="930"/>
      <c r="AG108" s="930"/>
      <c r="AH108" s="930"/>
      <c r="AI108" s="930"/>
      <c r="AJ108" s="930"/>
      <c r="AK108" s="930"/>
      <c r="AL108" s="930"/>
      <c r="AM108" s="930"/>
      <c r="AN108" s="930"/>
      <c r="AO108" s="930"/>
      <c r="AP108" s="930"/>
      <c r="AQ108" s="930"/>
      <c r="AR108" s="930"/>
      <c r="AS108" s="930"/>
      <c r="AT108" s="931"/>
      <c r="AU108" s="929" t="s">
        <v>405</v>
      </c>
      <c r="AV108" s="930"/>
      <c r="AW108" s="930"/>
      <c r="AX108" s="930"/>
      <c r="AY108" s="930"/>
      <c r="AZ108" s="930"/>
      <c r="BA108" s="930"/>
      <c r="BB108" s="930"/>
      <c r="BC108" s="930"/>
      <c r="BD108" s="930"/>
      <c r="BE108" s="930"/>
      <c r="BF108" s="930"/>
      <c r="BG108" s="930"/>
      <c r="BH108" s="930"/>
      <c r="BI108" s="930"/>
      <c r="BJ108" s="930"/>
      <c r="BK108" s="930"/>
      <c r="BL108" s="930"/>
      <c r="BM108" s="930"/>
      <c r="BN108" s="930"/>
      <c r="BO108" s="930"/>
      <c r="BP108" s="930"/>
      <c r="BQ108" s="930"/>
      <c r="BR108" s="930"/>
      <c r="BS108" s="930"/>
      <c r="BT108" s="930"/>
      <c r="BU108" s="930"/>
      <c r="BV108" s="930"/>
      <c r="BW108" s="930"/>
      <c r="BX108" s="930"/>
      <c r="BY108" s="930"/>
      <c r="BZ108" s="930"/>
      <c r="CA108" s="930"/>
      <c r="CB108" s="930"/>
      <c r="CC108" s="930"/>
      <c r="CD108" s="930"/>
      <c r="CE108" s="930"/>
      <c r="CF108" s="930"/>
      <c r="CG108" s="930"/>
      <c r="CH108" s="930"/>
      <c r="CI108" s="930"/>
      <c r="CJ108" s="930"/>
      <c r="CK108" s="930"/>
      <c r="CL108" s="930"/>
      <c r="CM108" s="930"/>
      <c r="CN108" s="930"/>
      <c r="CO108" s="930"/>
      <c r="CP108" s="930"/>
      <c r="CQ108" s="930"/>
      <c r="CR108" s="930"/>
      <c r="CS108" s="930"/>
      <c r="CT108" s="930"/>
      <c r="CU108" s="930"/>
      <c r="CV108" s="930"/>
      <c r="CW108" s="930"/>
      <c r="CX108" s="930"/>
      <c r="CY108" s="930"/>
      <c r="CZ108" s="930"/>
      <c r="DA108" s="930"/>
      <c r="DB108" s="930"/>
      <c r="DC108" s="930"/>
      <c r="DD108" s="930"/>
      <c r="DE108" s="930"/>
      <c r="DF108" s="930"/>
      <c r="DG108" s="930"/>
      <c r="DH108" s="930"/>
      <c r="DI108" s="930"/>
      <c r="DJ108" s="930"/>
      <c r="DK108" s="930"/>
      <c r="DL108" s="930"/>
      <c r="DM108" s="930"/>
      <c r="DN108" s="930"/>
      <c r="DO108" s="930"/>
      <c r="DP108" s="930"/>
      <c r="DQ108" s="930"/>
      <c r="DR108" s="930"/>
      <c r="DS108" s="930"/>
      <c r="DT108" s="930"/>
      <c r="DU108" s="930"/>
      <c r="DV108" s="930"/>
      <c r="DW108" s="930"/>
      <c r="DX108" s="930"/>
      <c r="DY108" s="930"/>
      <c r="DZ108" s="931"/>
    </row>
    <row r="109" spans="1:131" s="224" customFormat="1" ht="26.25" customHeight="1" x14ac:dyDescent="0.2">
      <c r="A109" s="882" t="s">
        <v>406</v>
      </c>
      <c r="B109" s="883"/>
      <c r="C109" s="883"/>
      <c r="D109" s="883"/>
      <c r="E109" s="883"/>
      <c r="F109" s="883"/>
      <c r="G109" s="883"/>
      <c r="H109" s="883"/>
      <c r="I109" s="883"/>
      <c r="J109" s="883"/>
      <c r="K109" s="883"/>
      <c r="L109" s="883"/>
      <c r="M109" s="883"/>
      <c r="N109" s="883"/>
      <c r="O109" s="883"/>
      <c r="P109" s="883"/>
      <c r="Q109" s="883"/>
      <c r="R109" s="883"/>
      <c r="S109" s="883"/>
      <c r="T109" s="883"/>
      <c r="U109" s="883"/>
      <c r="V109" s="883"/>
      <c r="W109" s="883"/>
      <c r="X109" s="883"/>
      <c r="Y109" s="883"/>
      <c r="Z109" s="884"/>
      <c r="AA109" s="885" t="s">
        <v>407</v>
      </c>
      <c r="AB109" s="883"/>
      <c r="AC109" s="883"/>
      <c r="AD109" s="883"/>
      <c r="AE109" s="884"/>
      <c r="AF109" s="885" t="s">
        <v>408</v>
      </c>
      <c r="AG109" s="883"/>
      <c r="AH109" s="883"/>
      <c r="AI109" s="883"/>
      <c r="AJ109" s="884"/>
      <c r="AK109" s="885" t="s">
        <v>294</v>
      </c>
      <c r="AL109" s="883"/>
      <c r="AM109" s="883"/>
      <c r="AN109" s="883"/>
      <c r="AO109" s="884"/>
      <c r="AP109" s="885" t="s">
        <v>409</v>
      </c>
      <c r="AQ109" s="883"/>
      <c r="AR109" s="883"/>
      <c r="AS109" s="883"/>
      <c r="AT109" s="916"/>
      <c r="AU109" s="882" t="s">
        <v>406</v>
      </c>
      <c r="AV109" s="883"/>
      <c r="AW109" s="883"/>
      <c r="AX109" s="883"/>
      <c r="AY109" s="883"/>
      <c r="AZ109" s="883"/>
      <c r="BA109" s="883"/>
      <c r="BB109" s="883"/>
      <c r="BC109" s="883"/>
      <c r="BD109" s="883"/>
      <c r="BE109" s="883"/>
      <c r="BF109" s="883"/>
      <c r="BG109" s="883"/>
      <c r="BH109" s="883"/>
      <c r="BI109" s="883"/>
      <c r="BJ109" s="883"/>
      <c r="BK109" s="883"/>
      <c r="BL109" s="883"/>
      <c r="BM109" s="883"/>
      <c r="BN109" s="883"/>
      <c r="BO109" s="883"/>
      <c r="BP109" s="884"/>
      <c r="BQ109" s="885" t="s">
        <v>407</v>
      </c>
      <c r="BR109" s="883"/>
      <c r="BS109" s="883"/>
      <c r="BT109" s="883"/>
      <c r="BU109" s="884"/>
      <c r="BV109" s="885" t="s">
        <v>408</v>
      </c>
      <c r="BW109" s="883"/>
      <c r="BX109" s="883"/>
      <c r="BY109" s="883"/>
      <c r="BZ109" s="884"/>
      <c r="CA109" s="885" t="s">
        <v>294</v>
      </c>
      <c r="CB109" s="883"/>
      <c r="CC109" s="883"/>
      <c r="CD109" s="883"/>
      <c r="CE109" s="884"/>
      <c r="CF109" s="923" t="s">
        <v>409</v>
      </c>
      <c r="CG109" s="923"/>
      <c r="CH109" s="923"/>
      <c r="CI109" s="923"/>
      <c r="CJ109" s="923"/>
      <c r="CK109" s="885" t="s">
        <v>410</v>
      </c>
      <c r="CL109" s="883"/>
      <c r="CM109" s="883"/>
      <c r="CN109" s="883"/>
      <c r="CO109" s="883"/>
      <c r="CP109" s="883"/>
      <c r="CQ109" s="883"/>
      <c r="CR109" s="883"/>
      <c r="CS109" s="883"/>
      <c r="CT109" s="883"/>
      <c r="CU109" s="883"/>
      <c r="CV109" s="883"/>
      <c r="CW109" s="883"/>
      <c r="CX109" s="883"/>
      <c r="CY109" s="883"/>
      <c r="CZ109" s="883"/>
      <c r="DA109" s="883"/>
      <c r="DB109" s="883"/>
      <c r="DC109" s="883"/>
      <c r="DD109" s="883"/>
      <c r="DE109" s="883"/>
      <c r="DF109" s="884"/>
      <c r="DG109" s="885" t="s">
        <v>407</v>
      </c>
      <c r="DH109" s="883"/>
      <c r="DI109" s="883"/>
      <c r="DJ109" s="883"/>
      <c r="DK109" s="884"/>
      <c r="DL109" s="885" t="s">
        <v>408</v>
      </c>
      <c r="DM109" s="883"/>
      <c r="DN109" s="883"/>
      <c r="DO109" s="883"/>
      <c r="DP109" s="884"/>
      <c r="DQ109" s="885" t="s">
        <v>294</v>
      </c>
      <c r="DR109" s="883"/>
      <c r="DS109" s="883"/>
      <c r="DT109" s="883"/>
      <c r="DU109" s="884"/>
      <c r="DV109" s="885" t="s">
        <v>409</v>
      </c>
      <c r="DW109" s="883"/>
      <c r="DX109" s="883"/>
      <c r="DY109" s="883"/>
      <c r="DZ109" s="916"/>
    </row>
    <row r="110" spans="1:131" s="224" customFormat="1" ht="26.25" customHeight="1" x14ac:dyDescent="0.2">
      <c r="A110" s="794" t="s">
        <v>411</v>
      </c>
      <c r="B110" s="795"/>
      <c r="C110" s="795"/>
      <c r="D110" s="795"/>
      <c r="E110" s="795"/>
      <c r="F110" s="795"/>
      <c r="G110" s="795"/>
      <c r="H110" s="795"/>
      <c r="I110" s="795"/>
      <c r="J110" s="795"/>
      <c r="K110" s="795"/>
      <c r="L110" s="795"/>
      <c r="M110" s="795"/>
      <c r="N110" s="795"/>
      <c r="O110" s="795"/>
      <c r="P110" s="795"/>
      <c r="Q110" s="795"/>
      <c r="R110" s="795"/>
      <c r="S110" s="795"/>
      <c r="T110" s="795"/>
      <c r="U110" s="795"/>
      <c r="V110" s="795"/>
      <c r="W110" s="795"/>
      <c r="X110" s="795"/>
      <c r="Y110" s="795"/>
      <c r="Z110" s="796"/>
      <c r="AA110" s="875">
        <v>1749866</v>
      </c>
      <c r="AB110" s="876"/>
      <c r="AC110" s="876"/>
      <c r="AD110" s="876"/>
      <c r="AE110" s="877"/>
      <c r="AF110" s="878">
        <v>1748876</v>
      </c>
      <c r="AG110" s="876"/>
      <c r="AH110" s="876"/>
      <c r="AI110" s="876"/>
      <c r="AJ110" s="877"/>
      <c r="AK110" s="878">
        <v>1681871</v>
      </c>
      <c r="AL110" s="876"/>
      <c r="AM110" s="876"/>
      <c r="AN110" s="876"/>
      <c r="AO110" s="877"/>
      <c r="AP110" s="879">
        <v>19.3</v>
      </c>
      <c r="AQ110" s="880"/>
      <c r="AR110" s="880"/>
      <c r="AS110" s="880"/>
      <c r="AT110" s="881"/>
      <c r="AU110" s="917" t="s">
        <v>69</v>
      </c>
      <c r="AV110" s="918"/>
      <c r="AW110" s="918"/>
      <c r="AX110" s="918"/>
      <c r="AY110" s="918"/>
      <c r="AZ110" s="847" t="s">
        <v>412</v>
      </c>
      <c r="BA110" s="795"/>
      <c r="BB110" s="795"/>
      <c r="BC110" s="795"/>
      <c r="BD110" s="795"/>
      <c r="BE110" s="795"/>
      <c r="BF110" s="795"/>
      <c r="BG110" s="795"/>
      <c r="BH110" s="795"/>
      <c r="BI110" s="795"/>
      <c r="BJ110" s="795"/>
      <c r="BK110" s="795"/>
      <c r="BL110" s="795"/>
      <c r="BM110" s="795"/>
      <c r="BN110" s="795"/>
      <c r="BO110" s="795"/>
      <c r="BP110" s="796"/>
      <c r="BQ110" s="848">
        <v>15386060</v>
      </c>
      <c r="BR110" s="829"/>
      <c r="BS110" s="829"/>
      <c r="BT110" s="829"/>
      <c r="BU110" s="829"/>
      <c r="BV110" s="829">
        <v>14023228</v>
      </c>
      <c r="BW110" s="829"/>
      <c r="BX110" s="829"/>
      <c r="BY110" s="829"/>
      <c r="BZ110" s="829"/>
      <c r="CA110" s="829">
        <v>12705086</v>
      </c>
      <c r="CB110" s="829"/>
      <c r="CC110" s="829"/>
      <c r="CD110" s="829"/>
      <c r="CE110" s="829"/>
      <c r="CF110" s="853">
        <v>145.6</v>
      </c>
      <c r="CG110" s="854"/>
      <c r="CH110" s="854"/>
      <c r="CI110" s="854"/>
      <c r="CJ110" s="854"/>
      <c r="CK110" s="913" t="s">
        <v>413</v>
      </c>
      <c r="CL110" s="806"/>
      <c r="CM110" s="847" t="s">
        <v>414</v>
      </c>
      <c r="CN110" s="795"/>
      <c r="CO110" s="795"/>
      <c r="CP110" s="795"/>
      <c r="CQ110" s="795"/>
      <c r="CR110" s="795"/>
      <c r="CS110" s="795"/>
      <c r="CT110" s="795"/>
      <c r="CU110" s="795"/>
      <c r="CV110" s="795"/>
      <c r="CW110" s="795"/>
      <c r="CX110" s="795"/>
      <c r="CY110" s="795"/>
      <c r="CZ110" s="795"/>
      <c r="DA110" s="795"/>
      <c r="DB110" s="795"/>
      <c r="DC110" s="795"/>
      <c r="DD110" s="795"/>
      <c r="DE110" s="795"/>
      <c r="DF110" s="796"/>
      <c r="DG110" s="848" t="s">
        <v>122</v>
      </c>
      <c r="DH110" s="829"/>
      <c r="DI110" s="829"/>
      <c r="DJ110" s="829"/>
      <c r="DK110" s="829"/>
      <c r="DL110" s="829" t="s">
        <v>122</v>
      </c>
      <c r="DM110" s="829"/>
      <c r="DN110" s="829"/>
      <c r="DO110" s="829"/>
      <c r="DP110" s="829"/>
      <c r="DQ110" s="829" t="s">
        <v>122</v>
      </c>
      <c r="DR110" s="829"/>
      <c r="DS110" s="829"/>
      <c r="DT110" s="829"/>
      <c r="DU110" s="829"/>
      <c r="DV110" s="830" t="s">
        <v>122</v>
      </c>
      <c r="DW110" s="830"/>
      <c r="DX110" s="830"/>
      <c r="DY110" s="830"/>
      <c r="DZ110" s="831"/>
    </row>
    <row r="111" spans="1:131" s="224" customFormat="1" ht="26.25" customHeight="1" x14ac:dyDescent="0.2">
      <c r="A111" s="761" t="s">
        <v>415</v>
      </c>
      <c r="B111" s="762"/>
      <c r="C111" s="762"/>
      <c r="D111" s="762"/>
      <c r="E111" s="762"/>
      <c r="F111" s="762"/>
      <c r="G111" s="762"/>
      <c r="H111" s="762"/>
      <c r="I111" s="762"/>
      <c r="J111" s="762"/>
      <c r="K111" s="762"/>
      <c r="L111" s="762"/>
      <c r="M111" s="762"/>
      <c r="N111" s="762"/>
      <c r="O111" s="762"/>
      <c r="P111" s="762"/>
      <c r="Q111" s="762"/>
      <c r="R111" s="762"/>
      <c r="S111" s="762"/>
      <c r="T111" s="762"/>
      <c r="U111" s="762"/>
      <c r="V111" s="762"/>
      <c r="W111" s="762"/>
      <c r="X111" s="762"/>
      <c r="Y111" s="762"/>
      <c r="Z111" s="912"/>
      <c r="AA111" s="905" t="s">
        <v>122</v>
      </c>
      <c r="AB111" s="906"/>
      <c r="AC111" s="906"/>
      <c r="AD111" s="906"/>
      <c r="AE111" s="907"/>
      <c r="AF111" s="908" t="s">
        <v>122</v>
      </c>
      <c r="AG111" s="906"/>
      <c r="AH111" s="906"/>
      <c r="AI111" s="906"/>
      <c r="AJ111" s="907"/>
      <c r="AK111" s="908" t="s">
        <v>122</v>
      </c>
      <c r="AL111" s="906"/>
      <c r="AM111" s="906"/>
      <c r="AN111" s="906"/>
      <c r="AO111" s="907"/>
      <c r="AP111" s="909" t="s">
        <v>122</v>
      </c>
      <c r="AQ111" s="910"/>
      <c r="AR111" s="910"/>
      <c r="AS111" s="910"/>
      <c r="AT111" s="911"/>
      <c r="AU111" s="919"/>
      <c r="AV111" s="920"/>
      <c r="AW111" s="920"/>
      <c r="AX111" s="920"/>
      <c r="AY111" s="920"/>
      <c r="AZ111" s="802" t="s">
        <v>416</v>
      </c>
      <c r="BA111" s="739"/>
      <c r="BB111" s="739"/>
      <c r="BC111" s="739"/>
      <c r="BD111" s="739"/>
      <c r="BE111" s="739"/>
      <c r="BF111" s="739"/>
      <c r="BG111" s="739"/>
      <c r="BH111" s="739"/>
      <c r="BI111" s="739"/>
      <c r="BJ111" s="739"/>
      <c r="BK111" s="739"/>
      <c r="BL111" s="739"/>
      <c r="BM111" s="739"/>
      <c r="BN111" s="739"/>
      <c r="BO111" s="739"/>
      <c r="BP111" s="740"/>
      <c r="BQ111" s="803">
        <v>90900</v>
      </c>
      <c r="BR111" s="804"/>
      <c r="BS111" s="804"/>
      <c r="BT111" s="804"/>
      <c r="BU111" s="804"/>
      <c r="BV111" s="804">
        <v>109687</v>
      </c>
      <c r="BW111" s="804"/>
      <c r="BX111" s="804"/>
      <c r="BY111" s="804"/>
      <c r="BZ111" s="804"/>
      <c r="CA111" s="804">
        <v>109528</v>
      </c>
      <c r="CB111" s="804"/>
      <c r="CC111" s="804"/>
      <c r="CD111" s="804"/>
      <c r="CE111" s="804"/>
      <c r="CF111" s="862">
        <v>1.3</v>
      </c>
      <c r="CG111" s="863"/>
      <c r="CH111" s="863"/>
      <c r="CI111" s="863"/>
      <c r="CJ111" s="863"/>
      <c r="CK111" s="914"/>
      <c r="CL111" s="808"/>
      <c r="CM111" s="802" t="s">
        <v>417</v>
      </c>
      <c r="CN111" s="739"/>
      <c r="CO111" s="739"/>
      <c r="CP111" s="739"/>
      <c r="CQ111" s="739"/>
      <c r="CR111" s="739"/>
      <c r="CS111" s="739"/>
      <c r="CT111" s="739"/>
      <c r="CU111" s="739"/>
      <c r="CV111" s="739"/>
      <c r="CW111" s="739"/>
      <c r="CX111" s="739"/>
      <c r="CY111" s="739"/>
      <c r="CZ111" s="739"/>
      <c r="DA111" s="739"/>
      <c r="DB111" s="739"/>
      <c r="DC111" s="739"/>
      <c r="DD111" s="739"/>
      <c r="DE111" s="739"/>
      <c r="DF111" s="740"/>
      <c r="DG111" s="803" t="s">
        <v>122</v>
      </c>
      <c r="DH111" s="804"/>
      <c r="DI111" s="804"/>
      <c r="DJ111" s="804"/>
      <c r="DK111" s="804"/>
      <c r="DL111" s="804" t="s">
        <v>122</v>
      </c>
      <c r="DM111" s="804"/>
      <c r="DN111" s="804"/>
      <c r="DO111" s="804"/>
      <c r="DP111" s="804"/>
      <c r="DQ111" s="804" t="s">
        <v>122</v>
      </c>
      <c r="DR111" s="804"/>
      <c r="DS111" s="804"/>
      <c r="DT111" s="804"/>
      <c r="DU111" s="804"/>
      <c r="DV111" s="781" t="s">
        <v>122</v>
      </c>
      <c r="DW111" s="781"/>
      <c r="DX111" s="781"/>
      <c r="DY111" s="781"/>
      <c r="DZ111" s="782"/>
    </row>
    <row r="112" spans="1:131" s="224" customFormat="1" ht="26.25" customHeight="1" x14ac:dyDescent="0.2">
      <c r="A112" s="899" t="s">
        <v>418</v>
      </c>
      <c r="B112" s="900"/>
      <c r="C112" s="739" t="s">
        <v>419</v>
      </c>
      <c r="D112" s="739"/>
      <c r="E112" s="739"/>
      <c r="F112" s="739"/>
      <c r="G112" s="739"/>
      <c r="H112" s="739"/>
      <c r="I112" s="739"/>
      <c r="J112" s="739"/>
      <c r="K112" s="739"/>
      <c r="L112" s="739"/>
      <c r="M112" s="739"/>
      <c r="N112" s="739"/>
      <c r="O112" s="739"/>
      <c r="P112" s="739"/>
      <c r="Q112" s="739"/>
      <c r="R112" s="739"/>
      <c r="S112" s="739"/>
      <c r="T112" s="739"/>
      <c r="U112" s="739"/>
      <c r="V112" s="739"/>
      <c r="W112" s="739"/>
      <c r="X112" s="739"/>
      <c r="Y112" s="739"/>
      <c r="Z112" s="740"/>
      <c r="AA112" s="766" t="s">
        <v>122</v>
      </c>
      <c r="AB112" s="767"/>
      <c r="AC112" s="767"/>
      <c r="AD112" s="767"/>
      <c r="AE112" s="768"/>
      <c r="AF112" s="769" t="s">
        <v>122</v>
      </c>
      <c r="AG112" s="767"/>
      <c r="AH112" s="767"/>
      <c r="AI112" s="767"/>
      <c r="AJ112" s="768"/>
      <c r="AK112" s="769" t="s">
        <v>122</v>
      </c>
      <c r="AL112" s="767"/>
      <c r="AM112" s="767"/>
      <c r="AN112" s="767"/>
      <c r="AO112" s="768"/>
      <c r="AP112" s="811" t="s">
        <v>122</v>
      </c>
      <c r="AQ112" s="812"/>
      <c r="AR112" s="812"/>
      <c r="AS112" s="812"/>
      <c r="AT112" s="813"/>
      <c r="AU112" s="919"/>
      <c r="AV112" s="920"/>
      <c r="AW112" s="920"/>
      <c r="AX112" s="920"/>
      <c r="AY112" s="920"/>
      <c r="AZ112" s="802" t="s">
        <v>420</v>
      </c>
      <c r="BA112" s="739"/>
      <c r="BB112" s="739"/>
      <c r="BC112" s="739"/>
      <c r="BD112" s="739"/>
      <c r="BE112" s="739"/>
      <c r="BF112" s="739"/>
      <c r="BG112" s="739"/>
      <c r="BH112" s="739"/>
      <c r="BI112" s="739"/>
      <c r="BJ112" s="739"/>
      <c r="BK112" s="739"/>
      <c r="BL112" s="739"/>
      <c r="BM112" s="739"/>
      <c r="BN112" s="739"/>
      <c r="BO112" s="739"/>
      <c r="BP112" s="740"/>
      <c r="BQ112" s="803">
        <v>608561</v>
      </c>
      <c r="BR112" s="804"/>
      <c r="BS112" s="804"/>
      <c r="BT112" s="804"/>
      <c r="BU112" s="804"/>
      <c r="BV112" s="804">
        <v>534115</v>
      </c>
      <c r="BW112" s="804"/>
      <c r="BX112" s="804"/>
      <c r="BY112" s="804"/>
      <c r="BZ112" s="804"/>
      <c r="CA112" s="804">
        <v>435477</v>
      </c>
      <c r="CB112" s="804"/>
      <c r="CC112" s="804"/>
      <c r="CD112" s="804"/>
      <c r="CE112" s="804"/>
      <c r="CF112" s="862">
        <v>5</v>
      </c>
      <c r="CG112" s="863"/>
      <c r="CH112" s="863"/>
      <c r="CI112" s="863"/>
      <c r="CJ112" s="863"/>
      <c r="CK112" s="914"/>
      <c r="CL112" s="808"/>
      <c r="CM112" s="802" t="s">
        <v>421</v>
      </c>
      <c r="CN112" s="739"/>
      <c r="CO112" s="739"/>
      <c r="CP112" s="739"/>
      <c r="CQ112" s="739"/>
      <c r="CR112" s="739"/>
      <c r="CS112" s="739"/>
      <c r="CT112" s="739"/>
      <c r="CU112" s="739"/>
      <c r="CV112" s="739"/>
      <c r="CW112" s="739"/>
      <c r="CX112" s="739"/>
      <c r="CY112" s="739"/>
      <c r="CZ112" s="739"/>
      <c r="DA112" s="739"/>
      <c r="DB112" s="739"/>
      <c r="DC112" s="739"/>
      <c r="DD112" s="739"/>
      <c r="DE112" s="739"/>
      <c r="DF112" s="740"/>
      <c r="DG112" s="803">
        <v>90685</v>
      </c>
      <c r="DH112" s="804"/>
      <c r="DI112" s="804"/>
      <c r="DJ112" s="804"/>
      <c r="DK112" s="804"/>
      <c r="DL112" s="804">
        <v>109577</v>
      </c>
      <c r="DM112" s="804"/>
      <c r="DN112" s="804"/>
      <c r="DO112" s="804"/>
      <c r="DP112" s="804"/>
      <c r="DQ112" s="804">
        <v>109528</v>
      </c>
      <c r="DR112" s="804"/>
      <c r="DS112" s="804"/>
      <c r="DT112" s="804"/>
      <c r="DU112" s="804"/>
      <c r="DV112" s="781">
        <v>1.3</v>
      </c>
      <c r="DW112" s="781"/>
      <c r="DX112" s="781"/>
      <c r="DY112" s="781"/>
      <c r="DZ112" s="782"/>
    </row>
    <row r="113" spans="1:130" s="224" customFormat="1" ht="26.25" customHeight="1" x14ac:dyDescent="0.2">
      <c r="A113" s="901"/>
      <c r="B113" s="902"/>
      <c r="C113" s="739" t="s">
        <v>422</v>
      </c>
      <c r="D113" s="739"/>
      <c r="E113" s="739"/>
      <c r="F113" s="739"/>
      <c r="G113" s="739"/>
      <c r="H113" s="739"/>
      <c r="I113" s="739"/>
      <c r="J113" s="739"/>
      <c r="K113" s="739"/>
      <c r="L113" s="739"/>
      <c r="M113" s="739"/>
      <c r="N113" s="739"/>
      <c r="O113" s="739"/>
      <c r="P113" s="739"/>
      <c r="Q113" s="739"/>
      <c r="R113" s="739"/>
      <c r="S113" s="739"/>
      <c r="T113" s="739"/>
      <c r="U113" s="739"/>
      <c r="V113" s="739"/>
      <c r="W113" s="739"/>
      <c r="X113" s="739"/>
      <c r="Y113" s="739"/>
      <c r="Z113" s="740"/>
      <c r="AA113" s="905">
        <v>70570</v>
      </c>
      <c r="AB113" s="906"/>
      <c r="AC113" s="906"/>
      <c r="AD113" s="906"/>
      <c r="AE113" s="907"/>
      <c r="AF113" s="908">
        <v>77455</v>
      </c>
      <c r="AG113" s="906"/>
      <c r="AH113" s="906"/>
      <c r="AI113" s="906"/>
      <c r="AJ113" s="907"/>
      <c r="AK113" s="908">
        <v>85518</v>
      </c>
      <c r="AL113" s="906"/>
      <c r="AM113" s="906"/>
      <c r="AN113" s="906"/>
      <c r="AO113" s="907"/>
      <c r="AP113" s="909">
        <v>1</v>
      </c>
      <c r="AQ113" s="910"/>
      <c r="AR113" s="910"/>
      <c r="AS113" s="910"/>
      <c r="AT113" s="911"/>
      <c r="AU113" s="919"/>
      <c r="AV113" s="920"/>
      <c r="AW113" s="920"/>
      <c r="AX113" s="920"/>
      <c r="AY113" s="920"/>
      <c r="AZ113" s="802" t="s">
        <v>423</v>
      </c>
      <c r="BA113" s="739"/>
      <c r="BB113" s="739"/>
      <c r="BC113" s="739"/>
      <c r="BD113" s="739"/>
      <c r="BE113" s="739"/>
      <c r="BF113" s="739"/>
      <c r="BG113" s="739"/>
      <c r="BH113" s="739"/>
      <c r="BI113" s="739"/>
      <c r="BJ113" s="739"/>
      <c r="BK113" s="739"/>
      <c r="BL113" s="739"/>
      <c r="BM113" s="739"/>
      <c r="BN113" s="739"/>
      <c r="BO113" s="739"/>
      <c r="BP113" s="740"/>
      <c r="BQ113" s="803">
        <v>303457</v>
      </c>
      <c r="BR113" s="804"/>
      <c r="BS113" s="804"/>
      <c r="BT113" s="804"/>
      <c r="BU113" s="804"/>
      <c r="BV113" s="804">
        <v>554170</v>
      </c>
      <c r="BW113" s="804"/>
      <c r="BX113" s="804"/>
      <c r="BY113" s="804"/>
      <c r="BZ113" s="804"/>
      <c r="CA113" s="804">
        <v>598623</v>
      </c>
      <c r="CB113" s="804"/>
      <c r="CC113" s="804"/>
      <c r="CD113" s="804"/>
      <c r="CE113" s="804"/>
      <c r="CF113" s="862">
        <v>6.9</v>
      </c>
      <c r="CG113" s="863"/>
      <c r="CH113" s="863"/>
      <c r="CI113" s="863"/>
      <c r="CJ113" s="863"/>
      <c r="CK113" s="914"/>
      <c r="CL113" s="808"/>
      <c r="CM113" s="802" t="s">
        <v>424</v>
      </c>
      <c r="CN113" s="739"/>
      <c r="CO113" s="739"/>
      <c r="CP113" s="739"/>
      <c r="CQ113" s="739"/>
      <c r="CR113" s="739"/>
      <c r="CS113" s="739"/>
      <c r="CT113" s="739"/>
      <c r="CU113" s="739"/>
      <c r="CV113" s="739"/>
      <c r="CW113" s="739"/>
      <c r="CX113" s="739"/>
      <c r="CY113" s="739"/>
      <c r="CZ113" s="739"/>
      <c r="DA113" s="739"/>
      <c r="DB113" s="739"/>
      <c r="DC113" s="739"/>
      <c r="DD113" s="739"/>
      <c r="DE113" s="739"/>
      <c r="DF113" s="740"/>
      <c r="DG113" s="766" t="s">
        <v>122</v>
      </c>
      <c r="DH113" s="767"/>
      <c r="DI113" s="767"/>
      <c r="DJ113" s="767"/>
      <c r="DK113" s="768"/>
      <c r="DL113" s="769" t="s">
        <v>122</v>
      </c>
      <c r="DM113" s="767"/>
      <c r="DN113" s="767"/>
      <c r="DO113" s="767"/>
      <c r="DP113" s="768"/>
      <c r="DQ113" s="769" t="s">
        <v>122</v>
      </c>
      <c r="DR113" s="767"/>
      <c r="DS113" s="767"/>
      <c r="DT113" s="767"/>
      <c r="DU113" s="768"/>
      <c r="DV113" s="811" t="s">
        <v>122</v>
      </c>
      <c r="DW113" s="812"/>
      <c r="DX113" s="812"/>
      <c r="DY113" s="812"/>
      <c r="DZ113" s="813"/>
    </row>
    <row r="114" spans="1:130" s="224" customFormat="1" ht="26.25" customHeight="1" x14ac:dyDescent="0.2">
      <c r="A114" s="901"/>
      <c r="B114" s="902"/>
      <c r="C114" s="739" t="s">
        <v>425</v>
      </c>
      <c r="D114" s="739"/>
      <c r="E114" s="739"/>
      <c r="F114" s="739"/>
      <c r="G114" s="739"/>
      <c r="H114" s="739"/>
      <c r="I114" s="739"/>
      <c r="J114" s="739"/>
      <c r="K114" s="739"/>
      <c r="L114" s="739"/>
      <c r="M114" s="739"/>
      <c r="N114" s="739"/>
      <c r="O114" s="739"/>
      <c r="P114" s="739"/>
      <c r="Q114" s="739"/>
      <c r="R114" s="739"/>
      <c r="S114" s="739"/>
      <c r="T114" s="739"/>
      <c r="U114" s="739"/>
      <c r="V114" s="739"/>
      <c r="W114" s="739"/>
      <c r="X114" s="739"/>
      <c r="Y114" s="739"/>
      <c r="Z114" s="740"/>
      <c r="AA114" s="766">
        <v>47107</v>
      </c>
      <c r="AB114" s="767"/>
      <c r="AC114" s="767"/>
      <c r="AD114" s="767"/>
      <c r="AE114" s="768"/>
      <c r="AF114" s="769">
        <v>50225</v>
      </c>
      <c r="AG114" s="767"/>
      <c r="AH114" s="767"/>
      <c r="AI114" s="767"/>
      <c r="AJ114" s="768"/>
      <c r="AK114" s="769">
        <v>58401</v>
      </c>
      <c r="AL114" s="767"/>
      <c r="AM114" s="767"/>
      <c r="AN114" s="767"/>
      <c r="AO114" s="768"/>
      <c r="AP114" s="811">
        <v>0.7</v>
      </c>
      <c r="AQ114" s="812"/>
      <c r="AR114" s="812"/>
      <c r="AS114" s="812"/>
      <c r="AT114" s="813"/>
      <c r="AU114" s="919"/>
      <c r="AV114" s="920"/>
      <c r="AW114" s="920"/>
      <c r="AX114" s="920"/>
      <c r="AY114" s="920"/>
      <c r="AZ114" s="802" t="s">
        <v>426</v>
      </c>
      <c r="BA114" s="739"/>
      <c r="BB114" s="739"/>
      <c r="BC114" s="739"/>
      <c r="BD114" s="739"/>
      <c r="BE114" s="739"/>
      <c r="BF114" s="739"/>
      <c r="BG114" s="739"/>
      <c r="BH114" s="739"/>
      <c r="BI114" s="739"/>
      <c r="BJ114" s="739"/>
      <c r="BK114" s="739"/>
      <c r="BL114" s="739"/>
      <c r="BM114" s="739"/>
      <c r="BN114" s="739"/>
      <c r="BO114" s="739"/>
      <c r="BP114" s="740"/>
      <c r="BQ114" s="803">
        <v>2185046</v>
      </c>
      <c r="BR114" s="804"/>
      <c r="BS114" s="804"/>
      <c r="BT114" s="804"/>
      <c r="BU114" s="804"/>
      <c r="BV114" s="804">
        <v>2109513</v>
      </c>
      <c r="BW114" s="804"/>
      <c r="BX114" s="804"/>
      <c r="BY114" s="804"/>
      <c r="BZ114" s="804"/>
      <c r="CA114" s="804">
        <v>2000577</v>
      </c>
      <c r="CB114" s="804"/>
      <c r="CC114" s="804"/>
      <c r="CD114" s="804"/>
      <c r="CE114" s="804"/>
      <c r="CF114" s="862">
        <v>22.9</v>
      </c>
      <c r="CG114" s="863"/>
      <c r="CH114" s="863"/>
      <c r="CI114" s="863"/>
      <c r="CJ114" s="863"/>
      <c r="CK114" s="914"/>
      <c r="CL114" s="808"/>
      <c r="CM114" s="802" t="s">
        <v>427</v>
      </c>
      <c r="CN114" s="739"/>
      <c r="CO114" s="739"/>
      <c r="CP114" s="739"/>
      <c r="CQ114" s="739"/>
      <c r="CR114" s="739"/>
      <c r="CS114" s="739"/>
      <c r="CT114" s="739"/>
      <c r="CU114" s="739"/>
      <c r="CV114" s="739"/>
      <c r="CW114" s="739"/>
      <c r="CX114" s="739"/>
      <c r="CY114" s="739"/>
      <c r="CZ114" s="739"/>
      <c r="DA114" s="739"/>
      <c r="DB114" s="739"/>
      <c r="DC114" s="739"/>
      <c r="DD114" s="739"/>
      <c r="DE114" s="739"/>
      <c r="DF114" s="740"/>
      <c r="DG114" s="766" t="s">
        <v>122</v>
      </c>
      <c r="DH114" s="767"/>
      <c r="DI114" s="767"/>
      <c r="DJ114" s="767"/>
      <c r="DK114" s="768"/>
      <c r="DL114" s="769" t="s">
        <v>122</v>
      </c>
      <c r="DM114" s="767"/>
      <c r="DN114" s="767"/>
      <c r="DO114" s="767"/>
      <c r="DP114" s="768"/>
      <c r="DQ114" s="769" t="s">
        <v>122</v>
      </c>
      <c r="DR114" s="767"/>
      <c r="DS114" s="767"/>
      <c r="DT114" s="767"/>
      <c r="DU114" s="768"/>
      <c r="DV114" s="811" t="s">
        <v>122</v>
      </c>
      <c r="DW114" s="812"/>
      <c r="DX114" s="812"/>
      <c r="DY114" s="812"/>
      <c r="DZ114" s="813"/>
    </row>
    <row r="115" spans="1:130" s="224" customFormat="1" ht="26.25" customHeight="1" x14ac:dyDescent="0.2">
      <c r="A115" s="901"/>
      <c r="B115" s="902"/>
      <c r="C115" s="739" t="s">
        <v>428</v>
      </c>
      <c r="D115" s="739"/>
      <c r="E115" s="739"/>
      <c r="F115" s="739"/>
      <c r="G115" s="739"/>
      <c r="H115" s="739"/>
      <c r="I115" s="739"/>
      <c r="J115" s="739"/>
      <c r="K115" s="739"/>
      <c r="L115" s="739"/>
      <c r="M115" s="739"/>
      <c r="N115" s="739"/>
      <c r="O115" s="739"/>
      <c r="P115" s="739"/>
      <c r="Q115" s="739"/>
      <c r="R115" s="739"/>
      <c r="S115" s="739"/>
      <c r="T115" s="739"/>
      <c r="U115" s="739"/>
      <c r="V115" s="739"/>
      <c r="W115" s="739"/>
      <c r="X115" s="739"/>
      <c r="Y115" s="739"/>
      <c r="Z115" s="740"/>
      <c r="AA115" s="905">
        <v>10805</v>
      </c>
      <c r="AB115" s="906"/>
      <c r="AC115" s="906"/>
      <c r="AD115" s="906"/>
      <c r="AE115" s="907"/>
      <c r="AF115" s="908">
        <v>7870</v>
      </c>
      <c r="AG115" s="906"/>
      <c r="AH115" s="906"/>
      <c r="AI115" s="906"/>
      <c r="AJ115" s="907"/>
      <c r="AK115" s="908">
        <v>8573</v>
      </c>
      <c r="AL115" s="906"/>
      <c r="AM115" s="906"/>
      <c r="AN115" s="906"/>
      <c r="AO115" s="907"/>
      <c r="AP115" s="909">
        <v>0.1</v>
      </c>
      <c r="AQ115" s="910"/>
      <c r="AR115" s="910"/>
      <c r="AS115" s="910"/>
      <c r="AT115" s="911"/>
      <c r="AU115" s="919"/>
      <c r="AV115" s="920"/>
      <c r="AW115" s="920"/>
      <c r="AX115" s="920"/>
      <c r="AY115" s="920"/>
      <c r="AZ115" s="802" t="s">
        <v>429</v>
      </c>
      <c r="BA115" s="739"/>
      <c r="BB115" s="739"/>
      <c r="BC115" s="739"/>
      <c r="BD115" s="739"/>
      <c r="BE115" s="739"/>
      <c r="BF115" s="739"/>
      <c r="BG115" s="739"/>
      <c r="BH115" s="739"/>
      <c r="BI115" s="739"/>
      <c r="BJ115" s="739"/>
      <c r="BK115" s="739"/>
      <c r="BL115" s="739"/>
      <c r="BM115" s="739"/>
      <c r="BN115" s="739"/>
      <c r="BO115" s="739"/>
      <c r="BP115" s="740"/>
      <c r="BQ115" s="803" t="s">
        <v>122</v>
      </c>
      <c r="BR115" s="804"/>
      <c r="BS115" s="804"/>
      <c r="BT115" s="804"/>
      <c r="BU115" s="804"/>
      <c r="BV115" s="804" t="s">
        <v>122</v>
      </c>
      <c r="BW115" s="804"/>
      <c r="BX115" s="804"/>
      <c r="BY115" s="804"/>
      <c r="BZ115" s="804"/>
      <c r="CA115" s="804">
        <v>3609</v>
      </c>
      <c r="CB115" s="804"/>
      <c r="CC115" s="804"/>
      <c r="CD115" s="804"/>
      <c r="CE115" s="804"/>
      <c r="CF115" s="862">
        <v>0</v>
      </c>
      <c r="CG115" s="863"/>
      <c r="CH115" s="863"/>
      <c r="CI115" s="863"/>
      <c r="CJ115" s="863"/>
      <c r="CK115" s="914"/>
      <c r="CL115" s="808"/>
      <c r="CM115" s="802" t="s">
        <v>430</v>
      </c>
      <c r="CN115" s="739"/>
      <c r="CO115" s="739"/>
      <c r="CP115" s="739"/>
      <c r="CQ115" s="739"/>
      <c r="CR115" s="739"/>
      <c r="CS115" s="739"/>
      <c r="CT115" s="739"/>
      <c r="CU115" s="739"/>
      <c r="CV115" s="739"/>
      <c r="CW115" s="739"/>
      <c r="CX115" s="739"/>
      <c r="CY115" s="739"/>
      <c r="CZ115" s="739"/>
      <c r="DA115" s="739"/>
      <c r="DB115" s="739"/>
      <c r="DC115" s="739"/>
      <c r="DD115" s="739"/>
      <c r="DE115" s="739"/>
      <c r="DF115" s="740"/>
      <c r="DG115" s="766" t="s">
        <v>122</v>
      </c>
      <c r="DH115" s="767"/>
      <c r="DI115" s="767"/>
      <c r="DJ115" s="767"/>
      <c r="DK115" s="768"/>
      <c r="DL115" s="769" t="s">
        <v>122</v>
      </c>
      <c r="DM115" s="767"/>
      <c r="DN115" s="767"/>
      <c r="DO115" s="767"/>
      <c r="DP115" s="768"/>
      <c r="DQ115" s="769" t="s">
        <v>122</v>
      </c>
      <c r="DR115" s="767"/>
      <c r="DS115" s="767"/>
      <c r="DT115" s="767"/>
      <c r="DU115" s="768"/>
      <c r="DV115" s="811" t="s">
        <v>122</v>
      </c>
      <c r="DW115" s="812"/>
      <c r="DX115" s="812"/>
      <c r="DY115" s="812"/>
      <c r="DZ115" s="813"/>
    </row>
    <row r="116" spans="1:130" s="224" customFormat="1" ht="26.25" customHeight="1" x14ac:dyDescent="0.2">
      <c r="A116" s="903"/>
      <c r="B116" s="904"/>
      <c r="C116" s="826" t="s">
        <v>431</v>
      </c>
      <c r="D116" s="826"/>
      <c r="E116" s="826"/>
      <c r="F116" s="826"/>
      <c r="G116" s="826"/>
      <c r="H116" s="826"/>
      <c r="I116" s="826"/>
      <c r="J116" s="826"/>
      <c r="K116" s="826"/>
      <c r="L116" s="826"/>
      <c r="M116" s="826"/>
      <c r="N116" s="826"/>
      <c r="O116" s="826"/>
      <c r="P116" s="826"/>
      <c r="Q116" s="826"/>
      <c r="R116" s="826"/>
      <c r="S116" s="826"/>
      <c r="T116" s="826"/>
      <c r="U116" s="826"/>
      <c r="V116" s="826"/>
      <c r="W116" s="826"/>
      <c r="X116" s="826"/>
      <c r="Y116" s="826"/>
      <c r="Z116" s="827"/>
      <c r="AA116" s="766" t="s">
        <v>122</v>
      </c>
      <c r="AB116" s="767"/>
      <c r="AC116" s="767"/>
      <c r="AD116" s="767"/>
      <c r="AE116" s="768"/>
      <c r="AF116" s="769" t="s">
        <v>122</v>
      </c>
      <c r="AG116" s="767"/>
      <c r="AH116" s="767"/>
      <c r="AI116" s="767"/>
      <c r="AJ116" s="768"/>
      <c r="AK116" s="769" t="s">
        <v>122</v>
      </c>
      <c r="AL116" s="767"/>
      <c r="AM116" s="767"/>
      <c r="AN116" s="767"/>
      <c r="AO116" s="768"/>
      <c r="AP116" s="811" t="s">
        <v>122</v>
      </c>
      <c r="AQ116" s="812"/>
      <c r="AR116" s="812"/>
      <c r="AS116" s="812"/>
      <c r="AT116" s="813"/>
      <c r="AU116" s="919"/>
      <c r="AV116" s="920"/>
      <c r="AW116" s="920"/>
      <c r="AX116" s="920"/>
      <c r="AY116" s="920"/>
      <c r="AZ116" s="896" t="s">
        <v>432</v>
      </c>
      <c r="BA116" s="897"/>
      <c r="BB116" s="897"/>
      <c r="BC116" s="897"/>
      <c r="BD116" s="897"/>
      <c r="BE116" s="897"/>
      <c r="BF116" s="897"/>
      <c r="BG116" s="897"/>
      <c r="BH116" s="897"/>
      <c r="BI116" s="897"/>
      <c r="BJ116" s="897"/>
      <c r="BK116" s="897"/>
      <c r="BL116" s="897"/>
      <c r="BM116" s="897"/>
      <c r="BN116" s="897"/>
      <c r="BO116" s="897"/>
      <c r="BP116" s="898"/>
      <c r="BQ116" s="803" t="s">
        <v>122</v>
      </c>
      <c r="BR116" s="804"/>
      <c r="BS116" s="804"/>
      <c r="BT116" s="804"/>
      <c r="BU116" s="804"/>
      <c r="BV116" s="804" t="s">
        <v>122</v>
      </c>
      <c r="BW116" s="804"/>
      <c r="BX116" s="804"/>
      <c r="BY116" s="804"/>
      <c r="BZ116" s="804"/>
      <c r="CA116" s="804" t="s">
        <v>122</v>
      </c>
      <c r="CB116" s="804"/>
      <c r="CC116" s="804"/>
      <c r="CD116" s="804"/>
      <c r="CE116" s="804"/>
      <c r="CF116" s="862" t="s">
        <v>122</v>
      </c>
      <c r="CG116" s="863"/>
      <c r="CH116" s="863"/>
      <c r="CI116" s="863"/>
      <c r="CJ116" s="863"/>
      <c r="CK116" s="914"/>
      <c r="CL116" s="808"/>
      <c r="CM116" s="802" t="s">
        <v>433</v>
      </c>
      <c r="CN116" s="739"/>
      <c r="CO116" s="739"/>
      <c r="CP116" s="739"/>
      <c r="CQ116" s="739"/>
      <c r="CR116" s="739"/>
      <c r="CS116" s="739"/>
      <c r="CT116" s="739"/>
      <c r="CU116" s="739"/>
      <c r="CV116" s="739"/>
      <c r="CW116" s="739"/>
      <c r="CX116" s="739"/>
      <c r="CY116" s="739"/>
      <c r="CZ116" s="739"/>
      <c r="DA116" s="739"/>
      <c r="DB116" s="739"/>
      <c r="DC116" s="739"/>
      <c r="DD116" s="739"/>
      <c r="DE116" s="739"/>
      <c r="DF116" s="740"/>
      <c r="DG116" s="766" t="s">
        <v>122</v>
      </c>
      <c r="DH116" s="767"/>
      <c r="DI116" s="767"/>
      <c r="DJ116" s="767"/>
      <c r="DK116" s="768"/>
      <c r="DL116" s="769" t="s">
        <v>122</v>
      </c>
      <c r="DM116" s="767"/>
      <c r="DN116" s="767"/>
      <c r="DO116" s="767"/>
      <c r="DP116" s="768"/>
      <c r="DQ116" s="769" t="s">
        <v>122</v>
      </c>
      <c r="DR116" s="767"/>
      <c r="DS116" s="767"/>
      <c r="DT116" s="767"/>
      <c r="DU116" s="768"/>
      <c r="DV116" s="811" t="s">
        <v>122</v>
      </c>
      <c r="DW116" s="812"/>
      <c r="DX116" s="812"/>
      <c r="DY116" s="812"/>
      <c r="DZ116" s="813"/>
    </row>
    <row r="117" spans="1:130" s="224" customFormat="1" ht="26.25" customHeight="1" x14ac:dyDescent="0.2">
      <c r="A117" s="882" t="s">
        <v>177</v>
      </c>
      <c r="B117" s="883"/>
      <c r="C117" s="883"/>
      <c r="D117" s="883"/>
      <c r="E117" s="883"/>
      <c r="F117" s="883"/>
      <c r="G117" s="883"/>
      <c r="H117" s="883"/>
      <c r="I117" s="883"/>
      <c r="J117" s="883"/>
      <c r="K117" s="883"/>
      <c r="L117" s="883"/>
      <c r="M117" s="883"/>
      <c r="N117" s="883"/>
      <c r="O117" s="883"/>
      <c r="P117" s="883"/>
      <c r="Q117" s="883"/>
      <c r="R117" s="883"/>
      <c r="S117" s="883"/>
      <c r="T117" s="883"/>
      <c r="U117" s="883"/>
      <c r="V117" s="883"/>
      <c r="W117" s="883"/>
      <c r="X117" s="883"/>
      <c r="Y117" s="864" t="s">
        <v>434</v>
      </c>
      <c r="Z117" s="884"/>
      <c r="AA117" s="889">
        <v>1878348</v>
      </c>
      <c r="AB117" s="890"/>
      <c r="AC117" s="890"/>
      <c r="AD117" s="890"/>
      <c r="AE117" s="891"/>
      <c r="AF117" s="892">
        <v>1884426</v>
      </c>
      <c r="AG117" s="890"/>
      <c r="AH117" s="890"/>
      <c r="AI117" s="890"/>
      <c r="AJ117" s="891"/>
      <c r="AK117" s="892">
        <v>1834363</v>
      </c>
      <c r="AL117" s="890"/>
      <c r="AM117" s="890"/>
      <c r="AN117" s="890"/>
      <c r="AO117" s="891"/>
      <c r="AP117" s="893"/>
      <c r="AQ117" s="894"/>
      <c r="AR117" s="894"/>
      <c r="AS117" s="894"/>
      <c r="AT117" s="895"/>
      <c r="AU117" s="919"/>
      <c r="AV117" s="920"/>
      <c r="AW117" s="920"/>
      <c r="AX117" s="920"/>
      <c r="AY117" s="920"/>
      <c r="AZ117" s="850" t="s">
        <v>435</v>
      </c>
      <c r="BA117" s="851"/>
      <c r="BB117" s="851"/>
      <c r="BC117" s="851"/>
      <c r="BD117" s="851"/>
      <c r="BE117" s="851"/>
      <c r="BF117" s="851"/>
      <c r="BG117" s="851"/>
      <c r="BH117" s="851"/>
      <c r="BI117" s="851"/>
      <c r="BJ117" s="851"/>
      <c r="BK117" s="851"/>
      <c r="BL117" s="851"/>
      <c r="BM117" s="851"/>
      <c r="BN117" s="851"/>
      <c r="BO117" s="851"/>
      <c r="BP117" s="852"/>
      <c r="BQ117" s="803" t="s">
        <v>122</v>
      </c>
      <c r="BR117" s="804"/>
      <c r="BS117" s="804"/>
      <c r="BT117" s="804"/>
      <c r="BU117" s="804"/>
      <c r="BV117" s="804" t="s">
        <v>122</v>
      </c>
      <c r="BW117" s="804"/>
      <c r="BX117" s="804"/>
      <c r="BY117" s="804"/>
      <c r="BZ117" s="804"/>
      <c r="CA117" s="804" t="s">
        <v>122</v>
      </c>
      <c r="CB117" s="804"/>
      <c r="CC117" s="804"/>
      <c r="CD117" s="804"/>
      <c r="CE117" s="804"/>
      <c r="CF117" s="862" t="s">
        <v>122</v>
      </c>
      <c r="CG117" s="863"/>
      <c r="CH117" s="863"/>
      <c r="CI117" s="863"/>
      <c r="CJ117" s="863"/>
      <c r="CK117" s="914"/>
      <c r="CL117" s="808"/>
      <c r="CM117" s="802" t="s">
        <v>436</v>
      </c>
      <c r="CN117" s="739"/>
      <c r="CO117" s="739"/>
      <c r="CP117" s="739"/>
      <c r="CQ117" s="739"/>
      <c r="CR117" s="739"/>
      <c r="CS117" s="739"/>
      <c r="CT117" s="739"/>
      <c r="CU117" s="739"/>
      <c r="CV117" s="739"/>
      <c r="CW117" s="739"/>
      <c r="CX117" s="739"/>
      <c r="CY117" s="739"/>
      <c r="CZ117" s="739"/>
      <c r="DA117" s="739"/>
      <c r="DB117" s="739"/>
      <c r="DC117" s="739"/>
      <c r="DD117" s="739"/>
      <c r="DE117" s="739"/>
      <c r="DF117" s="740"/>
      <c r="DG117" s="766" t="s">
        <v>122</v>
      </c>
      <c r="DH117" s="767"/>
      <c r="DI117" s="767"/>
      <c r="DJ117" s="767"/>
      <c r="DK117" s="768"/>
      <c r="DL117" s="769" t="s">
        <v>122</v>
      </c>
      <c r="DM117" s="767"/>
      <c r="DN117" s="767"/>
      <c r="DO117" s="767"/>
      <c r="DP117" s="768"/>
      <c r="DQ117" s="769" t="s">
        <v>122</v>
      </c>
      <c r="DR117" s="767"/>
      <c r="DS117" s="767"/>
      <c r="DT117" s="767"/>
      <c r="DU117" s="768"/>
      <c r="DV117" s="811" t="s">
        <v>122</v>
      </c>
      <c r="DW117" s="812"/>
      <c r="DX117" s="812"/>
      <c r="DY117" s="812"/>
      <c r="DZ117" s="813"/>
    </row>
    <row r="118" spans="1:130" s="224" customFormat="1" ht="26.25" customHeight="1" x14ac:dyDescent="0.2">
      <c r="A118" s="882" t="s">
        <v>410</v>
      </c>
      <c r="B118" s="883"/>
      <c r="C118" s="883"/>
      <c r="D118" s="883"/>
      <c r="E118" s="883"/>
      <c r="F118" s="883"/>
      <c r="G118" s="883"/>
      <c r="H118" s="883"/>
      <c r="I118" s="883"/>
      <c r="J118" s="883"/>
      <c r="K118" s="883"/>
      <c r="L118" s="883"/>
      <c r="M118" s="883"/>
      <c r="N118" s="883"/>
      <c r="O118" s="883"/>
      <c r="P118" s="883"/>
      <c r="Q118" s="883"/>
      <c r="R118" s="883"/>
      <c r="S118" s="883"/>
      <c r="T118" s="883"/>
      <c r="U118" s="883"/>
      <c r="V118" s="883"/>
      <c r="W118" s="883"/>
      <c r="X118" s="883"/>
      <c r="Y118" s="883"/>
      <c r="Z118" s="884"/>
      <c r="AA118" s="885" t="s">
        <v>407</v>
      </c>
      <c r="AB118" s="883"/>
      <c r="AC118" s="883"/>
      <c r="AD118" s="883"/>
      <c r="AE118" s="884"/>
      <c r="AF118" s="885" t="s">
        <v>408</v>
      </c>
      <c r="AG118" s="883"/>
      <c r="AH118" s="883"/>
      <c r="AI118" s="883"/>
      <c r="AJ118" s="884"/>
      <c r="AK118" s="885" t="s">
        <v>294</v>
      </c>
      <c r="AL118" s="883"/>
      <c r="AM118" s="883"/>
      <c r="AN118" s="883"/>
      <c r="AO118" s="884"/>
      <c r="AP118" s="886" t="s">
        <v>409</v>
      </c>
      <c r="AQ118" s="887"/>
      <c r="AR118" s="887"/>
      <c r="AS118" s="887"/>
      <c r="AT118" s="888"/>
      <c r="AU118" s="919"/>
      <c r="AV118" s="920"/>
      <c r="AW118" s="920"/>
      <c r="AX118" s="920"/>
      <c r="AY118" s="920"/>
      <c r="AZ118" s="825" t="s">
        <v>437</v>
      </c>
      <c r="BA118" s="826"/>
      <c r="BB118" s="826"/>
      <c r="BC118" s="826"/>
      <c r="BD118" s="826"/>
      <c r="BE118" s="826"/>
      <c r="BF118" s="826"/>
      <c r="BG118" s="826"/>
      <c r="BH118" s="826"/>
      <c r="BI118" s="826"/>
      <c r="BJ118" s="826"/>
      <c r="BK118" s="826"/>
      <c r="BL118" s="826"/>
      <c r="BM118" s="826"/>
      <c r="BN118" s="826"/>
      <c r="BO118" s="826"/>
      <c r="BP118" s="827"/>
      <c r="BQ118" s="866" t="s">
        <v>122</v>
      </c>
      <c r="BR118" s="832"/>
      <c r="BS118" s="832"/>
      <c r="BT118" s="832"/>
      <c r="BU118" s="832"/>
      <c r="BV118" s="832" t="s">
        <v>122</v>
      </c>
      <c r="BW118" s="832"/>
      <c r="BX118" s="832"/>
      <c r="BY118" s="832"/>
      <c r="BZ118" s="832"/>
      <c r="CA118" s="832" t="s">
        <v>122</v>
      </c>
      <c r="CB118" s="832"/>
      <c r="CC118" s="832"/>
      <c r="CD118" s="832"/>
      <c r="CE118" s="832"/>
      <c r="CF118" s="862" t="s">
        <v>122</v>
      </c>
      <c r="CG118" s="863"/>
      <c r="CH118" s="863"/>
      <c r="CI118" s="863"/>
      <c r="CJ118" s="863"/>
      <c r="CK118" s="914"/>
      <c r="CL118" s="808"/>
      <c r="CM118" s="802" t="s">
        <v>438</v>
      </c>
      <c r="CN118" s="739"/>
      <c r="CO118" s="739"/>
      <c r="CP118" s="739"/>
      <c r="CQ118" s="739"/>
      <c r="CR118" s="739"/>
      <c r="CS118" s="739"/>
      <c r="CT118" s="739"/>
      <c r="CU118" s="739"/>
      <c r="CV118" s="739"/>
      <c r="CW118" s="739"/>
      <c r="CX118" s="739"/>
      <c r="CY118" s="739"/>
      <c r="CZ118" s="739"/>
      <c r="DA118" s="739"/>
      <c r="DB118" s="739"/>
      <c r="DC118" s="739"/>
      <c r="DD118" s="739"/>
      <c r="DE118" s="739"/>
      <c r="DF118" s="740"/>
      <c r="DG118" s="766" t="s">
        <v>122</v>
      </c>
      <c r="DH118" s="767"/>
      <c r="DI118" s="767"/>
      <c r="DJ118" s="767"/>
      <c r="DK118" s="768"/>
      <c r="DL118" s="769" t="s">
        <v>122</v>
      </c>
      <c r="DM118" s="767"/>
      <c r="DN118" s="767"/>
      <c r="DO118" s="767"/>
      <c r="DP118" s="768"/>
      <c r="DQ118" s="769" t="s">
        <v>122</v>
      </c>
      <c r="DR118" s="767"/>
      <c r="DS118" s="767"/>
      <c r="DT118" s="767"/>
      <c r="DU118" s="768"/>
      <c r="DV118" s="811" t="s">
        <v>122</v>
      </c>
      <c r="DW118" s="812"/>
      <c r="DX118" s="812"/>
      <c r="DY118" s="812"/>
      <c r="DZ118" s="813"/>
    </row>
    <row r="119" spans="1:130" s="224" customFormat="1" ht="26.25" customHeight="1" x14ac:dyDescent="0.2">
      <c r="A119" s="805" t="s">
        <v>413</v>
      </c>
      <c r="B119" s="806"/>
      <c r="C119" s="847" t="s">
        <v>414</v>
      </c>
      <c r="D119" s="795"/>
      <c r="E119" s="795"/>
      <c r="F119" s="795"/>
      <c r="G119" s="795"/>
      <c r="H119" s="795"/>
      <c r="I119" s="795"/>
      <c r="J119" s="795"/>
      <c r="K119" s="795"/>
      <c r="L119" s="795"/>
      <c r="M119" s="795"/>
      <c r="N119" s="795"/>
      <c r="O119" s="795"/>
      <c r="P119" s="795"/>
      <c r="Q119" s="795"/>
      <c r="R119" s="795"/>
      <c r="S119" s="795"/>
      <c r="T119" s="795"/>
      <c r="U119" s="795"/>
      <c r="V119" s="795"/>
      <c r="W119" s="795"/>
      <c r="X119" s="795"/>
      <c r="Y119" s="795"/>
      <c r="Z119" s="796"/>
      <c r="AA119" s="875" t="s">
        <v>122</v>
      </c>
      <c r="AB119" s="876"/>
      <c r="AC119" s="876"/>
      <c r="AD119" s="876"/>
      <c r="AE119" s="877"/>
      <c r="AF119" s="878" t="s">
        <v>122</v>
      </c>
      <c r="AG119" s="876"/>
      <c r="AH119" s="876"/>
      <c r="AI119" s="876"/>
      <c r="AJ119" s="877"/>
      <c r="AK119" s="878" t="s">
        <v>122</v>
      </c>
      <c r="AL119" s="876"/>
      <c r="AM119" s="876"/>
      <c r="AN119" s="876"/>
      <c r="AO119" s="877"/>
      <c r="AP119" s="879" t="s">
        <v>122</v>
      </c>
      <c r="AQ119" s="880"/>
      <c r="AR119" s="880"/>
      <c r="AS119" s="880"/>
      <c r="AT119" s="881"/>
      <c r="AU119" s="921"/>
      <c r="AV119" s="922"/>
      <c r="AW119" s="922"/>
      <c r="AX119" s="922"/>
      <c r="AY119" s="922"/>
      <c r="AZ119" s="245" t="s">
        <v>177</v>
      </c>
      <c r="BA119" s="245"/>
      <c r="BB119" s="245"/>
      <c r="BC119" s="245"/>
      <c r="BD119" s="245"/>
      <c r="BE119" s="245"/>
      <c r="BF119" s="245"/>
      <c r="BG119" s="245"/>
      <c r="BH119" s="245"/>
      <c r="BI119" s="245"/>
      <c r="BJ119" s="245"/>
      <c r="BK119" s="245"/>
      <c r="BL119" s="245"/>
      <c r="BM119" s="245"/>
      <c r="BN119" s="245"/>
      <c r="BO119" s="864" t="s">
        <v>439</v>
      </c>
      <c r="BP119" s="865"/>
      <c r="BQ119" s="866">
        <v>18574024</v>
      </c>
      <c r="BR119" s="832"/>
      <c r="BS119" s="832"/>
      <c r="BT119" s="832"/>
      <c r="BU119" s="832"/>
      <c r="BV119" s="832">
        <v>17330713</v>
      </c>
      <c r="BW119" s="832"/>
      <c r="BX119" s="832"/>
      <c r="BY119" s="832"/>
      <c r="BZ119" s="832"/>
      <c r="CA119" s="832">
        <v>15852900</v>
      </c>
      <c r="CB119" s="832"/>
      <c r="CC119" s="832"/>
      <c r="CD119" s="832"/>
      <c r="CE119" s="832"/>
      <c r="CF119" s="735"/>
      <c r="CG119" s="736"/>
      <c r="CH119" s="736"/>
      <c r="CI119" s="736"/>
      <c r="CJ119" s="821"/>
      <c r="CK119" s="915"/>
      <c r="CL119" s="810"/>
      <c r="CM119" s="825" t="s">
        <v>440</v>
      </c>
      <c r="CN119" s="826"/>
      <c r="CO119" s="826"/>
      <c r="CP119" s="826"/>
      <c r="CQ119" s="826"/>
      <c r="CR119" s="826"/>
      <c r="CS119" s="826"/>
      <c r="CT119" s="826"/>
      <c r="CU119" s="826"/>
      <c r="CV119" s="826"/>
      <c r="CW119" s="826"/>
      <c r="CX119" s="826"/>
      <c r="CY119" s="826"/>
      <c r="CZ119" s="826"/>
      <c r="DA119" s="826"/>
      <c r="DB119" s="826"/>
      <c r="DC119" s="826"/>
      <c r="DD119" s="826"/>
      <c r="DE119" s="826"/>
      <c r="DF119" s="827"/>
      <c r="DG119" s="750">
        <v>215</v>
      </c>
      <c r="DH119" s="751"/>
      <c r="DI119" s="751"/>
      <c r="DJ119" s="751"/>
      <c r="DK119" s="752"/>
      <c r="DL119" s="753">
        <v>110</v>
      </c>
      <c r="DM119" s="751"/>
      <c r="DN119" s="751"/>
      <c r="DO119" s="751"/>
      <c r="DP119" s="752"/>
      <c r="DQ119" s="753" t="s">
        <v>122</v>
      </c>
      <c r="DR119" s="751"/>
      <c r="DS119" s="751"/>
      <c r="DT119" s="751"/>
      <c r="DU119" s="752"/>
      <c r="DV119" s="835" t="s">
        <v>122</v>
      </c>
      <c r="DW119" s="836"/>
      <c r="DX119" s="836"/>
      <c r="DY119" s="836"/>
      <c r="DZ119" s="837"/>
    </row>
    <row r="120" spans="1:130" s="224" customFormat="1" ht="26.25" customHeight="1" x14ac:dyDescent="0.2">
      <c r="A120" s="807"/>
      <c r="B120" s="808"/>
      <c r="C120" s="802" t="s">
        <v>417</v>
      </c>
      <c r="D120" s="739"/>
      <c r="E120" s="739"/>
      <c r="F120" s="739"/>
      <c r="G120" s="739"/>
      <c r="H120" s="739"/>
      <c r="I120" s="739"/>
      <c r="J120" s="739"/>
      <c r="K120" s="739"/>
      <c r="L120" s="739"/>
      <c r="M120" s="739"/>
      <c r="N120" s="739"/>
      <c r="O120" s="739"/>
      <c r="P120" s="739"/>
      <c r="Q120" s="739"/>
      <c r="R120" s="739"/>
      <c r="S120" s="739"/>
      <c r="T120" s="739"/>
      <c r="U120" s="739"/>
      <c r="V120" s="739"/>
      <c r="W120" s="739"/>
      <c r="X120" s="739"/>
      <c r="Y120" s="739"/>
      <c r="Z120" s="740"/>
      <c r="AA120" s="766" t="s">
        <v>122</v>
      </c>
      <c r="AB120" s="767"/>
      <c r="AC120" s="767"/>
      <c r="AD120" s="767"/>
      <c r="AE120" s="768"/>
      <c r="AF120" s="769" t="s">
        <v>122</v>
      </c>
      <c r="AG120" s="767"/>
      <c r="AH120" s="767"/>
      <c r="AI120" s="767"/>
      <c r="AJ120" s="768"/>
      <c r="AK120" s="769" t="s">
        <v>122</v>
      </c>
      <c r="AL120" s="767"/>
      <c r="AM120" s="767"/>
      <c r="AN120" s="767"/>
      <c r="AO120" s="768"/>
      <c r="AP120" s="811" t="s">
        <v>122</v>
      </c>
      <c r="AQ120" s="812"/>
      <c r="AR120" s="812"/>
      <c r="AS120" s="812"/>
      <c r="AT120" s="813"/>
      <c r="AU120" s="867" t="s">
        <v>441</v>
      </c>
      <c r="AV120" s="868"/>
      <c r="AW120" s="868"/>
      <c r="AX120" s="868"/>
      <c r="AY120" s="869"/>
      <c r="AZ120" s="847" t="s">
        <v>442</v>
      </c>
      <c r="BA120" s="795"/>
      <c r="BB120" s="795"/>
      <c r="BC120" s="795"/>
      <c r="BD120" s="795"/>
      <c r="BE120" s="795"/>
      <c r="BF120" s="795"/>
      <c r="BG120" s="795"/>
      <c r="BH120" s="795"/>
      <c r="BI120" s="795"/>
      <c r="BJ120" s="795"/>
      <c r="BK120" s="795"/>
      <c r="BL120" s="795"/>
      <c r="BM120" s="795"/>
      <c r="BN120" s="795"/>
      <c r="BO120" s="795"/>
      <c r="BP120" s="796"/>
      <c r="BQ120" s="848">
        <v>5180819</v>
      </c>
      <c r="BR120" s="829"/>
      <c r="BS120" s="829"/>
      <c r="BT120" s="829"/>
      <c r="BU120" s="829"/>
      <c r="BV120" s="829">
        <v>5447513</v>
      </c>
      <c r="BW120" s="829"/>
      <c r="BX120" s="829"/>
      <c r="BY120" s="829"/>
      <c r="BZ120" s="829"/>
      <c r="CA120" s="829">
        <v>5236333</v>
      </c>
      <c r="CB120" s="829"/>
      <c r="CC120" s="829"/>
      <c r="CD120" s="829"/>
      <c r="CE120" s="829"/>
      <c r="CF120" s="853">
        <v>60</v>
      </c>
      <c r="CG120" s="854"/>
      <c r="CH120" s="854"/>
      <c r="CI120" s="854"/>
      <c r="CJ120" s="854"/>
      <c r="CK120" s="855" t="s">
        <v>443</v>
      </c>
      <c r="CL120" s="839"/>
      <c r="CM120" s="839"/>
      <c r="CN120" s="839"/>
      <c r="CO120" s="840"/>
      <c r="CP120" s="859" t="s">
        <v>391</v>
      </c>
      <c r="CQ120" s="860"/>
      <c r="CR120" s="860"/>
      <c r="CS120" s="860"/>
      <c r="CT120" s="860"/>
      <c r="CU120" s="860"/>
      <c r="CV120" s="860"/>
      <c r="CW120" s="860"/>
      <c r="CX120" s="860"/>
      <c r="CY120" s="860"/>
      <c r="CZ120" s="860"/>
      <c r="DA120" s="860"/>
      <c r="DB120" s="860"/>
      <c r="DC120" s="860"/>
      <c r="DD120" s="860"/>
      <c r="DE120" s="860"/>
      <c r="DF120" s="861"/>
      <c r="DG120" s="848">
        <v>608561</v>
      </c>
      <c r="DH120" s="829"/>
      <c r="DI120" s="829"/>
      <c r="DJ120" s="829"/>
      <c r="DK120" s="829"/>
      <c r="DL120" s="829">
        <v>534115</v>
      </c>
      <c r="DM120" s="829"/>
      <c r="DN120" s="829"/>
      <c r="DO120" s="829"/>
      <c r="DP120" s="829"/>
      <c r="DQ120" s="829">
        <v>435477</v>
      </c>
      <c r="DR120" s="829"/>
      <c r="DS120" s="829"/>
      <c r="DT120" s="829"/>
      <c r="DU120" s="829"/>
      <c r="DV120" s="830">
        <v>5</v>
      </c>
      <c r="DW120" s="830"/>
      <c r="DX120" s="830"/>
      <c r="DY120" s="830"/>
      <c r="DZ120" s="831"/>
    </row>
    <row r="121" spans="1:130" s="224" customFormat="1" ht="26.25" customHeight="1" x14ac:dyDescent="0.2">
      <c r="A121" s="807"/>
      <c r="B121" s="808"/>
      <c r="C121" s="850" t="s">
        <v>444</v>
      </c>
      <c r="D121" s="851"/>
      <c r="E121" s="851"/>
      <c r="F121" s="851"/>
      <c r="G121" s="851"/>
      <c r="H121" s="851"/>
      <c r="I121" s="851"/>
      <c r="J121" s="851"/>
      <c r="K121" s="851"/>
      <c r="L121" s="851"/>
      <c r="M121" s="851"/>
      <c r="N121" s="851"/>
      <c r="O121" s="851"/>
      <c r="P121" s="851"/>
      <c r="Q121" s="851"/>
      <c r="R121" s="851"/>
      <c r="S121" s="851"/>
      <c r="T121" s="851"/>
      <c r="U121" s="851"/>
      <c r="V121" s="851"/>
      <c r="W121" s="851"/>
      <c r="X121" s="851"/>
      <c r="Y121" s="851"/>
      <c r="Z121" s="852"/>
      <c r="AA121" s="766" t="s">
        <v>122</v>
      </c>
      <c r="AB121" s="767"/>
      <c r="AC121" s="767"/>
      <c r="AD121" s="767"/>
      <c r="AE121" s="768"/>
      <c r="AF121" s="769" t="s">
        <v>122</v>
      </c>
      <c r="AG121" s="767"/>
      <c r="AH121" s="767"/>
      <c r="AI121" s="767"/>
      <c r="AJ121" s="768"/>
      <c r="AK121" s="769" t="s">
        <v>122</v>
      </c>
      <c r="AL121" s="767"/>
      <c r="AM121" s="767"/>
      <c r="AN121" s="767"/>
      <c r="AO121" s="768"/>
      <c r="AP121" s="811" t="s">
        <v>122</v>
      </c>
      <c r="AQ121" s="812"/>
      <c r="AR121" s="812"/>
      <c r="AS121" s="812"/>
      <c r="AT121" s="813"/>
      <c r="AU121" s="870"/>
      <c r="AV121" s="871"/>
      <c r="AW121" s="871"/>
      <c r="AX121" s="871"/>
      <c r="AY121" s="872"/>
      <c r="AZ121" s="802" t="s">
        <v>445</v>
      </c>
      <c r="BA121" s="739"/>
      <c r="BB121" s="739"/>
      <c r="BC121" s="739"/>
      <c r="BD121" s="739"/>
      <c r="BE121" s="739"/>
      <c r="BF121" s="739"/>
      <c r="BG121" s="739"/>
      <c r="BH121" s="739"/>
      <c r="BI121" s="739"/>
      <c r="BJ121" s="739"/>
      <c r="BK121" s="739"/>
      <c r="BL121" s="739"/>
      <c r="BM121" s="739"/>
      <c r="BN121" s="739"/>
      <c r="BO121" s="739"/>
      <c r="BP121" s="740"/>
      <c r="BQ121" s="803" t="s">
        <v>122</v>
      </c>
      <c r="BR121" s="804"/>
      <c r="BS121" s="804"/>
      <c r="BT121" s="804"/>
      <c r="BU121" s="804"/>
      <c r="BV121" s="804" t="s">
        <v>122</v>
      </c>
      <c r="BW121" s="804"/>
      <c r="BX121" s="804"/>
      <c r="BY121" s="804"/>
      <c r="BZ121" s="804"/>
      <c r="CA121" s="804" t="s">
        <v>122</v>
      </c>
      <c r="CB121" s="804"/>
      <c r="CC121" s="804"/>
      <c r="CD121" s="804"/>
      <c r="CE121" s="804"/>
      <c r="CF121" s="862" t="s">
        <v>122</v>
      </c>
      <c r="CG121" s="863"/>
      <c r="CH121" s="863"/>
      <c r="CI121" s="863"/>
      <c r="CJ121" s="863"/>
      <c r="CK121" s="856"/>
      <c r="CL121" s="842"/>
      <c r="CM121" s="842"/>
      <c r="CN121" s="842"/>
      <c r="CO121" s="843"/>
      <c r="CP121" s="822" t="s">
        <v>389</v>
      </c>
      <c r="CQ121" s="823"/>
      <c r="CR121" s="823"/>
      <c r="CS121" s="823"/>
      <c r="CT121" s="823"/>
      <c r="CU121" s="823"/>
      <c r="CV121" s="823"/>
      <c r="CW121" s="823"/>
      <c r="CX121" s="823"/>
      <c r="CY121" s="823"/>
      <c r="CZ121" s="823"/>
      <c r="DA121" s="823"/>
      <c r="DB121" s="823"/>
      <c r="DC121" s="823"/>
      <c r="DD121" s="823"/>
      <c r="DE121" s="823"/>
      <c r="DF121" s="824"/>
      <c r="DG121" s="803" t="s">
        <v>122</v>
      </c>
      <c r="DH121" s="804"/>
      <c r="DI121" s="804"/>
      <c r="DJ121" s="804"/>
      <c r="DK121" s="804"/>
      <c r="DL121" s="804" t="s">
        <v>122</v>
      </c>
      <c r="DM121" s="804"/>
      <c r="DN121" s="804"/>
      <c r="DO121" s="804"/>
      <c r="DP121" s="804"/>
      <c r="DQ121" s="804" t="s">
        <v>122</v>
      </c>
      <c r="DR121" s="804"/>
      <c r="DS121" s="804"/>
      <c r="DT121" s="804"/>
      <c r="DU121" s="804"/>
      <c r="DV121" s="781" t="s">
        <v>122</v>
      </c>
      <c r="DW121" s="781"/>
      <c r="DX121" s="781"/>
      <c r="DY121" s="781"/>
      <c r="DZ121" s="782"/>
    </row>
    <row r="122" spans="1:130" s="224" customFormat="1" ht="26.25" customHeight="1" x14ac:dyDescent="0.2">
      <c r="A122" s="807"/>
      <c r="B122" s="808"/>
      <c r="C122" s="802" t="s">
        <v>427</v>
      </c>
      <c r="D122" s="739"/>
      <c r="E122" s="739"/>
      <c r="F122" s="739"/>
      <c r="G122" s="739"/>
      <c r="H122" s="739"/>
      <c r="I122" s="739"/>
      <c r="J122" s="739"/>
      <c r="K122" s="739"/>
      <c r="L122" s="739"/>
      <c r="M122" s="739"/>
      <c r="N122" s="739"/>
      <c r="O122" s="739"/>
      <c r="P122" s="739"/>
      <c r="Q122" s="739"/>
      <c r="R122" s="739"/>
      <c r="S122" s="739"/>
      <c r="T122" s="739"/>
      <c r="U122" s="739"/>
      <c r="V122" s="739"/>
      <c r="W122" s="739"/>
      <c r="X122" s="739"/>
      <c r="Y122" s="739"/>
      <c r="Z122" s="740"/>
      <c r="AA122" s="766" t="s">
        <v>122</v>
      </c>
      <c r="AB122" s="767"/>
      <c r="AC122" s="767"/>
      <c r="AD122" s="767"/>
      <c r="AE122" s="768"/>
      <c r="AF122" s="769" t="s">
        <v>122</v>
      </c>
      <c r="AG122" s="767"/>
      <c r="AH122" s="767"/>
      <c r="AI122" s="767"/>
      <c r="AJ122" s="768"/>
      <c r="AK122" s="769" t="s">
        <v>122</v>
      </c>
      <c r="AL122" s="767"/>
      <c r="AM122" s="767"/>
      <c r="AN122" s="767"/>
      <c r="AO122" s="768"/>
      <c r="AP122" s="811" t="s">
        <v>122</v>
      </c>
      <c r="AQ122" s="812"/>
      <c r="AR122" s="812"/>
      <c r="AS122" s="812"/>
      <c r="AT122" s="813"/>
      <c r="AU122" s="870"/>
      <c r="AV122" s="871"/>
      <c r="AW122" s="871"/>
      <c r="AX122" s="871"/>
      <c r="AY122" s="872"/>
      <c r="AZ122" s="825" t="s">
        <v>446</v>
      </c>
      <c r="BA122" s="826"/>
      <c r="BB122" s="826"/>
      <c r="BC122" s="826"/>
      <c r="BD122" s="826"/>
      <c r="BE122" s="826"/>
      <c r="BF122" s="826"/>
      <c r="BG122" s="826"/>
      <c r="BH122" s="826"/>
      <c r="BI122" s="826"/>
      <c r="BJ122" s="826"/>
      <c r="BK122" s="826"/>
      <c r="BL122" s="826"/>
      <c r="BM122" s="826"/>
      <c r="BN122" s="826"/>
      <c r="BO122" s="826"/>
      <c r="BP122" s="827"/>
      <c r="BQ122" s="866">
        <v>12011909</v>
      </c>
      <c r="BR122" s="832"/>
      <c r="BS122" s="832"/>
      <c r="BT122" s="832"/>
      <c r="BU122" s="832"/>
      <c r="BV122" s="832">
        <v>11038817</v>
      </c>
      <c r="BW122" s="832"/>
      <c r="BX122" s="832"/>
      <c r="BY122" s="832"/>
      <c r="BZ122" s="832"/>
      <c r="CA122" s="832">
        <v>10112175</v>
      </c>
      <c r="CB122" s="832"/>
      <c r="CC122" s="832"/>
      <c r="CD122" s="832"/>
      <c r="CE122" s="832"/>
      <c r="CF122" s="833">
        <v>115.9</v>
      </c>
      <c r="CG122" s="834"/>
      <c r="CH122" s="834"/>
      <c r="CI122" s="834"/>
      <c r="CJ122" s="834"/>
      <c r="CK122" s="856"/>
      <c r="CL122" s="842"/>
      <c r="CM122" s="842"/>
      <c r="CN122" s="842"/>
      <c r="CO122" s="843"/>
      <c r="CP122" s="822" t="s">
        <v>390</v>
      </c>
      <c r="CQ122" s="823"/>
      <c r="CR122" s="823"/>
      <c r="CS122" s="823"/>
      <c r="CT122" s="823"/>
      <c r="CU122" s="823"/>
      <c r="CV122" s="823"/>
      <c r="CW122" s="823"/>
      <c r="CX122" s="823"/>
      <c r="CY122" s="823"/>
      <c r="CZ122" s="823"/>
      <c r="DA122" s="823"/>
      <c r="DB122" s="823"/>
      <c r="DC122" s="823"/>
      <c r="DD122" s="823"/>
      <c r="DE122" s="823"/>
      <c r="DF122" s="824"/>
      <c r="DG122" s="803" t="s">
        <v>122</v>
      </c>
      <c r="DH122" s="804"/>
      <c r="DI122" s="804"/>
      <c r="DJ122" s="804"/>
      <c r="DK122" s="804"/>
      <c r="DL122" s="804" t="s">
        <v>122</v>
      </c>
      <c r="DM122" s="804"/>
      <c r="DN122" s="804"/>
      <c r="DO122" s="804"/>
      <c r="DP122" s="804"/>
      <c r="DQ122" s="804" t="s">
        <v>122</v>
      </c>
      <c r="DR122" s="804"/>
      <c r="DS122" s="804"/>
      <c r="DT122" s="804"/>
      <c r="DU122" s="804"/>
      <c r="DV122" s="781" t="s">
        <v>122</v>
      </c>
      <c r="DW122" s="781"/>
      <c r="DX122" s="781"/>
      <c r="DY122" s="781"/>
      <c r="DZ122" s="782"/>
    </row>
    <row r="123" spans="1:130" s="224" customFormat="1" ht="26.25" customHeight="1" x14ac:dyDescent="0.2">
      <c r="A123" s="807"/>
      <c r="B123" s="808"/>
      <c r="C123" s="802" t="s">
        <v>433</v>
      </c>
      <c r="D123" s="739"/>
      <c r="E123" s="739"/>
      <c r="F123" s="739"/>
      <c r="G123" s="739"/>
      <c r="H123" s="739"/>
      <c r="I123" s="739"/>
      <c r="J123" s="739"/>
      <c r="K123" s="739"/>
      <c r="L123" s="739"/>
      <c r="M123" s="739"/>
      <c r="N123" s="739"/>
      <c r="O123" s="739"/>
      <c r="P123" s="739"/>
      <c r="Q123" s="739"/>
      <c r="R123" s="739"/>
      <c r="S123" s="739"/>
      <c r="T123" s="739"/>
      <c r="U123" s="739"/>
      <c r="V123" s="739"/>
      <c r="W123" s="739"/>
      <c r="X123" s="739"/>
      <c r="Y123" s="739"/>
      <c r="Z123" s="740"/>
      <c r="AA123" s="766" t="s">
        <v>122</v>
      </c>
      <c r="AB123" s="767"/>
      <c r="AC123" s="767"/>
      <c r="AD123" s="767"/>
      <c r="AE123" s="768"/>
      <c r="AF123" s="769" t="s">
        <v>122</v>
      </c>
      <c r="AG123" s="767"/>
      <c r="AH123" s="767"/>
      <c r="AI123" s="767"/>
      <c r="AJ123" s="768"/>
      <c r="AK123" s="769" t="s">
        <v>122</v>
      </c>
      <c r="AL123" s="767"/>
      <c r="AM123" s="767"/>
      <c r="AN123" s="767"/>
      <c r="AO123" s="768"/>
      <c r="AP123" s="811" t="s">
        <v>122</v>
      </c>
      <c r="AQ123" s="812"/>
      <c r="AR123" s="812"/>
      <c r="AS123" s="812"/>
      <c r="AT123" s="813"/>
      <c r="AU123" s="873"/>
      <c r="AV123" s="874"/>
      <c r="AW123" s="874"/>
      <c r="AX123" s="874"/>
      <c r="AY123" s="874"/>
      <c r="AZ123" s="245" t="s">
        <v>177</v>
      </c>
      <c r="BA123" s="245"/>
      <c r="BB123" s="245"/>
      <c r="BC123" s="245"/>
      <c r="BD123" s="245"/>
      <c r="BE123" s="245"/>
      <c r="BF123" s="245"/>
      <c r="BG123" s="245"/>
      <c r="BH123" s="245"/>
      <c r="BI123" s="245"/>
      <c r="BJ123" s="245"/>
      <c r="BK123" s="245"/>
      <c r="BL123" s="245"/>
      <c r="BM123" s="245"/>
      <c r="BN123" s="245"/>
      <c r="BO123" s="864" t="s">
        <v>447</v>
      </c>
      <c r="BP123" s="865"/>
      <c r="BQ123" s="819">
        <v>17192728</v>
      </c>
      <c r="BR123" s="820"/>
      <c r="BS123" s="820"/>
      <c r="BT123" s="820"/>
      <c r="BU123" s="820"/>
      <c r="BV123" s="820">
        <v>16486330</v>
      </c>
      <c r="BW123" s="820"/>
      <c r="BX123" s="820"/>
      <c r="BY123" s="820"/>
      <c r="BZ123" s="820"/>
      <c r="CA123" s="820">
        <v>15348508</v>
      </c>
      <c r="CB123" s="820"/>
      <c r="CC123" s="820"/>
      <c r="CD123" s="820"/>
      <c r="CE123" s="820"/>
      <c r="CF123" s="735"/>
      <c r="CG123" s="736"/>
      <c r="CH123" s="736"/>
      <c r="CI123" s="736"/>
      <c r="CJ123" s="821"/>
      <c r="CK123" s="856"/>
      <c r="CL123" s="842"/>
      <c r="CM123" s="842"/>
      <c r="CN123" s="842"/>
      <c r="CO123" s="843"/>
      <c r="CP123" s="822" t="s">
        <v>388</v>
      </c>
      <c r="CQ123" s="823"/>
      <c r="CR123" s="823"/>
      <c r="CS123" s="823"/>
      <c r="CT123" s="823"/>
      <c r="CU123" s="823"/>
      <c r="CV123" s="823"/>
      <c r="CW123" s="823"/>
      <c r="CX123" s="823"/>
      <c r="CY123" s="823"/>
      <c r="CZ123" s="823"/>
      <c r="DA123" s="823"/>
      <c r="DB123" s="823"/>
      <c r="DC123" s="823"/>
      <c r="DD123" s="823"/>
      <c r="DE123" s="823"/>
      <c r="DF123" s="824"/>
      <c r="DG123" s="766" t="s">
        <v>122</v>
      </c>
      <c r="DH123" s="767"/>
      <c r="DI123" s="767"/>
      <c r="DJ123" s="767"/>
      <c r="DK123" s="768"/>
      <c r="DL123" s="769" t="s">
        <v>122</v>
      </c>
      <c r="DM123" s="767"/>
      <c r="DN123" s="767"/>
      <c r="DO123" s="767"/>
      <c r="DP123" s="768"/>
      <c r="DQ123" s="769" t="s">
        <v>122</v>
      </c>
      <c r="DR123" s="767"/>
      <c r="DS123" s="767"/>
      <c r="DT123" s="767"/>
      <c r="DU123" s="768"/>
      <c r="DV123" s="811" t="s">
        <v>122</v>
      </c>
      <c r="DW123" s="812"/>
      <c r="DX123" s="812"/>
      <c r="DY123" s="812"/>
      <c r="DZ123" s="813"/>
    </row>
    <row r="124" spans="1:130" s="224" customFormat="1" ht="26.25" customHeight="1" thickBot="1" x14ac:dyDescent="0.25">
      <c r="A124" s="807"/>
      <c r="B124" s="808"/>
      <c r="C124" s="802" t="s">
        <v>436</v>
      </c>
      <c r="D124" s="739"/>
      <c r="E124" s="739"/>
      <c r="F124" s="739"/>
      <c r="G124" s="739"/>
      <c r="H124" s="739"/>
      <c r="I124" s="739"/>
      <c r="J124" s="739"/>
      <c r="K124" s="739"/>
      <c r="L124" s="739"/>
      <c r="M124" s="739"/>
      <c r="N124" s="739"/>
      <c r="O124" s="739"/>
      <c r="P124" s="739"/>
      <c r="Q124" s="739"/>
      <c r="R124" s="739"/>
      <c r="S124" s="739"/>
      <c r="T124" s="739"/>
      <c r="U124" s="739"/>
      <c r="V124" s="739"/>
      <c r="W124" s="739"/>
      <c r="X124" s="739"/>
      <c r="Y124" s="739"/>
      <c r="Z124" s="740"/>
      <c r="AA124" s="766" t="s">
        <v>122</v>
      </c>
      <c r="AB124" s="767"/>
      <c r="AC124" s="767"/>
      <c r="AD124" s="767"/>
      <c r="AE124" s="768"/>
      <c r="AF124" s="769" t="s">
        <v>122</v>
      </c>
      <c r="AG124" s="767"/>
      <c r="AH124" s="767"/>
      <c r="AI124" s="767"/>
      <c r="AJ124" s="768"/>
      <c r="AK124" s="769" t="s">
        <v>122</v>
      </c>
      <c r="AL124" s="767"/>
      <c r="AM124" s="767"/>
      <c r="AN124" s="767"/>
      <c r="AO124" s="768"/>
      <c r="AP124" s="811" t="s">
        <v>122</v>
      </c>
      <c r="AQ124" s="812"/>
      <c r="AR124" s="812"/>
      <c r="AS124" s="812"/>
      <c r="AT124" s="813"/>
      <c r="AU124" s="814" t="s">
        <v>448</v>
      </c>
      <c r="AV124" s="815"/>
      <c r="AW124" s="815"/>
      <c r="AX124" s="815"/>
      <c r="AY124" s="815"/>
      <c r="AZ124" s="815"/>
      <c r="BA124" s="815"/>
      <c r="BB124" s="815"/>
      <c r="BC124" s="815"/>
      <c r="BD124" s="815"/>
      <c r="BE124" s="815"/>
      <c r="BF124" s="815"/>
      <c r="BG124" s="815"/>
      <c r="BH124" s="815"/>
      <c r="BI124" s="815"/>
      <c r="BJ124" s="815"/>
      <c r="BK124" s="815"/>
      <c r="BL124" s="815"/>
      <c r="BM124" s="815"/>
      <c r="BN124" s="815"/>
      <c r="BO124" s="815"/>
      <c r="BP124" s="816"/>
      <c r="BQ124" s="817">
        <v>15.5</v>
      </c>
      <c r="BR124" s="818"/>
      <c r="BS124" s="818"/>
      <c r="BT124" s="818"/>
      <c r="BU124" s="818"/>
      <c r="BV124" s="818">
        <v>9.6999999999999993</v>
      </c>
      <c r="BW124" s="818"/>
      <c r="BX124" s="818"/>
      <c r="BY124" s="818"/>
      <c r="BZ124" s="818"/>
      <c r="CA124" s="818">
        <v>5.7</v>
      </c>
      <c r="CB124" s="818"/>
      <c r="CC124" s="818"/>
      <c r="CD124" s="818"/>
      <c r="CE124" s="818"/>
      <c r="CF124" s="713"/>
      <c r="CG124" s="714"/>
      <c r="CH124" s="714"/>
      <c r="CI124" s="714"/>
      <c r="CJ124" s="849"/>
      <c r="CK124" s="857"/>
      <c r="CL124" s="857"/>
      <c r="CM124" s="857"/>
      <c r="CN124" s="857"/>
      <c r="CO124" s="858"/>
      <c r="CP124" s="822" t="s">
        <v>449</v>
      </c>
      <c r="CQ124" s="823"/>
      <c r="CR124" s="823"/>
      <c r="CS124" s="823"/>
      <c r="CT124" s="823"/>
      <c r="CU124" s="823"/>
      <c r="CV124" s="823"/>
      <c r="CW124" s="823"/>
      <c r="CX124" s="823"/>
      <c r="CY124" s="823"/>
      <c r="CZ124" s="823"/>
      <c r="DA124" s="823"/>
      <c r="DB124" s="823"/>
      <c r="DC124" s="823"/>
      <c r="DD124" s="823"/>
      <c r="DE124" s="823"/>
      <c r="DF124" s="824"/>
      <c r="DG124" s="750" t="s">
        <v>122</v>
      </c>
      <c r="DH124" s="751"/>
      <c r="DI124" s="751"/>
      <c r="DJ124" s="751"/>
      <c r="DK124" s="752"/>
      <c r="DL124" s="753" t="s">
        <v>122</v>
      </c>
      <c r="DM124" s="751"/>
      <c r="DN124" s="751"/>
      <c r="DO124" s="751"/>
      <c r="DP124" s="752"/>
      <c r="DQ124" s="753" t="s">
        <v>122</v>
      </c>
      <c r="DR124" s="751"/>
      <c r="DS124" s="751"/>
      <c r="DT124" s="751"/>
      <c r="DU124" s="752"/>
      <c r="DV124" s="835" t="s">
        <v>122</v>
      </c>
      <c r="DW124" s="836"/>
      <c r="DX124" s="836"/>
      <c r="DY124" s="836"/>
      <c r="DZ124" s="837"/>
    </row>
    <row r="125" spans="1:130" s="224" customFormat="1" ht="26.25" customHeight="1" x14ac:dyDescent="0.2">
      <c r="A125" s="807"/>
      <c r="B125" s="808"/>
      <c r="C125" s="802" t="s">
        <v>438</v>
      </c>
      <c r="D125" s="739"/>
      <c r="E125" s="739"/>
      <c r="F125" s="739"/>
      <c r="G125" s="739"/>
      <c r="H125" s="739"/>
      <c r="I125" s="739"/>
      <c r="J125" s="739"/>
      <c r="K125" s="739"/>
      <c r="L125" s="739"/>
      <c r="M125" s="739"/>
      <c r="N125" s="739"/>
      <c r="O125" s="739"/>
      <c r="P125" s="739"/>
      <c r="Q125" s="739"/>
      <c r="R125" s="739"/>
      <c r="S125" s="739"/>
      <c r="T125" s="739"/>
      <c r="U125" s="739"/>
      <c r="V125" s="739"/>
      <c r="W125" s="739"/>
      <c r="X125" s="739"/>
      <c r="Y125" s="739"/>
      <c r="Z125" s="740"/>
      <c r="AA125" s="766" t="s">
        <v>122</v>
      </c>
      <c r="AB125" s="767"/>
      <c r="AC125" s="767"/>
      <c r="AD125" s="767"/>
      <c r="AE125" s="768"/>
      <c r="AF125" s="769" t="s">
        <v>122</v>
      </c>
      <c r="AG125" s="767"/>
      <c r="AH125" s="767"/>
      <c r="AI125" s="767"/>
      <c r="AJ125" s="768"/>
      <c r="AK125" s="769" t="s">
        <v>122</v>
      </c>
      <c r="AL125" s="767"/>
      <c r="AM125" s="767"/>
      <c r="AN125" s="767"/>
      <c r="AO125" s="768"/>
      <c r="AP125" s="811" t="s">
        <v>122</v>
      </c>
      <c r="AQ125" s="812"/>
      <c r="AR125" s="812"/>
      <c r="AS125" s="812"/>
      <c r="AT125" s="813"/>
      <c r="AU125" s="246"/>
      <c r="AV125" s="247"/>
      <c r="AW125" s="247"/>
      <c r="AX125" s="247"/>
      <c r="AY125" s="247"/>
      <c r="AZ125" s="247"/>
      <c r="BA125" s="247"/>
      <c r="BB125" s="247"/>
      <c r="BC125" s="247"/>
      <c r="BD125" s="247"/>
      <c r="BE125" s="247"/>
      <c r="BF125" s="247"/>
      <c r="BG125" s="247"/>
      <c r="BH125" s="247"/>
      <c r="BI125" s="247"/>
      <c r="BJ125" s="247"/>
      <c r="BK125" s="247"/>
      <c r="BL125" s="247"/>
      <c r="BM125" s="247"/>
      <c r="BN125" s="247"/>
      <c r="BO125" s="247"/>
      <c r="BP125" s="247"/>
      <c r="BQ125" s="226"/>
      <c r="BR125" s="226"/>
      <c r="BS125" s="226"/>
      <c r="BT125" s="226"/>
      <c r="BU125" s="226"/>
      <c r="BV125" s="226"/>
      <c r="BW125" s="226"/>
      <c r="BX125" s="226"/>
      <c r="BY125" s="226"/>
      <c r="BZ125" s="226"/>
      <c r="CA125" s="226"/>
      <c r="CB125" s="226"/>
      <c r="CC125" s="226"/>
      <c r="CD125" s="226"/>
      <c r="CE125" s="226"/>
      <c r="CF125" s="226"/>
      <c r="CG125" s="226"/>
      <c r="CH125" s="226"/>
      <c r="CI125" s="226"/>
      <c r="CJ125" s="248"/>
      <c r="CK125" s="838" t="s">
        <v>450</v>
      </c>
      <c r="CL125" s="839"/>
      <c r="CM125" s="839"/>
      <c r="CN125" s="839"/>
      <c r="CO125" s="840"/>
      <c r="CP125" s="847" t="s">
        <v>451</v>
      </c>
      <c r="CQ125" s="795"/>
      <c r="CR125" s="795"/>
      <c r="CS125" s="795"/>
      <c r="CT125" s="795"/>
      <c r="CU125" s="795"/>
      <c r="CV125" s="795"/>
      <c r="CW125" s="795"/>
      <c r="CX125" s="795"/>
      <c r="CY125" s="795"/>
      <c r="CZ125" s="795"/>
      <c r="DA125" s="795"/>
      <c r="DB125" s="795"/>
      <c r="DC125" s="795"/>
      <c r="DD125" s="795"/>
      <c r="DE125" s="795"/>
      <c r="DF125" s="796"/>
      <c r="DG125" s="848" t="s">
        <v>122</v>
      </c>
      <c r="DH125" s="829"/>
      <c r="DI125" s="829"/>
      <c r="DJ125" s="829"/>
      <c r="DK125" s="829"/>
      <c r="DL125" s="829" t="s">
        <v>122</v>
      </c>
      <c r="DM125" s="829"/>
      <c r="DN125" s="829"/>
      <c r="DO125" s="829"/>
      <c r="DP125" s="829"/>
      <c r="DQ125" s="829" t="s">
        <v>122</v>
      </c>
      <c r="DR125" s="829"/>
      <c r="DS125" s="829"/>
      <c r="DT125" s="829"/>
      <c r="DU125" s="829"/>
      <c r="DV125" s="830" t="s">
        <v>122</v>
      </c>
      <c r="DW125" s="830"/>
      <c r="DX125" s="830"/>
      <c r="DY125" s="830"/>
      <c r="DZ125" s="831"/>
    </row>
    <row r="126" spans="1:130" s="224" customFormat="1" ht="26.25" customHeight="1" thickBot="1" x14ac:dyDescent="0.25">
      <c r="A126" s="807"/>
      <c r="B126" s="808"/>
      <c r="C126" s="802" t="s">
        <v>440</v>
      </c>
      <c r="D126" s="739"/>
      <c r="E126" s="739"/>
      <c r="F126" s="739"/>
      <c r="G126" s="739"/>
      <c r="H126" s="739"/>
      <c r="I126" s="739"/>
      <c r="J126" s="739"/>
      <c r="K126" s="739"/>
      <c r="L126" s="739"/>
      <c r="M126" s="739"/>
      <c r="N126" s="739"/>
      <c r="O126" s="739"/>
      <c r="P126" s="739"/>
      <c r="Q126" s="739"/>
      <c r="R126" s="739"/>
      <c r="S126" s="739"/>
      <c r="T126" s="739"/>
      <c r="U126" s="739"/>
      <c r="V126" s="739"/>
      <c r="W126" s="739"/>
      <c r="X126" s="739"/>
      <c r="Y126" s="739"/>
      <c r="Z126" s="740"/>
      <c r="AA126" s="766">
        <v>851</v>
      </c>
      <c r="AB126" s="767"/>
      <c r="AC126" s="767"/>
      <c r="AD126" s="767"/>
      <c r="AE126" s="768"/>
      <c r="AF126" s="769">
        <v>114</v>
      </c>
      <c r="AG126" s="767"/>
      <c r="AH126" s="767"/>
      <c r="AI126" s="767"/>
      <c r="AJ126" s="768"/>
      <c r="AK126" s="769">
        <v>114</v>
      </c>
      <c r="AL126" s="767"/>
      <c r="AM126" s="767"/>
      <c r="AN126" s="767"/>
      <c r="AO126" s="768"/>
      <c r="AP126" s="811">
        <v>0</v>
      </c>
      <c r="AQ126" s="812"/>
      <c r="AR126" s="812"/>
      <c r="AS126" s="812"/>
      <c r="AT126" s="813"/>
      <c r="AU126" s="226"/>
      <c r="AV126" s="226"/>
      <c r="AW126" s="226"/>
      <c r="AX126" s="226"/>
      <c r="AY126" s="226"/>
      <c r="AZ126" s="226"/>
      <c r="BA126" s="226"/>
      <c r="BB126" s="226"/>
      <c r="BC126" s="226"/>
      <c r="BD126" s="226"/>
      <c r="BE126" s="226"/>
      <c r="BF126" s="226"/>
      <c r="BG126" s="226"/>
      <c r="BH126" s="226"/>
      <c r="BI126" s="226"/>
      <c r="BJ126" s="226"/>
      <c r="BK126" s="226"/>
      <c r="BL126" s="226"/>
      <c r="BM126" s="226"/>
      <c r="BN126" s="226"/>
      <c r="BO126" s="226"/>
      <c r="BP126" s="226"/>
      <c r="BQ126" s="226"/>
      <c r="BR126" s="226"/>
      <c r="BS126" s="226"/>
      <c r="BT126" s="226"/>
      <c r="BU126" s="226"/>
      <c r="BV126" s="226"/>
      <c r="BW126" s="226"/>
      <c r="BX126" s="226"/>
      <c r="BY126" s="226"/>
      <c r="BZ126" s="226"/>
      <c r="CA126" s="226"/>
      <c r="CB126" s="226"/>
      <c r="CC126" s="226"/>
      <c r="CD126" s="249"/>
      <c r="CE126" s="249"/>
      <c r="CF126" s="249"/>
      <c r="CG126" s="226"/>
      <c r="CH126" s="226"/>
      <c r="CI126" s="226"/>
      <c r="CJ126" s="248"/>
      <c r="CK126" s="841"/>
      <c r="CL126" s="842"/>
      <c r="CM126" s="842"/>
      <c r="CN126" s="842"/>
      <c r="CO126" s="843"/>
      <c r="CP126" s="802" t="s">
        <v>452</v>
      </c>
      <c r="CQ126" s="739"/>
      <c r="CR126" s="739"/>
      <c r="CS126" s="739"/>
      <c r="CT126" s="739"/>
      <c r="CU126" s="739"/>
      <c r="CV126" s="739"/>
      <c r="CW126" s="739"/>
      <c r="CX126" s="739"/>
      <c r="CY126" s="739"/>
      <c r="CZ126" s="739"/>
      <c r="DA126" s="739"/>
      <c r="DB126" s="739"/>
      <c r="DC126" s="739"/>
      <c r="DD126" s="739"/>
      <c r="DE126" s="739"/>
      <c r="DF126" s="740"/>
      <c r="DG126" s="803" t="s">
        <v>122</v>
      </c>
      <c r="DH126" s="804"/>
      <c r="DI126" s="804"/>
      <c r="DJ126" s="804"/>
      <c r="DK126" s="804"/>
      <c r="DL126" s="804" t="s">
        <v>122</v>
      </c>
      <c r="DM126" s="804"/>
      <c r="DN126" s="804"/>
      <c r="DO126" s="804"/>
      <c r="DP126" s="804"/>
      <c r="DQ126" s="804" t="s">
        <v>122</v>
      </c>
      <c r="DR126" s="804"/>
      <c r="DS126" s="804"/>
      <c r="DT126" s="804"/>
      <c r="DU126" s="804"/>
      <c r="DV126" s="781" t="s">
        <v>122</v>
      </c>
      <c r="DW126" s="781"/>
      <c r="DX126" s="781"/>
      <c r="DY126" s="781"/>
      <c r="DZ126" s="782"/>
    </row>
    <row r="127" spans="1:130" s="224" customFormat="1" ht="26.25" customHeight="1" x14ac:dyDescent="0.2">
      <c r="A127" s="809"/>
      <c r="B127" s="810"/>
      <c r="C127" s="825" t="s">
        <v>453</v>
      </c>
      <c r="D127" s="826"/>
      <c r="E127" s="826"/>
      <c r="F127" s="826"/>
      <c r="G127" s="826"/>
      <c r="H127" s="826"/>
      <c r="I127" s="826"/>
      <c r="J127" s="826"/>
      <c r="K127" s="826"/>
      <c r="L127" s="826"/>
      <c r="M127" s="826"/>
      <c r="N127" s="826"/>
      <c r="O127" s="826"/>
      <c r="P127" s="826"/>
      <c r="Q127" s="826"/>
      <c r="R127" s="826"/>
      <c r="S127" s="826"/>
      <c r="T127" s="826"/>
      <c r="U127" s="826"/>
      <c r="V127" s="826"/>
      <c r="W127" s="826"/>
      <c r="X127" s="826"/>
      <c r="Y127" s="826"/>
      <c r="Z127" s="827"/>
      <c r="AA127" s="766">
        <v>9954</v>
      </c>
      <c r="AB127" s="767"/>
      <c r="AC127" s="767"/>
      <c r="AD127" s="767"/>
      <c r="AE127" s="768"/>
      <c r="AF127" s="769">
        <v>7756</v>
      </c>
      <c r="AG127" s="767"/>
      <c r="AH127" s="767"/>
      <c r="AI127" s="767"/>
      <c r="AJ127" s="768"/>
      <c r="AK127" s="769">
        <v>8459</v>
      </c>
      <c r="AL127" s="767"/>
      <c r="AM127" s="767"/>
      <c r="AN127" s="767"/>
      <c r="AO127" s="768"/>
      <c r="AP127" s="811">
        <v>0.1</v>
      </c>
      <c r="AQ127" s="812"/>
      <c r="AR127" s="812"/>
      <c r="AS127" s="812"/>
      <c r="AT127" s="813"/>
      <c r="AU127" s="226"/>
      <c r="AV127" s="226"/>
      <c r="AW127" s="226"/>
      <c r="AX127" s="828" t="s">
        <v>454</v>
      </c>
      <c r="AY127" s="799"/>
      <c r="AZ127" s="799"/>
      <c r="BA127" s="799"/>
      <c r="BB127" s="799"/>
      <c r="BC127" s="799"/>
      <c r="BD127" s="799"/>
      <c r="BE127" s="800"/>
      <c r="BF127" s="798" t="s">
        <v>455</v>
      </c>
      <c r="BG127" s="799"/>
      <c r="BH127" s="799"/>
      <c r="BI127" s="799"/>
      <c r="BJ127" s="799"/>
      <c r="BK127" s="799"/>
      <c r="BL127" s="800"/>
      <c r="BM127" s="798" t="s">
        <v>456</v>
      </c>
      <c r="BN127" s="799"/>
      <c r="BO127" s="799"/>
      <c r="BP127" s="799"/>
      <c r="BQ127" s="799"/>
      <c r="BR127" s="799"/>
      <c r="BS127" s="800"/>
      <c r="BT127" s="798" t="s">
        <v>457</v>
      </c>
      <c r="BU127" s="799"/>
      <c r="BV127" s="799"/>
      <c r="BW127" s="799"/>
      <c r="BX127" s="799"/>
      <c r="BY127" s="799"/>
      <c r="BZ127" s="801"/>
      <c r="CA127" s="226"/>
      <c r="CB127" s="226"/>
      <c r="CC127" s="226"/>
      <c r="CD127" s="249"/>
      <c r="CE127" s="249"/>
      <c r="CF127" s="249"/>
      <c r="CG127" s="226"/>
      <c r="CH127" s="226"/>
      <c r="CI127" s="226"/>
      <c r="CJ127" s="248"/>
      <c r="CK127" s="841"/>
      <c r="CL127" s="842"/>
      <c r="CM127" s="842"/>
      <c r="CN127" s="842"/>
      <c r="CO127" s="843"/>
      <c r="CP127" s="802" t="s">
        <v>458</v>
      </c>
      <c r="CQ127" s="739"/>
      <c r="CR127" s="739"/>
      <c r="CS127" s="739"/>
      <c r="CT127" s="739"/>
      <c r="CU127" s="739"/>
      <c r="CV127" s="739"/>
      <c r="CW127" s="739"/>
      <c r="CX127" s="739"/>
      <c r="CY127" s="739"/>
      <c r="CZ127" s="739"/>
      <c r="DA127" s="739"/>
      <c r="DB127" s="739"/>
      <c r="DC127" s="739"/>
      <c r="DD127" s="739"/>
      <c r="DE127" s="739"/>
      <c r="DF127" s="740"/>
      <c r="DG127" s="803" t="s">
        <v>122</v>
      </c>
      <c r="DH127" s="804"/>
      <c r="DI127" s="804"/>
      <c r="DJ127" s="804"/>
      <c r="DK127" s="804"/>
      <c r="DL127" s="804" t="s">
        <v>122</v>
      </c>
      <c r="DM127" s="804"/>
      <c r="DN127" s="804"/>
      <c r="DO127" s="804"/>
      <c r="DP127" s="804"/>
      <c r="DQ127" s="804" t="s">
        <v>122</v>
      </c>
      <c r="DR127" s="804"/>
      <c r="DS127" s="804"/>
      <c r="DT127" s="804"/>
      <c r="DU127" s="804"/>
      <c r="DV127" s="781" t="s">
        <v>122</v>
      </c>
      <c r="DW127" s="781"/>
      <c r="DX127" s="781"/>
      <c r="DY127" s="781"/>
      <c r="DZ127" s="782"/>
    </row>
    <row r="128" spans="1:130" s="224" customFormat="1" ht="26.25" customHeight="1" thickBot="1" x14ac:dyDescent="0.25">
      <c r="A128" s="783" t="s">
        <v>459</v>
      </c>
      <c r="B128" s="784"/>
      <c r="C128" s="784"/>
      <c r="D128" s="784"/>
      <c r="E128" s="784"/>
      <c r="F128" s="784"/>
      <c r="G128" s="784"/>
      <c r="H128" s="784"/>
      <c r="I128" s="784"/>
      <c r="J128" s="784"/>
      <c r="K128" s="784"/>
      <c r="L128" s="784"/>
      <c r="M128" s="784"/>
      <c r="N128" s="784"/>
      <c r="O128" s="784"/>
      <c r="P128" s="784"/>
      <c r="Q128" s="784"/>
      <c r="R128" s="784"/>
      <c r="S128" s="784"/>
      <c r="T128" s="784"/>
      <c r="U128" s="784"/>
      <c r="V128" s="784"/>
      <c r="W128" s="785" t="s">
        <v>460</v>
      </c>
      <c r="X128" s="785"/>
      <c r="Y128" s="785"/>
      <c r="Z128" s="786"/>
      <c r="AA128" s="787" t="s">
        <v>122</v>
      </c>
      <c r="AB128" s="788"/>
      <c r="AC128" s="788"/>
      <c r="AD128" s="788"/>
      <c r="AE128" s="789"/>
      <c r="AF128" s="790" t="s">
        <v>122</v>
      </c>
      <c r="AG128" s="788"/>
      <c r="AH128" s="788"/>
      <c r="AI128" s="788"/>
      <c r="AJ128" s="789"/>
      <c r="AK128" s="790" t="s">
        <v>122</v>
      </c>
      <c r="AL128" s="788"/>
      <c r="AM128" s="788"/>
      <c r="AN128" s="788"/>
      <c r="AO128" s="789"/>
      <c r="AP128" s="791"/>
      <c r="AQ128" s="792"/>
      <c r="AR128" s="792"/>
      <c r="AS128" s="792"/>
      <c r="AT128" s="793"/>
      <c r="AU128" s="226"/>
      <c r="AV128" s="226"/>
      <c r="AW128" s="226"/>
      <c r="AX128" s="794" t="s">
        <v>461</v>
      </c>
      <c r="AY128" s="795"/>
      <c r="AZ128" s="795"/>
      <c r="BA128" s="795"/>
      <c r="BB128" s="795"/>
      <c r="BC128" s="795"/>
      <c r="BD128" s="795"/>
      <c r="BE128" s="796"/>
      <c r="BF128" s="773" t="s">
        <v>122</v>
      </c>
      <c r="BG128" s="774"/>
      <c r="BH128" s="774"/>
      <c r="BI128" s="774"/>
      <c r="BJ128" s="774"/>
      <c r="BK128" s="774"/>
      <c r="BL128" s="797"/>
      <c r="BM128" s="773">
        <v>13.35</v>
      </c>
      <c r="BN128" s="774"/>
      <c r="BO128" s="774"/>
      <c r="BP128" s="774"/>
      <c r="BQ128" s="774"/>
      <c r="BR128" s="774"/>
      <c r="BS128" s="797"/>
      <c r="BT128" s="773">
        <v>20</v>
      </c>
      <c r="BU128" s="774"/>
      <c r="BV128" s="774"/>
      <c r="BW128" s="774"/>
      <c r="BX128" s="774"/>
      <c r="BY128" s="774"/>
      <c r="BZ128" s="775"/>
      <c r="CA128" s="249"/>
      <c r="CB128" s="249"/>
      <c r="CC128" s="249"/>
      <c r="CD128" s="249"/>
      <c r="CE128" s="249"/>
      <c r="CF128" s="249"/>
      <c r="CG128" s="226"/>
      <c r="CH128" s="226"/>
      <c r="CI128" s="226"/>
      <c r="CJ128" s="248"/>
      <c r="CK128" s="844"/>
      <c r="CL128" s="845"/>
      <c r="CM128" s="845"/>
      <c r="CN128" s="845"/>
      <c r="CO128" s="846"/>
      <c r="CP128" s="776" t="s">
        <v>462</v>
      </c>
      <c r="CQ128" s="717"/>
      <c r="CR128" s="717"/>
      <c r="CS128" s="717"/>
      <c r="CT128" s="717"/>
      <c r="CU128" s="717"/>
      <c r="CV128" s="717"/>
      <c r="CW128" s="717"/>
      <c r="CX128" s="717"/>
      <c r="CY128" s="717"/>
      <c r="CZ128" s="717"/>
      <c r="DA128" s="717"/>
      <c r="DB128" s="717"/>
      <c r="DC128" s="717"/>
      <c r="DD128" s="717"/>
      <c r="DE128" s="717"/>
      <c r="DF128" s="718"/>
      <c r="DG128" s="777" t="s">
        <v>122</v>
      </c>
      <c r="DH128" s="778"/>
      <c r="DI128" s="778"/>
      <c r="DJ128" s="778"/>
      <c r="DK128" s="778"/>
      <c r="DL128" s="778" t="s">
        <v>122</v>
      </c>
      <c r="DM128" s="778"/>
      <c r="DN128" s="778"/>
      <c r="DO128" s="778"/>
      <c r="DP128" s="778"/>
      <c r="DQ128" s="778">
        <v>3609</v>
      </c>
      <c r="DR128" s="778"/>
      <c r="DS128" s="778"/>
      <c r="DT128" s="778"/>
      <c r="DU128" s="778"/>
      <c r="DV128" s="779">
        <v>0</v>
      </c>
      <c r="DW128" s="779"/>
      <c r="DX128" s="779"/>
      <c r="DY128" s="779"/>
      <c r="DZ128" s="780"/>
    </row>
    <row r="129" spans="1:131" s="224" customFormat="1" ht="26.25" customHeight="1" x14ac:dyDescent="0.2">
      <c r="A129" s="761" t="s">
        <v>102</v>
      </c>
      <c r="B129" s="762"/>
      <c r="C129" s="762"/>
      <c r="D129" s="762"/>
      <c r="E129" s="762"/>
      <c r="F129" s="762"/>
      <c r="G129" s="762"/>
      <c r="H129" s="762"/>
      <c r="I129" s="762"/>
      <c r="J129" s="762"/>
      <c r="K129" s="762"/>
      <c r="L129" s="762"/>
      <c r="M129" s="762"/>
      <c r="N129" s="762"/>
      <c r="O129" s="762"/>
      <c r="P129" s="762"/>
      <c r="Q129" s="762"/>
      <c r="R129" s="762"/>
      <c r="S129" s="762"/>
      <c r="T129" s="762"/>
      <c r="U129" s="762"/>
      <c r="V129" s="762"/>
      <c r="W129" s="763" t="s">
        <v>463</v>
      </c>
      <c r="X129" s="764"/>
      <c r="Y129" s="764"/>
      <c r="Z129" s="765"/>
      <c r="AA129" s="766">
        <v>10143778</v>
      </c>
      <c r="AB129" s="767"/>
      <c r="AC129" s="767"/>
      <c r="AD129" s="767"/>
      <c r="AE129" s="768"/>
      <c r="AF129" s="769">
        <v>9945356</v>
      </c>
      <c r="AG129" s="767"/>
      <c r="AH129" s="767"/>
      <c r="AI129" s="767"/>
      <c r="AJ129" s="768"/>
      <c r="AK129" s="769">
        <v>9888213</v>
      </c>
      <c r="AL129" s="767"/>
      <c r="AM129" s="767"/>
      <c r="AN129" s="767"/>
      <c r="AO129" s="768"/>
      <c r="AP129" s="770"/>
      <c r="AQ129" s="771"/>
      <c r="AR129" s="771"/>
      <c r="AS129" s="771"/>
      <c r="AT129" s="772"/>
      <c r="AU129" s="227"/>
      <c r="AV129" s="227"/>
      <c r="AW129" s="227"/>
      <c r="AX129" s="738" t="s">
        <v>464</v>
      </c>
      <c r="AY129" s="739"/>
      <c r="AZ129" s="739"/>
      <c r="BA129" s="739"/>
      <c r="BB129" s="739"/>
      <c r="BC129" s="739"/>
      <c r="BD129" s="739"/>
      <c r="BE129" s="740"/>
      <c r="BF129" s="757" t="s">
        <v>122</v>
      </c>
      <c r="BG129" s="758"/>
      <c r="BH129" s="758"/>
      <c r="BI129" s="758"/>
      <c r="BJ129" s="758"/>
      <c r="BK129" s="758"/>
      <c r="BL129" s="759"/>
      <c r="BM129" s="757">
        <v>18.350000000000001</v>
      </c>
      <c r="BN129" s="758"/>
      <c r="BO129" s="758"/>
      <c r="BP129" s="758"/>
      <c r="BQ129" s="758"/>
      <c r="BR129" s="758"/>
      <c r="BS129" s="759"/>
      <c r="BT129" s="757">
        <v>30</v>
      </c>
      <c r="BU129" s="758"/>
      <c r="BV129" s="758"/>
      <c r="BW129" s="758"/>
      <c r="BX129" s="758"/>
      <c r="BY129" s="758"/>
      <c r="BZ129" s="760"/>
      <c r="CA129" s="250"/>
      <c r="CB129" s="250"/>
      <c r="CC129" s="250"/>
      <c r="CD129" s="250"/>
      <c r="CE129" s="250"/>
      <c r="CF129" s="250"/>
      <c r="CG129" s="250"/>
      <c r="CH129" s="250"/>
      <c r="CI129" s="250"/>
      <c r="CJ129" s="250"/>
      <c r="CK129" s="250"/>
      <c r="CL129" s="250"/>
      <c r="CM129" s="250"/>
      <c r="CN129" s="250"/>
      <c r="CO129" s="250"/>
      <c r="CP129" s="250"/>
      <c r="CQ129" s="250"/>
      <c r="CR129" s="250"/>
      <c r="CS129" s="250"/>
      <c r="CT129" s="250"/>
      <c r="CU129" s="250"/>
      <c r="CV129" s="250"/>
      <c r="CW129" s="250"/>
      <c r="CX129" s="250"/>
      <c r="CY129" s="250"/>
      <c r="CZ129" s="250"/>
      <c r="DA129" s="250"/>
      <c r="DB129" s="250"/>
      <c r="DC129" s="250"/>
      <c r="DD129" s="250"/>
      <c r="DE129" s="250"/>
      <c r="DF129" s="250"/>
      <c r="DG129" s="250"/>
      <c r="DH129" s="250"/>
      <c r="DI129" s="250"/>
      <c r="DJ129" s="250"/>
      <c r="DK129" s="250"/>
      <c r="DL129" s="250"/>
      <c r="DM129" s="250"/>
      <c r="DN129" s="250"/>
      <c r="DO129" s="250"/>
      <c r="DP129" s="227"/>
      <c r="DQ129" s="227"/>
      <c r="DR129" s="227"/>
      <c r="DS129" s="227"/>
      <c r="DT129" s="227"/>
      <c r="DU129" s="227"/>
      <c r="DV129" s="227"/>
      <c r="DW129" s="227"/>
      <c r="DX129" s="227"/>
      <c r="DY129" s="227"/>
      <c r="DZ129" s="227"/>
    </row>
    <row r="130" spans="1:131" s="224" customFormat="1" ht="26.25" customHeight="1" x14ac:dyDescent="0.2">
      <c r="A130" s="761" t="s">
        <v>465</v>
      </c>
      <c r="B130" s="762"/>
      <c r="C130" s="762"/>
      <c r="D130" s="762"/>
      <c r="E130" s="762"/>
      <c r="F130" s="762"/>
      <c r="G130" s="762"/>
      <c r="H130" s="762"/>
      <c r="I130" s="762"/>
      <c r="J130" s="762"/>
      <c r="K130" s="762"/>
      <c r="L130" s="762"/>
      <c r="M130" s="762"/>
      <c r="N130" s="762"/>
      <c r="O130" s="762"/>
      <c r="P130" s="762"/>
      <c r="Q130" s="762"/>
      <c r="R130" s="762"/>
      <c r="S130" s="762"/>
      <c r="T130" s="762"/>
      <c r="U130" s="762"/>
      <c r="V130" s="762"/>
      <c r="W130" s="763" t="s">
        <v>466</v>
      </c>
      <c r="X130" s="764"/>
      <c r="Y130" s="764"/>
      <c r="Z130" s="765"/>
      <c r="AA130" s="766">
        <v>1249067</v>
      </c>
      <c r="AB130" s="767"/>
      <c r="AC130" s="767"/>
      <c r="AD130" s="767"/>
      <c r="AE130" s="768"/>
      <c r="AF130" s="769">
        <v>1241359</v>
      </c>
      <c r="AG130" s="767"/>
      <c r="AH130" s="767"/>
      <c r="AI130" s="767"/>
      <c r="AJ130" s="768"/>
      <c r="AK130" s="769">
        <v>1162784</v>
      </c>
      <c r="AL130" s="767"/>
      <c r="AM130" s="767"/>
      <c r="AN130" s="767"/>
      <c r="AO130" s="768"/>
      <c r="AP130" s="770"/>
      <c r="AQ130" s="771"/>
      <c r="AR130" s="771"/>
      <c r="AS130" s="771"/>
      <c r="AT130" s="772"/>
      <c r="AU130" s="227"/>
      <c r="AV130" s="227"/>
      <c r="AW130" s="227"/>
      <c r="AX130" s="738" t="s">
        <v>467</v>
      </c>
      <c r="AY130" s="739"/>
      <c r="AZ130" s="739"/>
      <c r="BA130" s="739"/>
      <c r="BB130" s="739"/>
      <c r="BC130" s="739"/>
      <c r="BD130" s="739"/>
      <c r="BE130" s="740"/>
      <c r="BF130" s="741">
        <v>7.3</v>
      </c>
      <c r="BG130" s="742"/>
      <c r="BH130" s="742"/>
      <c r="BI130" s="742"/>
      <c r="BJ130" s="742"/>
      <c r="BK130" s="742"/>
      <c r="BL130" s="743"/>
      <c r="BM130" s="741">
        <v>25</v>
      </c>
      <c r="BN130" s="742"/>
      <c r="BO130" s="742"/>
      <c r="BP130" s="742"/>
      <c r="BQ130" s="742"/>
      <c r="BR130" s="742"/>
      <c r="BS130" s="743"/>
      <c r="BT130" s="741">
        <v>35</v>
      </c>
      <c r="BU130" s="742"/>
      <c r="BV130" s="742"/>
      <c r="BW130" s="742"/>
      <c r="BX130" s="742"/>
      <c r="BY130" s="742"/>
      <c r="BZ130" s="744"/>
      <c r="CA130" s="250"/>
      <c r="CB130" s="250"/>
      <c r="CC130" s="250"/>
      <c r="CD130" s="250"/>
      <c r="CE130" s="250"/>
      <c r="CF130" s="250"/>
      <c r="CG130" s="250"/>
      <c r="CH130" s="250"/>
      <c r="CI130" s="250"/>
      <c r="CJ130" s="250"/>
      <c r="CK130" s="250"/>
      <c r="CL130" s="250"/>
      <c r="CM130" s="250"/>
      <c r="CN130" s="250"/>
      <c r="CO130" s="250"/>
      <c r="CP130" s="250"/>
      <c r="CQ130" s="250"/>
      <c r="CR130" s="250"/>
      <c r="CS130" s="250"/>
      <c r="CT130" s="250"/>
      <c r="CU130" s="250"/>
      <c r="CV130" s="250"/>
      <c r="CW130" s="250"/>
      <c r="CX130" s="250"/>
      <c r="CY130" s="250"/>
      <c r="CZ130" s="250"/>
      <c r="DA130" s="250"/>
      <c r="DB130" s="250"/>
      <c r="DC130" s="250"/>
      <c r="DD130" s="250"/>
      <c r="DE130" s="250"/>
      <c r="DF130" s="250"/>
      <c r="DG130" s="250"/>
      <c r="DH130" s="250"/>
      <c r="DI130" s="250"/>
      <c r="DJ130" s="250"/>
      <c r="DK130" s="250"/>
      <c r="DL130" s="250"/>
      <c r="DM130" s="250"/>
      <c r="DN130" s="250"/>
      <c r="DO130" s="250"/>
      <c r="DP130" s="227"/>
      <c r="DQ130" s="227"/>
      <c r="DR130" s="227"/>
      <c r="DS130" s="227"/>
      <c r="DT130" s="227"/>
      <c r="DU130" s="227"/>
      <c r="DV130" s="227"/>
      <c r="DW130" s="227"/>
      <c r="DX130" s="227"/>
      <c r="DY130" s="227"/>
      <c r="DZ130" s="227"/>
    </row>
    <row r="131" spans="1:131" s="224" customFormat="1" ht="26.25" customHeight="1" thickBot="1" x14ac:dyDescent="0.25">
      <c r="A131" s="745"/>
      <c r="B131" s="746"/>
      <c r="C131" s="746"/>
      <c r="D131" s="746"/>
      <c r="E131" s="746"/>
      <c r="F131" s="746"/>
      <c r="G131" s="746"/>
      <c r="H131" s="746"/>
      <c r="I131" s="746"/>
      <c r="J131" s="746"/>
      <c r="K131" s="746"/>
      <c r="L131" s="746"/>
      <c r="M131" s="746"/>
      <c r="N131" s="746"/>
      <c r="O131" s="746"/>
      <c r="P131" s="746"/>
      <c r="Q131" s="746"/>
      <c r="R131" s="746"/>
      <c r="S131" s="746"/>
      <c r="T131" s="746"/>
      <c r="U131" s="746"/>
      <c r="V131" s="746"/>
      <c r="W131" s="747" t="s">
        <v>468</v>
      </c>
      <c r="X131" s="748"/>
      <c r="Y131" s="748"/>
      <c r="Z131" s="749"/>
      <c r="AA131" s="750">
        <v>8894711</v>
      </c>
      <c r="AB131" s="751"/>
      <c r="AC131" s="751"/>
      <c r="AD131" s="751"/>
      <c r="AE131" s="752"/>
      <c r="AF131" s="753">
        <v>8703997</v>
      </c>
      <c r="AG131" s="751"/>
      <c r="AH131" s="751"/>
      <c r="AI131" s="751"/>
      <c r="AJ131" s="752"/>
      <c r="AK131" s="753">
        <v>8725429</v>
      </c>
      <c r="AL131" s="751"/>
      <c r="AM131" s="751"/>
      <c r="AN131" s="751"/>
      <c r="AO131" s="752"/>
      <c r="AP131" s="754"/>
      <c r="AQ131" s="755"/>
      <c r="AR131" s="755"/>
      <c r="AS131" s="755"/>
      <c r="AT131" s="756"/>
      <c r="AU131" s="227"/>
      <c r="AV131" s="227"/>
      <c r="AW131" s="227"/>
      <c r="AX131" s="716" t="s">
        <v>469</v>
      </c>
      <c r="AY131" s="717"/>
      <c r="AZ131" s="717"/>
      <c r="BA131" s="717"/>
      <c r="BB131" s="717"/>
      <c r="BC131" s="717"/>
      <c r="BD131" s="717"/>
      <c r="BE131" s="718"/>
      <c r="BF131" s="719">
        <v>5.7</v>
      </c>
      <c r="BG131" s="720"/>
      <c r="BH131" s="720"/>
      <c r="BI131" s="720"/>
      <c r="BJ131" s="720"/>
      <c r="BK131" s="720"/>
      <c r="BL131" s="721"/>
      <c r="BM131" s="719">
        <v>350</v>
      </c>
      <c r="BN131" s="720"/>
      <c r="BO131" s="720"/>
      <c r="BP131" s="720"/>
      <c r="BQ131" s="720"/>
      <c r="BR131" s="720"/>
      <c r="BS131" s="721"/>
      <c r="BT131" s="722"/>
      <c r="BU131" s="723"/>
      <c r="BV131" s="723"/>
      <c r="BW131" s="723"/>
      <c r="BX131" s="723"/>
      <c r="BY131" s="723"/>
      <c r="BZ131" s="724"/>
      <c r="CA131" s="250"/>
      <c r="CB131" s="250"/>
      <c r="CC131" s="250"/>
      <c r="CD131" s="250"/>
      <c r="CE131" s="250"/>
      <c r="CF131" s="250"/>
      <c r="CG131" s="250"/>
      <c r="CH131" s="250"/>
      <c r="CI131" s="250"/>
      <c r="CJ131" s="250"/>
      <c r="CK131" s="250"/>
      <c r="CL131" s="250"/>
      <c r="CM131" s="250"/>
      <c r="CN131" s="250"/>
      <c r="CO131" s="250"/>
      <c r="CP131" s="250"/>
      <c r="CQ131" s="250"/>
      <c r="CR131" s="250"/>
      <c r="CS131" s="250"/>
      <c r="CT131" s="250"/>
      <c r="CU131" s="250"/>
      <c r="CV131" s="250"/>
      <c r="CW131" s="250"/>
      <c r="CX131" s="250"/>
      <c r="CY131" s="250"/>
      <c r="CZ131" s="250"/>
      <c r="DA131" s="250"/>
      <c r="DB131" s="250"/>
      <c r="DC131" s="250"/>
      <c r="DD131" s="250"/>
      <c r="DE131" s="250"/>
      <c r="DF131" s="250"/>
      <c r="DG131" s="250"/>
      <c r="DH131" s="250"/>
      <c r="DI131" s="250"/>
      <c r="DJ131" s="250"/>
      <c r="DK131" s="250"/>
      <c r="DL131" s="250"/>
      <c r="DM131" s="250"/>
      <c r="DN131" s="250"/>
      <c r="DO131" s="250"/>
      <c r="DP131" s="227"/>
      <c r="DQ131" s="227"/>
      <c r="DR131" s="227"/>
      <c r="DS131" s="227"/>
      <c r="DT131" s="227"/>
      <c r="DU131" s="227"/>
      <c r="DV131" s="227"/>
      <c r="DW131" s="227"/>
      <c r="DX131" s="227"/>
      <c r="DY131" s="227"/>
      <c r="DZ131" s="227"/>
    </row>
    <row r="132" spans="1:131" s="224" customFormat="1" ht="26.25" customHeight="1" x14ac:dyDescent="0.2">
      <c r="A132" s="725" t="s">
        <v>470</v>
      </c>
      <c r="B132" s="726"/>
      <c r="C132" s="726"/>
      <c r="D132" s="726"/>
      <c r="E132" s="726"/>
      <c r="F132" s="726"/>
      <c r="G132" s="726"/>
      <c r="H132" s="726"/>
      <c r="I132" s="726"/>
      <c r="J132" s="726"/>
      <c r="K132" s="726"/>
      <c r="L132" s="726"/>
      <c r="M132" s="726"/>
      <c r="N132" s="726"/>
      <c r="O132" s="726"/>
      <c r="P132" s="726"/>
      <c r="Q132" s="726"/>
      <c r="R132" s="726"/>
      <c r="S132" s="726"/>
      <c r="T132" s="726"/>
      <c r="U132" s="726"/>
      <c r="V132" s="729" t="s">
        <v>471</v>
      </c>
      <c r="W132" s="729"/>
      <c r="X132" s="729"/>
      <c r="Y132" s="729"/>
      <c r="Z132" s="730"/>
      <c r="AA132" s="731">
        <v>7.0747773589999996</v>
      </c>
      <c r="AB132" s="732"/>
      <c r="AC132" s="732"/>
      <c r="AD132" s="732"/>
      <c r="AE132" s="733"/>
      <c r="AF132" s="734">
        <v>7.3881803960000001</v>
      </c>
      <c r="AG132" s="732"/>
      <c r="AH132" s="732"/>
      <c r="AI132" s="732"/>
      <c r="AJ132" s="733"/>
      <c r="AK132" s="734">
        <v>7.6968020709999996</v>
      </c>
      <c r="AL132" s="732"/>
      <c r="AM132" s="732"/>
      <c r="AN132" s="732"/>
      <c r="AO132" s="733"/>
      <c r="AP132" s="735"/>
      <c r="AQ132" s="736"/>
      <c r="AR132" s="736"/>
      <c r="AS132" s="736"/>
      <c r="AT132" s="737"/>
      <c r="AU132" s="251"/>
      <c r="AV132" s="227"/>
      <c r="AW132" s="227"/>
      <c r="AX132" s="227"/>
      <c r="AY132" s="227"/>
      <c r="AZ132" s="227"/>
      <c r="BA132" s="227"/>
      <c r="BB132" s="227"/>
      <c r="BC132" s="227"/>
      <c r="BD132" s="227"/>
      <c r="BE132" s="227"/>
      <c r="BF132" s="227"/>
      <c r="BG132" s="227"/>
      <c r="BH132" s="227"/>
      <c r="BI132" s="227"/>
      <c r="BJ132" s="227"/>
      <c r="BK132" s="227"/>
      <c r="BL132" s="227"/>
      <c r="BM132" s="227"/>
      <c r="BN132" s="227"/>
      <c r="BO132" s="227"/>
      <c r="BP132" s="227"/>
      <c r="BQ132" s="227"/>
      <c r="BR132" s="227"/>
      <c r="BS132" s="228"/>
      <c r="BT132" s="227"/>
      <c r="BU132" s="227"/>
      <c r="BV132" s="227"/>
      <c r="BW132" s="227"/>
      <c r="BX132" s="227"/>
      <c r="BY132" s="227"/>
      <c r="BZ132" s="227"/>
      <c r="CA132" s="250"/>
      <c r="CB132" s="250"/>
      <c r="CC132" s="250"/>
      <c r="CD132" s="250"/>
      <c r="CE132" s="250"/>
      <c r="CF132" s="250"/>
      <c r="CG132" s="250"/>
      <c r="CH132" s="250"/>
      <c r="CI132" s="250"/>
      <c r="CJ132" s="250"/>
      <c r="CK132" s="250"/>
      <c r="CL132" s="250"/>
      <c r="CM132" s="250"/>
      <c r="CN132" s="250"/>
      <c r="CO132" s="250"/>
      <c r="CP132" s="250"/>
      <c r="CQ132" s="250"/>
      <c r="CR132" s="250"/>
      <c r="CS132" s="250"/>
      <c r="CT132" s="250"/>
      <c r="CU132" s="250"/>
      <c r="CV132" s="250"/>
      <c r="CW132" s="250"/>
      <c r="CX132" s="250"/>
      <c r="CY132" s="250"/>
      <c r="CZ132" s="250"/>
      <c r="DA132" s="250"/>
      <c r="DB132" s="250"/>
      <c r="DC132" s="250"/>
      <c r="DD132" s="250"/>
      <c r="DE132" s="250"/>
      <c r="DF132" s="250"/>
      <c r="DG132" s="250"/>
      <c r="DH132" s="250"/>
      <c r="DI132" s="250"/>
      <c r="DJ132" s="250"/>
      <c r="DK132" s="250"/>
      <c r="DL132" s="250"/>
      <c r="DM132" s="250"/>
      <c r="DN132" s="250"/>
      <c r="DO132" s="250"/>
      <c r="DP132" s="227"/>
      <c r="DQ132" s="227"/>
      <c r="DR132" s="227"/>
      <c r="DS132" s="227"/>
      <c r="DT132" s="227"/>
      <c r="DU132" s="227"/>
      <c r="DV132" s="227"/>
      <c r="DW132" s="227"/>
      <c r="DX132" s="227"/>
      <c r="DY132" s="227"/>
      <c r="DZ132" s="227"/>
    </row>
    <row r="133" spans="1:131" s="224" customFormat="1" ht="26.25" customHeight="1" thickBot="1" x14ac:dyDescent="0.25">
      <c r="A133" s="727"/>
      <c r="B133" s="728"/>
      <c r="C133" s="728"/>
      <c r="D133" s="728"/>
      <c r="E133" s="728"/>
      <c r="F133" s="728"/>
      <c r="G133" s="728"/>
      <c r="H133" s="728"/>
      <c r="I133" s="728"/>
      <c r="J133" s="728"/>
      <c r="K133" s="728"/>
      <c r="L133" s="728"/>
      <c r="M133" s="728"/>
      <c r="N133" s="728"/>
      <c r="O133" s="728"/>
      <c r="P133" s="728"/>
      <c r="Q133" s="728"/>
      <c r="R133" s="728"/>
      <c r="S133" s="728"/>
      <c r="T133" s="728"/>
      <c r="U133" s="728"/>
      <c r="V133" s="708" t="s">
        <v>472</v>
      </c>
      <c r="W133" s="708"/>
      <c r="X133" s="708"/>
      <c r="Y133" s="708"/>
      <c r="Z133" s="709"/>
      <c r="AA133" s="710">
        <v>6.4</v>
      </c>
      <c r="AB133" s="711"/>
      <c r="AC133" s="711"/>
      <c r="AD133" s="711"/>
      <c r="AE133" s="712"/>
      <c r="AF133" s="710">
        <v>6.8</v>
      </c>
      <c r="AG133" s="711"/>
      <c r="AH133" s="711"/>
      <c r="AI133" s="711"/>
      <c r="AJ133" s="712"/>
      <c r="AK133" s="710">
        <v>7.3</v>
      </c>
      <c r="AL133" s="711"/>
      <c r="AM133" s="711"/>
      <c r="AN133" s="711"/>
      <c r="AO133" s="712"/>
      <c r="AP133" s="713"/>
      <c r="AQ133" s="714"/>
      <c r="AR133" s="714"/>
      <c r="AS133" s="714"/>
      <c r="AT133" s="715"/>
      <c r="AU133" s="227"/>
      <c r="AV133" s="227"/>
      <c r="AW133" s="227"/>
      <c r="AX133" s="227"/>
      <c r="AY133" s="227"/>
      <c r="AZ133" s="227"/>
      <c r="BA133" s="227"/>
      <c r="BB133" s="227"/>
      <c r="BC133" s="227"/>
      <c r="BD133" s="227"/>
      <c r="BE133" s="227"/>
      <c r="BF133" s="227"/>
      <c r="BG133" s="227"/>
      <c r="BH133" s="227"/>
      <c r="BI133" s="227"/>
      <c r="BJ133" s="227"/>
      <c r="BK133" s="227"/>
      <c r="BL133" s="227"/>
      <c r="BM133" s="227"/>
      <c r="BN133" s="250"/>
      <c r="BO133" s="250"/>
      <c r="BP133" s="250"/>
      <c r="BQ133" s="250"/>
      <c r="BR133" s="250"/>
      <c r="BS133" s="250"/>
      <c r="BT133" s="250"/>
      <c r="BU133" s="250"/>
      <c r="BV133" s="250"/>
      <c r="BW133" s="250"/>
      <c r="BX133" s="250"/>
      <c r="BY133" s="250"/>
      <c r="BZ133" s="250"/>
      <c r="CA133" s="250"/>
      <c r="CB133" s="250"/>
      <c r="CC133" s="250"/>
      <c r="CD133" s="250"/>
      <c r="CE133" s="250"/>
      <c r="CF133" s="250"/>
      <c r="CG133" s="250"/>
      <c r="CH133" s="250"/>
      <c r="CI133" s="250"/>
      <c r="CJ133" s="250"/>
      <c r="CK133" s="250"/>
      <c r="CL133" s="250"/>
      <c r="CM133" s="250"/>
      <c r="CN133" s="250"/>
      <c r="CO133" s="250"/>
      <c r="CP133" s="250"/>
      <c r="CQ133" s="250"/>
      <c r="CR133" s="250"/>
      <c r="CS133" s="250"/>
      <c r="CT133" s="250"/>
      <c r="CU133" s="250"/>
      <c r="CV133" s="250"/>
      <c r="CW133" s="250"/>
      <c r="CX133" s="250"/>
      <c r="CY133" s="250"/>
      <c r="CZ133" s="250"/>
      <c r="DA133" s="250"/>
      <c r="DB133" s="250"/>
      <c r="DC133" s="250"/>
      <c r="DD133" s="250"/>
      <c r="DE133" s="250"/>
      <c r="DF133" s="250"/>
      <c r="DG133" s="250"/>
      <c r="DH133" s="250"/>
      <c r="DI133" s="250"/>
      <c r="DJ133" s="250"/>
      <c r="DK133" s="250"/>
      <c r="DL133" s="250"/>
      <c r="DM133" s="250"/>
      <c r="DN133" s="250"/>
      <c r="DO133" s="250"/>
      <c r="DP133" s="227"/>
      <c r="DQ133" s="227"/>
      <c r="DR133" s="227"/>
      <c r="DS133" s="227"/>
      <c r="DT133" s="227"/>
      <c r="DU133" s="227"/>
      <c r="DV133" s="227"/>
      <c r="DW133" s="227"/>
      <c r="DX133" s="227"/>
      <c r="DY133" s="227"/>
      <c r="DZ133" s="227"/>
    </row>
    <row r="134" spans="1:131" ht="11.25" customHeight="1" x14ac:dyDescent="0.2">
      <c r="A134" s="252"/>
      <c r="B134" s="252"/>
      <c r="C134" s="252"/>
      <c r="D134" s="252"/>
      <c r="E134" s="252"/>
      <c r="F134" s="252"/>
      <c r="G134" s="252"/>
      <c r="H134" s="252"/>
      <c r="I134" s="252"/>
      <c r="J134" s="252"/>
      <c r="K134" s="252"/>
      <c r="L134" s="252"/>
      <c r="M134" s="252"/>
      <c r="N134" s="252"/>
      <c r="O134" s="252"/>
      <c r="P134" s="252"/>
      <c r="Q134" s="252"/>
      <c r="R134" s="252"/>
      <c r="S134" s="252"/>
      <c r="T134" s="252"/>
      <c r="U134" s="252"/>
      <c r="V134" s="252"/>
      <c r="W134" s="252"/>
      <c r="X134" s="252"/>
      <c r="Y134" s="252"/>
      <c r="Z134" s="252"/>
      <c r="AA134" s="252"/>
      <c r="AB134" s="252"/>
      <c r="AC134" s="252"/>
      <c r="AD134" s="252"/>
      <c r="AE134" s="252"/>
      <c r="AF134" s="252"/>
      <c r="AG134" s="252"/>
      <c r="AH134" s="252"/>
      <c r="AI134" s="252"/>
      <c r="AJ134" s="252"/>
      <c r="AK134" s="252"/>
      <c r="AL134" s="252"/>
      <c r="AM134" s="252"/>
      <c r="AN134" s="252"/>
      <c r="AO134" s="252"/>
      <c r="AP134" s="252"/>
      <c r="AQ134" s="252"/>
      <c r="AR134" s="252"/>
      <c r="AS134" s="252"/>
      <c r="AT134" s="252"/>
      <c r="AU134" s="227"/>
      <c r="AV134" s="227"/>
      <c r="AW134" s="227"/>
      <c r="AX134" s="227"/>
      <c r="AY134" s="227"/>
      <c r="AZ134" s="227"/>
      <c r="BA134" s="227"/>
      <c r="BB134" s="227"/>
      <c r="BC134" s="227"/>
      <c r="BD134" s="227"/>
      <c r="BE134" s="227"/>
      <c r="BF134" s="227"/>
      <c r="BG134" s="227"/>
      <c r="BH134" s="227"/>
      <c r="BI134" s="227"/>
      <c r="BJ134" s="227"/>
      <c r="BK134" s="227"/>
      <c r="BL134" s="227"/>
      <c r="BM134" s="227"/>
      <c r="BN134" s="250"/>
      <c r="BO134" s="250"/>
      <c r="BP134" s="250"/>
      <c r="BQ134" s="250"/>
      <c r="BR134" s="250"/>
      <c r="BS134" s="250"/>
      <c r="BT134" s="250"/>
      <c r="BU134" s="250"/>
      <c r="BV134" s="250"/>
      <c r="BW134" s="250"/>
      <c r="BX134" s="250"/>
      <c r="BY134" s="250"/>
      <c r="BZ134" s="250"/>
      <c r="CA134" s="250"/>
      <c r="CB134" s="250"/>
      <c r="CC134" s="250"/>
      <c r="CD134" s="250"/>
      <c r="CE134" s="250"/>
      <c r="CF134" s="250"/>
      <c r="CG134" s="250"/>
      <c r="CH134" s="250"/>
      <c r="CI134" s="250"/>
      <c r="CJ134" s="250"/>
      <c r="CK134" s="250"/>
      <c r="CL134" s="250"/>
      <c r="CM134" s="250"/>
      <c r="CN134" s="250"/>
      <c r="CO134" s="250"/>
      <c r="CP134" s="250"/>
      <c r="CQ134" s="250"/>
      <c r="CR134" s="250"/>
      <c r="CS134" s="250"/>
      <c r="CT134" s="250"/>
      <c r="CU134" s="250"/>
      <c r="CV134" s="250"/>
      <c r="CW134" s="250"/>
      <c r="CX134" s="250"/>
      <c r="CY134" s="250"/>
      <c r="CZ134" s="250"/>
      <c r="DA134" s="250"/>
      <c r="DB134" s="250"/>
      <c r="DC134" s="250"/>
      <c r="DD134" s="250"/>
      <c r="DE134" s="250"/>
      <c r="DF134" s="250"/>
      <c r="DG134" s="250"/>
      <c r="DH134" s="250"/>
      <c r="DI134" s="250"/>
      <c r="DJ134" s="250"/>
      <c r="DK134" s="250"/>
      <c r="DL134" s="250"/>
      <c r="DM134" s="250"/>
      <c r="DN134" s="250"/>
      <c r="DO134" s="250"/>
      <c r="DP134" s="227"/>
      <c r="DQ134" s="227"/>
      <c r="DR134" s="227"/>
      <c r="DS134" s="227"/>
      <c r="DT134" s="227"/>
      <c r="DU134" s="227"/>
      <c r="DV134" s="227"/>
      <c r="DW134" s="227"/>
      <c r="DX134" s="227"/>
      <c r="DY134" s="227"/>
      <c r="DZ134" s="227"/>
      <c r="EA134" s="224"/>
    </row>
    <row r="135" spans="1:131" ht="14.4" hidden="1" x14ac:dyDescent="0.2">
      <c r="AU135" s="252"/>
      <c r="AV135" s="252"/>
      <c r="AW135" s="252"/>
      <c r="AX135" s="252"/>
      <c r="AY135" s="252"/>
      <c r="AZ135" s="252"/>
      <c r="BA135" s="252"/>
      <c r="BB135" s="252"/>
      <c r="BC135" s="252"/>
      <c r="BD135" s="252"/>
      <c r="BE135" s="252"/>
      <c r="BF135" s="252"/>
      <c r="BG135" s="252"/>
      <c r="BH135" s="252"/>
      <c r="BI135" s="252"/>
      <c r="BJ135" s="252"/>
      <c r="BK135" s="252"/>
      <c r="BL135" s="252"/>
      <c r="BM135" s="252"/>
      <c r="BN135" s="252"/>
      <c r="BO135" s="252"/>
      <c r="BP135" s="252"/>
      <c r="BQ135" s="252"/>
      <c r="BR135" s="252"/>
      <c r="BS135" s="252"/>
      <c r="BT135" s="252"/>
      <c r="BU135" s="252"/>
      <c r="BV135" s="252"/>
      <c r="BW135" s="252"/>
      <c r="BX135" s="252"/>
      <c r="BY135" s="252"/>
      <c r="BZ135" s="252"/>
      <c r="CA135" s="252"/>
      <c r="CB135" s="252"/>
      <c r="CC135" s="252"/>
      <c r="CD135" s="252"/>
      <c r="CE135" s="252"/>
      <c r="CF135" s="252"/>
      <c r="CG135" s="252"/>
      <c r="CH135" s="252"/>
      <c r="CI135" s="252"/>
      <c r="CJ135" s="252"/>
      <c r="CK135" s="252"/>
      <c r="CL135" s="252"/>
      <c r="CM135" s="252"/>
      <c r="CN135" s="252"/>
      <c r="CO135" s="252"/>
      <c r="CP135" s="252"/>
      <c r="CQ135" s="252"/>
      <c r="CR135" s="252"/>
      <c r="CS135" s="252"/>
      <c r="CT135" s="252"/>
      <c r="CU135" s="252"/>
      <c r="CV135" s="252"/>
      <c r="CW135" s="252"/>
      <c r="CX135" s="252"/>
      <c r="CY135" s="252"/>
      <c r="CZ135" s="252"/>
      <c r="DA135" s="252"/>
      <c r="DB135" s="252"/>
      <c r="DC135" s="252"/>
      <c r="DD135" s="252"/>
      <c r="DE135" s="252"/>
      <c r="DF135" s="252"/>
      <c r="DG135" s="252"/>
      <c r="DH135" s="252"/>
      <c r="DI135" s="252"/>
      <c r="DJ135" s="252"/>
      <c r="DK135" s="252"/>
      <c r="DL135" s="252"/>
      <c r="DM135" s="252"/>
      <c r="DN135" s="252"/>
      <c r="DO135" s="252"/>
      <c r="DP135" s="252"/>
      <c r="DQ135" s="252"/>
      <c r="DR135" s="252"/>
      <c r="DS135" s="252"/>
      <c r="DT135" s="252"/>
      <c r="DU135" s="252"/>
      <c r="DV135" s="252"/>
      <c r="DW135" s="252"/>
      <c r="DX135" s="252"/>
      <c r="DY135" s="252"/>
      <c r="DZ135" s="252"/>
    </row>
  </sheetData>
  <sheetProtection algorithmName="SHA-512" hashValue="qIQJGtfKAA0xEGxcigRb0Aiar+DQi/clkw/a1T/DyaRCPXIVrxoeaskpKSkHbQfRW20kZa9jqEyKLqSFPiNWAA==" saltValue="+uiGvb7PqOvu2nvZ96MERg==" spinCount="100000" sheet="1" objects="1" scenarios="1" formatRows="0"/>
  <mergeCells count="2035">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8"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Normal="85" zoomScaleSheetLayoutView="100" workbookViewId="0"/>
  </sheetViews>
  <sheetFormatPr defaultColWidth="0" defaultRowHeight="13.5" customHeight="1" zeroHeight="1" x14ac:dyDescent="0.2"/>
  <cols>
    <col min="1" max="120" width="2.77734375" style="254" customWidth="1"/>
    <col min="121" max="121" width="0" style="253" hidden="1" customWidth="1"/>
    <col min="122" max="16384" width="9" style="253" hidden="1"/>
  </cols>
  <sheetData>
    <row r="1" spans="1:120" ht="13.2" x14ac:dyDescent="0.2">
      <c r="A1" s="253"/>
      <c r="B1" s="253"/>
      <c r="C1" s="253"/>
      <c r="D1" s="253"/>
      <c r="E1" s="253"/>
      <c r="F1" s="253"/>
      <c r="G1" s="253"/>
      <c r="H1" s="253"/>
      <c r="I1" s="253"/>
      <c r="J1" s="253"/>
      <c r="K1" s="253"/>
      <c r="L1" s="253"/>
      <c r="M1" s="253"/>
      <c r="N1" s="253"/>
      <c r="O1" s="253"/>
      <c r="P1" s="253"/>
      <c r="Q1" s="253"/>
      <c r="R1" s="253"/>
      <c r="S1" s="253"/>
      <c r="T1" s="253"/>
      <c r="U1" s="253"/>
      <c r="V1" s="253"/>
      <c r="W1" s="253"/>
      <c r="X1" s="253"/>
      <c r="Y1" s="253"/>
      <c r="Z1" s="253"/>
      <c r="AA1" s="253"/>
      <c r="AB1" s="253"/>
      <c r="AC1" s="253"/>
      <c r="AD1" s="253"/>
      <c r="AE1" s="253"/>
      <c r="AF1" s="253"/>
      <c r="AG1" s="253"/>
      <c r="AH1" s="253"/>
      <c r="AI1" s="253"/>
      <c r="AJ1" s="253"/>
      <c r="AK1" s="253"/>
      <c r="AL1" s="253"/>
      <c r="AM1" s="253"/>
      <c r="AN1" s="253"/>
      <c r="AO1" s="253"/>
      <c r="AP1" s="253"/>
      <c r="AQ1" s="253"/>
      <c r="AR1" s="253"/>
      <c r="AS1" s="253"/>
      <c r="AT1" s="253"/>
      <c r="AU1" s="253"/>
      <c r="AV1" s="253"/>
      <c r="AW1" s="253"/>
      <c r="AX1" s="253"/>
      <c r="AY1" s="253"/>
      <c r="AZ1" s="253"/>
      <c r="BA1" s="253"/>
      <c r="BB1" s="253"/>
      <c r="BC1" s="253"/>
      <c r="BD1" s="253"/>
      <c r="BE1" s="253"/>
      <c r="BF1" s="253"/>
      <c r="BG1" s="253"/>
      <c r="BH1" s="253"/>
      <c r="BI1" s="253"/>
      <c r="BJ1" s="253"/>
      <c r="BK1" s="253"/>
      <c r="BL1" s="253"/>
      <c r="BM1" s="253"/>
      <c r="BN1" s="253"/>
      <c r="BO1" s="253"/>
      <c r="BP1" s="253"/>
      <c r="BQ1" s="253"/>
      <c r="BR1" s="253"/>
      <c r="BS1" s="253"/>
      <c r="BT1" s="253"/>
      <c r="BU1" s="253"/>
      <c r="BV1" s="253"/>
      <c r="BW1" s="253"/>
      <c r="BX1" s="253"/>
      <c r="BY1" s="253"/>
      <c r="BZ1" s="253"/>
      <c r="CA1" s="253"/>
      <c r="CB1" s="253"/>
      <c r="CC1" s="253"/>
      <c r="CD1" s="253"/>
      <c r="CE1" s="253"/>
      <c r="CF1" s="253"/>
      <c r="CG1" s="253"/>
      <c r="CH1" s="253"/>
      <c r="CI1" s="253"/>
      <c r="CJ1" s="253"/>
      <c r="CK1" s="253"/>
      <c r="CL1" s="253"/>
      <c r="CM1" s="253"/>
      <c r="CN1" s="253"/>
      <c r="CO1" s="253"/>
      <c r="CP1" s="253"/>
      <c r="CQ1" s="253"/>
      <c r="CR1" s="253"/>
      <c r="CS1" s="253"/>
      <c r="CT1" s="253"/>
      <c r="CU1" s="253"/>
      <c r="CV1" s="253"/>
      <c r="CW1" s="253"/>
      <c r="CX1" s="253"/>
      <c r="CY1" s="253"/>
      <c r="CZ1" s="253"/>
      <c r="DA1" s="253"/>
      <c r="DB1" s="253"/>
      <c r="DC1" s="253"/>
      <c r="DD1" s="253"/>
      <c r="DE1" s="253"/>
      <c r="DF1" s="253"/>
      <c r="DG1" s="253"/>
      <c r="DH1" s="253"/>
      <c r="DI1" s="253"/>
      <c r="DJ1" s="253"/>
      <c r="DK1" s="253"/>
      <c r="DL1" s="253"/>
      <c r="DM1" s="253"/>
      <c r="DN1" s="253"/>
      <c r="DO1" s="253"/>
      <c r="DP1" s="253"/>
    </row>
    <row r="2" spans="1:120" ht="13.2" x14ac:dyDescent="0.2"/>
    <row r="3" spans="1:120" ht="13.2" x14ac:dyDescent="0.2"/>
    <row r="4" spans="1:120" ht="13.2" x14ac:dyDescent="0.2"/>
    <row r="5" spans="1:120" ht="13.2" x14ac:dyDescent="0.2"/>
    <row r="6" spans="1:120" ht="13.2" x14ac:dyDescent="0.2"/>
    <row r="7" spans="1:120" ht="13.2" x14ac:dyDescent="0.2"/>
    <row r="8" spans="1:120" ht="13.2" x14ac:dyDescent="0.2"/>
    <row r="9" spans="1:120" ht="13.2" x14ac:dyDescent="0.2"/>
    <row r="10" spans="1:120" ht="13.2" x14ac:dyDescent="0.2"/>
    <row r="11" spans="1:120" ht="13.2" x14ac:dyDescent="0.2"/>
    <row r="12" spans="1:120" ht="13.2" x14ac:dyDescent="0.2"/>
    <row r="13" spans="1:120" ht="13.2" x14ac:dyDescent="0.2"/>
    <row r="14" spans="1:120" ht="13.2" x14ac:dyDescent="0.2"/>
    <row r="15" spans="1:120" ht="13.2" x14ac:dyDescent="0.2"/>
    <row r="16" spans="1:120" ht="13.2" x14ac:dyDescent="0.2">
      <c r="DP16" s="253"/>
    </row>
    <row r="17" spans="119:120" ht="13.2" x14ac:dyDescent="0.2">
      <c r="DP17" s="253"/>
    </row>
    <row r="18" spans="119:120" ht="13.2" x14ac:dyDescent="0.2"/>
    <row r="19" spans="119:120" ht="13.2" x14ac:dyDescent="0.2"/>
    <row r="20" spans="119:120" ht="13.2" x14ac:dyDescent="0.2">
      <c r="DO20" s="253"/>
      <c r="DP20" s="253"/>
    </row>
    <row r="21" spans="119:120" ht="13.2" x14ac:dyDescent="0.2">
      <c r="DP21" s="253"/>
    </row>
    <row r="22" spans="119:120" ht="13.2" x14ac:dyDescent="0.2"/>
    <row r="23" spans="119:120" ht="13.2" x14ac:dyDescent="0.2">
      <c r="DO23" s="253"/>
      <c r="DP23" s="253"/>
    </row>
    <row r="24" spans="119:120" ht="13.2" x14ac:dyDescent="0.2">
      <c r="DP24" s="253"/>
    </row>
    <row r="25" spans="119:120" ht="13.2" x14ac:dyDescent="0.2">
      <c r="DP25" s="253"/>
    </row>
    <row r="26" spans="119:120" ht="13.2" x14ac:dyDescent="0.2">
      <c r="DO26" s="253"/>
      <c r="DP26" s="253"/>
    </row>
    <row r="27" spans="119:120" ht="13.2" x14ac:dyDescent="0.2"/>
    <row r="28" spans="119:120" ht="13.2" x14ac:dyDescent="0.2">
      <c r="DO28" s="253"/>
      <c r="DP28" s="253"/>
    </row>
    <row r="29" spans="119:120" ht="13.2" x14ac:dyDescent="0.2">
      <c r="DP29" s="253"/>
    </row>
    <row r="30" spans="119:120" ht="13.2" x14ac:dyDescent="0.2"/>
    <row r="31" spans="119:120" ht="13.2" x14ac:dyDescent="0.2">
      <c r="DO31" s="253"/>
      <c r="DP31" s="253"/>
    </row>
    <row r="32" spans="119:120" ht="13.2" x14ac:dyDescent="0.2"/>
    <row r="33" spans="98:120" ht="13.2" x14ac:dyDescent="0.2">
      <c r="DO33" s="253"/>
      <c r="DP33" s="253"/>
    </row>
    <row r="34" spans="98:120" ht="13.2" x14ac:dyDescent="0.2">
      <c r="DM34" s="253"/>
    </row>
    <row r="35" spans="98:120" ht="13.2" x14ac:dyDescent="0.2">
      <c r="CT35" s="253"/>
      <c r="CU35" s="253"/>
      <c r="CV35" s="253"/>
      <c r="CY35" s="253"/>
      <c r="CZ35" s="253"/>
      <c r="DA35" s="253"/>
      <c r="DD35" s="253"/>
      <c r="DE35" s="253"/>
      <c r="DF35" s="253"/>
      <c r="DI35" s="253"/>
      <c r="DJ35" s="253"/>
      <c r="DK35" s="253"/>
      <c r="DM35" s="253"/>
      <c r="DN35" s="253"/>
      <c r="DO35" s="253"/>
      <c r="DP35" s="253"/>
    </row>
    <row r="36" spans="98:120" ht="13.2" x14ac:dyDescent="0.2"/>
    <row r="37" spans="98:120" ht="13.2" x14ac:dyDescent="0.2">
      <c r="CW37" s="253"/>
      <c r="DB37" s="253"/>
      <c r="DG37" s="253"/>
      <c r="DL37" s="253"/>
      <c r="DP37" s="253"/>
    </row>
    <row r="38" spans="98:120" ht="13.2" x14ac:dyDescent="0.2">
      <c r="CT38" s="253"/>
      <c r="CU38" s="253"/>
      <c r="CV38" s="253"/>
      <c r="CW38" s="253"/>
      <c r="CY38" s="253"/>
      <c r="CZ38" s="253"/>
      <c r="DA38" s="253"/>
      <c r="DB38" s="253"/>
      <c r="DD38" s="253"/>
      <c r="DE38" s="253"/>
      <c r="DF38" s="253"/>
      <c r="DG38" s="253"/>
      <c r="DI38" s="253"/>
      <c r="DJ38" s="253"/>
      <c r="DK38" s="253"/>
      <c r="DL38" s="253"/>
      <c r="DN38" s="253"/>
      <c r="DO38" s="253"/>
      <c r="DP38" s="253"/>
    </row>
    <row r="39" spans="98:120" ht="13.2" x14ac:dyDescent="0.2"/>
    <row r="40" spans="98:120" ht="13.2" x14ac:dyDescent="0.2"/>
    <row r="41" spans="98:120" ht="13.2" x14ac:dyDescent="0.2"/>
    <row r="42" spans="98:120" ht="13.2" x14ac:dyDescent="0.2"/>
    <row r="43" spans="98:120" ht="13.2" x14ac:dyDescent="0.2"/>
    <row r="44" spans="98:120" ht="13.2" x14ac:dyDescent="0.2"/>
    <row r="45" spans="98:120" ht="13.2" x14ac:dyDescent="0.2"/>
    <row r="46" spans="98:120" ht="13.2" x14ac:dyDescent="0.2"/>
    <row r="47" spans="98:120" ht="13.2" x14ac:dyDescent="0.2"/>
    <row r="48" spans="98:120" ht="13.2" x14ac:dyDescent="0.2"/>
    <row r="49" spans="22:120" ht="13.2" x14ac:dyDescent="0.2">
      <c r="DN49" s="253"/>
      <c r="DO49" s="253"/>
      <c r="DP49" s="253"/>
    </row>
    <row r="50" spans="22:120" ht="13.2" x14ac:dyDescent="0.2"/>
    <row r="51" spans="22:120" ht="13.2" x14ac:dyDescent="0.2"/>
    <row r="52" spans="22:120" ht="13.2" x14ac:dyDescent="0.2"/>
    <row r="53" spans="22:120" ht="13.2" x14ac:dyDescent="0.2"/>
    <row r="54" spans="22:120" ht="13.2" x14ac:dyDescent="0.2"/>
    <row r="55" spans="22:120" ht="13.2" x14ac:dyDescent="0.2"/>
    <row r="56" spans="22:120" ht="13.2" x14ac:dyDescent="0.2"/>
    <row r="57" spans="22:120" ht="13.2" x14ac:dyDescent="0.2"/>
    <row r="58" spans="22:120" ht="13.2" x14ac:dyDescent="0.2"/>
    <row r="59" spans="22:120" ht="13.2" x14ac:dyDescent="0.2"/>
    <row r="60" spans="22:120" ht="13.2" x14ac:dyDescent="0.2"/>
    <row r="61" spans="22:120" ht="13.2" x14ac:dyDescent="0.2"/>
    <row r="62" spans="22:120" ht="13.2" x14ac:dyDescent="0.2"/>
    <row r="63" spans="22:120" ht="13.2" x14ac:dyDescent="0.2">
      <c r="W63" s="253"/>
      <c r="CS63" s="253"/>
      <c r="CX63" s="253"/>
      <c r="DC63" s="253"/>
      <c r="DH63" s="253"/>
    </row>
    <row r="64" spans="22:120" ht="13.2" x14ac:dyDescent="0.2">
      <c r="V64" s="253"/>
    </row>
    <row r="65" spans="15:120" ht="13.2" x14ac:dyDescent="0.2">
      <c r="X65" s="253"/>
      <c r="Z65" s="253"/>
      <c r="AA65" s="253"/>
      <c r="AB65" s="253"/>
      <c r="AC65" s="253"/>
      <c r="AD65" s="253"/>
      <c r="AE65" s="253"/>
      <c r="AF65" s="253"/>
      <c r="AG65" s="253"/>
      <c r="AH65" s="253"/>
      <c r="AI65" s="253"/>
      <c r="AJ65" s="253"/>
      <c r="AK65" s="253"/>
      <c r="AL65" s="253"/>
      <c r="AM65" s="253"/>
      <c r="AN65" s="253"/>
      <c r="AO65" s="253"/>
      <c r="AP65" s="253"/>
      <c r="AQ65" s="253"/>
      <c r="AR65" s="253"/>
      <c r="AS65" s="253"/>
      <c r="AT65" s="253"/>
      <c r="AU65" s="253"/>
      <c r="AV65" s="253"/>
      <c r="AW65" s="253"/>
      <c r="AX65" s="253"/>
      <c r="AY65" s="253"/>
      <c r="AZ65" s="253"/>
      <c r="BA65" s="253"/>
      <c r="BB65" s="253"/>
      <c r="BC65" s="253"/>
      <c r="BD65" s="253"/>
      <c r="BE65" s="253"/>
      <c r="BF65" s="253"/>
      <c r="BG65" s="253"/>
      <c r="BH65" s="253"/>
      <c r="BI65" s="253"/>
      <c r="BJ65" s="253"/>
      <c r="BK65" s="253"/>
      <c r="BL65" s="253"/>
      <c r="BM65" s="253"/>
      <c r="BN65" s="253"/>
      <c r="BO65" s="253"/>
      <c r="BP65" s="253"/>
      <c r="BQ65" s="253"/>
      <c r="BR65" s="253"/>
      <c r="BS65" s="253"/>
      <c r="BT65" s="253"/>
      <c r="BU65" s="253"/>
      <c r="BV65" s="253"/>
      <c r="BW65" s="253"/>
      <c r="BX65" s="253"/>
      <c r="BY65" s="253"/>
      <c r="BZ65" s="253"/>
      <c r="CA65" s="253"/>
      <c r="CB65" s="253"/>
      <c r="CC65" s="253"/>
      <c r="CD65" s="253"/>
      <c r="CE65" s="253"/>
      <c r="CF65" s="253"/>
      <c r="CG65" s="253"/>
      <c r="CH65" s="253"/>
      <c r="CI65" s="253"/>
      <c r="CJ65" s="253"/>
      <c r="CK65" s="253"/>
      <c r="CL65" s="253"/>
      <c r="CM65" s="253"/>
      <c r="CN65" s="253"/>
      <c r="CO65" s="253"/>
      <c r="CP65" s="253"/>
      <c r="CQ65" s="253"/>
      <c r="CR65" s="253"/>
      <c r="CU65" s="253"/>
      <c r="CZ65" s="253"/>
      <c r="DE65" s="253"/>
      <c r="DJ65" s="253"/>
    </row>
    <row r="66" spans="15:120" ht="13.2" x14ac:dyDescent="0.2">
      <c r="Q66" s="253"/>
      <c r="S66" s="253"/>
      <c r="U66" s="253"/>
      <c r="DM66" s="253"/>
    </row>
    <row r="67" spans="15:120" ht="13.2" x14ac:dyDescent="0.2">
      <c r="O67" s="253"/>
      <c r="P67" s="253"/>
      <c r="R67" s="253"/>
      <c r="T67" s="253"/>
      <c r="Y67" s="253"/>
      <c r="CT67" s="253"/>
      <c r="CV67" s="253"/>
      <c r="CW67" s="253"/>
      <c r="CY67" s="253"/>
      <c r="DA67" s="253"/>
      <c r="DB67" s="253"/>
      <c r="DD67" s="253"/>
      <c r="DF67" s="253"/>
      <c r="DG67" s="253"/>
      <c r="DI67" s="253"/>
      <c r="DK67" s="253"/>
      <c r="DL67" s="253"/>
      <c r="DN67" s="253"/>
      <c r="DO67" s="253"/>
      <c r="DP67" s="253"/>
    </row>
    <row r="68" spans="15:120" ht="13.2" x14ac:dyDescent="0.2"/>
    <row r="69" spans="15:120" ht="13.2" x14ac:dyDescent="0.2"/>
    <row r="70" spans="15:120" ht="13.2" x14ac:dyDescent="0.2"/>
    <row r="71" spans="15:120" ht="13.2" x14ac:dyDescent="0.2"/>
    <row r="72" spans="15:120" ht="13.2" x14ac:dyDescent="0.2">
      <c r="DP72" s="253"/>
    </row>
    <row r="73" spans="15:120" ht="13.2" x14ac:dyDescent="0.2">
      <c r="DP73" s="253"/>
    </row>
    <row r="74" spans="15:120" ht="13.2" x14ac:dyDescent="0.2"/>
    <row r="75" spans="15:120" ht="13.2" x14ac:dyDescent="0.2"/>
    <row r="76" spans="15:120" ht="13.2" x14ac:dyDescent="0.2"/>
    <row r="77" spans="15:120" ht="13.2" x14ac:dyDescent="0.2"/>
    <row r="78" spans="15:120" ht="13.2" x14ac:dyDescent="0.2"/>
    <row r="79" spans="15:120" ht="13.2" x14ac:dyDescent="0.2"/>
    <row r="80" spans="15:120" ht="13.2" x14ac:dyDescent="0.2"/>
    <row r="81" spans="97:112" ht="13.2" x14ac:dyDescent="0.2"/>
    <row r="82" spans="97:112" ht="13.2" x14ac:dyDescent="0.2"/>
    <row r="83" spans="97:112" ht="13.2" x14ac:dyDescent="0.2"/>
    <row r="84" spans="97:112" ht="13.2" x14ac:dyDescent="0.2"/>
    <row r="85" spans="97:112" ht="13.2" x14ac:dyDescent="0.2"/>
    <row r="86" spans="97:112" ht="13.2" x14ac:dyDescent="0.2"/>
    <row r="87" spans="97:112" ht="13.2" x14ac:dyDescent="0.2"/>
    <row r="88" spans="97:112" ht="13.2" x14ac:dyDescent="0.2"/>
    <row r="89" spans="97:112" ht="13.2" x14ac:dyDescent="0.2"/>
    <row r="90" spans="97:112" ht="13.2" x14ac:dyDescent="0.2"/>
    <row r="91" spans="97:112" ht="13.2" x14ac:dyDescent="0.2"/>
    <row r="92" spans="97:112" ht="13.2" x14ac:dyDescent="0.2"/>
    <row r="93" spans="97:112" ht="13.2" x14ac:dyDescent="0.2"/>
    <row r="94" spans="97:112" ht="13.2" x14ac:dyDescent="0.2"/>
    <row r="95" spans="97:112" ht="13.2" x14ac:dyDescent="0.2"/>
    <row r="96" spans="97:112" ht="13.2" x14ac:dyDescent="0.2">
      <c r="CS96" s="253"/>
      <c r="CX96" s="253"/>
      <c r="DC96" s="253"/>
      <c r="DH96" s="253"/>
    </row>
    <row r="97" spans="24:120" ht="13.2" x14ac:dyDescent="0.2">
      <c r="CS97" s="253"/>
      <c r="CX97" s="253"/>
      <c r="DC97" s="253"/>
      <c r="DH97" s="253"/>
      <c r="DP97" s="254" t="s">
        <v>473</v>
      </c>
    </row>
    <row r="98" spans="24:120" ht="13.2" hidden="1" x14ac:dyDescent="0.2">
      <c r="CS98" s="253"/>
      <c r="CX98" s="253"/>
      <c r="DC98" s="253"/>
      <c r="DH98" s="253"/>
    </row>
    <row r="99" spans="24:120" ht="13.2" hidden="1" x14ac:dyDescent="0.2">
      <c r="CS99" s="253"/>
      <c r="CX99" s="253"/>
      <c r="DC99" s="253"/>
      <c r="DH99" s="253"/>
    </row>
    <row r="101" spans="24:120" ht="12" hidden="1" customHeight="1" x14ac:dyDescent="0.2">
      <c r="X101" s="253"/>
      <c r="Y101" s="253"/>
      <c r="Z101" s="253"/>
      <c r="AA101" s="253"/>
      <c r="AB101" s="253"/>
      <c r="AC101" s="253"/>
      <c r="AD101" s="253"/>
      <c r="AE101" s="253"/>
      <c r="AF101" s="253"/>
      <c r="AG101" s="253"/>
      <c r="AH101" s="253"/>
      <c r="AI101" s="253"/>
      <c r="AJ101" s="253"/>
      <c r="AK101" s="253"/>
      <c r="AL101" s="253"/>
      <c r="AM101" s="253"/>
      <c r="AN101" s="253"/>
      <c r="AO101" s="253"/>
      <c r="AP101" s="253"/>
      <c r="AQ101" s="253"/>
      <c r="AR101" s="253"/>
      <c r="AS101" s="253"/>
      <c r="AT101" s="253"/>
      <c r="AU101" s="253"/>
      <c r="AV101" s="253"/>
      <c r="AW101" s="253"/>
      <c r="AX101" s="253"/>
      <c r="AY101" s="253"/>
      <c r="AZ101" s="253"/>
      <c r="BA101" s="253"/>
      <c r="BB101" s="253"/>
      <c r="BC101" s="253"/>
      <c r="BD101" s="253"/>
      <c r="BE101" s="253"/>
      <c r="BF101" s="253"/>
      <c r="BG101" s="253"/>
      <c r="BH101" s="253"/>
      <c r="BI101" s="253"/>
      <c r="BJ101" s="253"/>
      <c r="BK101" s="253"/>
      <c r="BL101" s="253"/>
      <c r="BM101" s="253"/>
      <c r="BN101" s="253"/>
      <c r="BO101" s="253"/>
      <c r="BP101" s="253"/>
      <c r="BQ101" s="253"/>
      <c r="BR101" s="253"/>
      <c r="BS101" s="253"/>
      <c r="BT101" s="253"/>
      <c r="BU101" s="253"/>
      <c r="BV101" s="253"/>
      <c r="BW101" s="253"/>
      <c r="BX101" s="253"/>
      <c r="BY101" s="253"/>
      <c r="BZ101" s="253"/>
      <c r="CA101" s="253"/>
      <c r="CB101" s="253"/>
      <c r="CC101" s="253"/>
      <c r="CD101" s="253"/>
      <c r="CE101" s="253"/>
      <c r="CF101" s="253"/>
      <c r="CG101" s="253"/>
      <c r="CH101" s="253"/>
      <c r="CI101" s="253"/>
      <c r="CJ101" s="253"/>
      <c r="CK101" s="253"/>
      <c r="CL101" s="253"/>
      <c r="CM101" s="253"/>
      <c r="CN101" s="253"/>
      <c r="CO101" s="253"/>
      <c r="CP101" s="253"/>
      <c r="CQ101" s="253"/>
      <c r="CR101" s="253"/>
      <c r="CU101" s="253"/>
      <c r="CZ101" s="253"/>
      <c r="DE101" s="253"/>
      <c r="DJ101" s="253"/>
    </row>
    <row r="102" spans="24:120" ht="1.5" hidden="1" customHeight="1" x14ac:dyDescent="0.2">
      <c r="CU102" s="253"/>
      <c r="CZ102" s="253"/>
      <c r="DE102" s="253"/>
      <c r="DJ102" s="253"/>
      <c r="DM102" s="253"/>
    </row>
    <row r="103" spans="24:120" ht="13.2" hidden="1" x14ac:dyDescent="0.2">
      <c r="CT103" s="253"/>
      <c r="CV103" s="253"/>
      <c r="CW103" s="253"/>
      <c r="CY103" s="253"/>
      <c r="DA103" s="253"/>
      <c r="DB103" s="253"/>
      <c r="DD103" s="253"/>
      <c r="DF103" s="253"/>
      <c r="DG103" s="253"/>
      <c r="DI103" s="253"/>
      <c r="DK103" s="253"/>
      <c r="DL103" s="253"/>
      <c r="DM103" s="253"/>
      <c r="DN103" s="253"/>
      <c r="DO103" s="253"/>
      <c r="DP103" s="253"/>
    </row>
    <row r="104" spans="24:120" ht="13.2" hidden="1" x14ac:dyDescent="0.2">
      <c r="CV104" s="253"/>
      <c r="CW104" s="253"/>
      <c r="DA104" s="253"/>
      <c r="DB104" s="253"/>
      <c r="DF104" s="253"/>
      <c r="DG104" s="253"/>
      <c r="DK104" s="253"/>
      <c r="DL104" s="253"/>
      <c r="DN104" s="253"/>
      <c r="DO104" s="253"/>
      <c r="DP104" s="253"/>
    </row>
    <row r="105" spans="24:120" ht="12.75" hidden="1" customHeight="1" x14ac:dyDescent="0.2"/>
  </sheetData>
  <sheetProtection algorithmName="SHA-512" hashValue="sK1d8Dh8hac72pu81vhED2I3+2Q/N5ClHphnhZsRIbCPXPaurTXCg5KSSrMtoXBlGjBiQPFQ0lhm2ligJ8A7sA==" saltValue="+Wmmcv7bHBH1u8mXZ6hEtw=="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Normal="100" zoomScaleSheetLayoutView="55" workbookViewId="0"/>
  </sheetViews>
  <sheetFormatPr defaultColWidth="0" defaultRowHeight="13.5" customHeight="1" zeroHeight="1" x14ac:dyDescent="0.2"/>
  <cols>
    <col min="1" max="116" width="2.6640625" style="254" customWidth="1"/>
    <col min="117" max="16384" width="9" style="253" hidden="1"/>
  </cols>
  <sheetData>
    <row r="1" spans="2:116" ht="13.2" x14ac:dyDescent="0.2">
      <c r="B1" s="253"/>
      <c r="C1" s="253"/>
      <c r="D1" s="253"/>
      <c r="E1" s="253"/>
      <c r="F1" s="253"/>
      <c r="G1" s="253"/>
      <c r="H1" s="253"/>
      <c r="I1" s="253"/>
      <c r="J1" s="253"/>
      <c r="K1" s="253"/>
      <c r="L1" s="253"/>
      <c r="M1" s="253"/>
      <c r="N1" s="253"/>
      <c r="O1" s="253"/>
      <c r="P1" s="253"/>
      <c r="Q1" s="253"/>
      <c r="R1" s="253"/>
      <c r="S1" s="253"/>
      <c r="T1" s="253"/>
      <c r="U1" s="253"/>
      <c r="V1" s="253"/>
      <c r="W1" s="253"/>
      <c r="X1" s="253"/>
      <c r="Y1" s="253"/>
      <c r="Z1" s="253"/>
      <c r="AA1" s="253"/>
      <c r="AB1" s="253"/>
      <c r="AC1" s="253"/>
      <c r="AD1" s="253"/>
      <c r="AE1" s="253"/>
      <c r="AF1" s="253"/>
      <c r="AG1" s="253"/>
      <c r="AH1" s="253"/>
      <c r="AI1" s="253"/>
      <c r="AJ1" s="253"/>
      <c r="AK1" s="253"/>
      <c r="AL1" s="253"/>
      <c r="AM1" s="253"/>
      <c r="AN1" s="253"/>
      <c r="AO1" s="253"/>
      <c r="AP1" s="253"/>
      <c r="AQ1" s="253"/>
      <c r="AR1" s="253"/>
      <c r="AS1" s="253"/>
      <c r="AT1" s="253"/>
      <c r="AU1" s="253"/>
      <c r="AV1" s="253"/>
      <c r="AW1" s="253"/>
      <c r="AX1" s="253"/>
      <c r="AY1" s="253"/>
      <c r="AZ1" s="253"/>
      <c r="BA1" s="253"/>
      <c r="BB1" s="253"/>
      <c r="BC1" s="253"/>
      <c r="BD1" s="253"/>
      <c r="BE1" s="253"/>
      <c r="BF1" s="253"/>
      <c r="BG1" s="253"/>
      <c r="BH1" s="253"/>
      <c r="BI1" s="253"/>
      <c r="BJ1" s="253"/>
      <c r="BK1" s="253"/>
      <c r="BL1" s="253"/>
      <c r="BM1" s="253"/>
      <c r="BN1" s="253"/>
      <c r="BO1" s="253"/>
      <c r="BP1" s="253"/>
      <c r="BQ1" s="253"/>
      <c r="BR1" s="253"/>
      <c r="BS1" s="253"/>
      <c r="BT1" s="253"/>
      <c r="BU1" s="253"/>
      <c r="BV1" s="253"/>
      <c r="BW1" s="253"/>
      <c r="BX1" s="253"/>
      <c r="BY1" s="253"/>
      <c r="BZ1" s="253"/>
      <c r="CA1" s="253"/>
      <c r="CB1" s="253"/>
      <c r="CC1" s="253"/>
      <c r="CD1" s="253"/>
      <c r="CE1" s="253"/>
      <c r="CF1" s="253"/>
      <c r="CG1" s="253"/>
      <c r="CH1" s="253"/>
      <c r="CI1" s="253"/>
      <c r="CJ1" s="253"/>
      <c r="CK1" s="253"/>
      <c r="CL1" s="253"/>
      <c r="CM1" s="253"/>
      <c r="CN1" s="253"/>
      <c r="CO1" s="253"/>
      <c r="CP1" s="253"/>
      <c r="CQ1" s="253"/>
      <c r="CR1" s="253"/>
      <c r="CS1" s="253"/>
      <c r="CT1" s="253"/>
      <c r="CU1" s="253"/>
      <c r="CV1" s="253"/>
      <c r="CW1" s="253"/>
      <c r="CX1" s="253"/>
      <c r="CY1" s="253"/>
      <c r="CZ1" s="253"/>
      <c r="DA1" s="253"/>
      <c r="DB1" s="253"/>
      <c r="DC1" s="253"/>
      <c r="DD1" s="253"/>
      <c r="DE1" s="253"/>
      <c r="DF1" s="253"/>
      <c r="DG1" s="253"/>
      <c r="DH1" s="253"/>
      <c r="DI1" s="253"/>
      <c r="DJ1" s="253"/>
      <c r="DK1" s="253"/>
      <c r="DL1" s="253"/>
    </row>
    <row r="2" spans="2:116" ht="13.2" x14ac:dyDescent="0.2"/>
    <row r="3" spans="2:116" ht="13.2" x14ac:dyDescent="0.2"/>
    <row r="4" spans="2:116" ht="13.2" x14ac:dyDescent="0.2">
      <c r="R4" s="253"/>
      <c r="S4" s="253"/>
      <c r="T4" s="253"/>
      <c r="U4" s="253"/>
      <c r="V4" s="253"/>
      <c r="W4" s="253"/>
      <c r="X4" s="253"/>
      <c r="Y4" s="253"/>
      <c r="Z4" s="253"/>
      <c r="AA4" s="253"/>
      <c r="AB4" s="253"/>
      <c r="AC4" s="253"/>
      <c r="AD4" s="253"/>
      <c r="AE4" s="253"/>
      <c r="AF4" s="253"/>
      <c r="AG4" s="253"/>
      <c r="AH4" s="253"/>
      <c r="AI4" s="253"/>
      <c r="AJ4" s="253"/>
      <c r="AK4" s="253"/>
      <c r="AL4" s="253"/>
      <c r="AM4" s="253"/>
      <c r="AN4" s="253"/>
      <c r="AO4" s="253"/>
      <c r="AP4" s="253"/>
      <c r="AQ4" s="253"/>
      <c r="AR4" s="253"/>
      <c r="AS4" s="253"/>
      <c r="AT4" s="253"/>
      <c r="AU4" s="253"/>
      <c r="AV4" s="253"/>
      <c r="AW4" s="253"/>
      <c r="AX4" s="253"/>
      <c r="AY4" s="253"/>
      <c r="AZ4" s="253"/>
      <c r="BA4" s="253"/>
      <c r="BB4" s="253"/>
      <c r="BC4" s="253"/>
      <c r="BD4" s="253"/>
      <c r="BE4" s="253"/>
      <c r="BF4" s="253"/>
      <c r="BG4" s="253"/>
      <c r="BH4" s="253"/>
      <c r="BI4" s="253"/>
      <c r="BJ4" s="253"/>
      <c r="BK4" s="253"/>
      <c r="BL4" s="253"/>
      <c r="BM4" s="253"/>
      <c r="BN4" s="253"/>
      <c r="BO4" s="253"/>
      <c r="BP4" s="253"/>
      <c r="BQ4" s="253"/>
      <c r="BR4" s="253"/>
      <c r="BS4" s="253"/>
      <c r="BT4" s="253"/>
      <c r="BU4" s="253"/>
      <c r="BV4" s="253"/>
      <c r="BW4" s="253"/>
      <c r="BX4" s="253"/>
      <c r="BY4" s="253"/>
      <c r="BZ4" s="253"/>
      <c r="CA4" s="253"/>
      <c r="CB4" s="253"/>
      <c r="CC4" s="253"/>
      <c r="CD4" s="253"/>
      <c r="CE4" s="253"/>
      <c r="CF4" s="253"/>
      <c r="CG4" s="253"/>
      <c r="CH4" s="253"/>
      <c r="CI4" s="253"/>
      <c r="CJ4" s="253"/>
      <c r="CK4" s="253"/>
      <c r="CL4" s="253"/>
      <c r="CM4" s="253"/>
      <c r="CN4" s="253"/>
      <c r="CO4" s="253"/>
      <c r="CP4" s="253"/>
      <c r="CQ4" s="253"/>
      <c r="CR4" s="253"/>
      <c r="CS4" s="253"/>
      <c r="CT4" s="253"/>
      <c r="CU4" s="253"/>
      <c r="CV4" s="253"/>
      <c r="CW4" s="253"/>
      <c r="CX4" s="253"/>
      <c r="CY4" s="253"/>
      <c r="CZ4" s="253"/>
      <c r="DA4" s="253"/>
      <c r="DB4" s="253"/>
      <c r="DC4" s="253"/>
      <c r="DD4" s="253"/>
      <c r="DE4" s="253"/>
      <c r="DF4" s="253"/>
      <c r="DG4" s="253"/>
      <c r="DH4" s="253"/>
      <c r="DI4" s="253"/>
      <c r="DJ4" s="253"/>
      <c r="DK4" s="253"/>
      <c r="DL4" s="253"/>
    </row>
    <row r="5" spans="2:116" ht="13.2" x14ac:dyDescent="0.2">
      <c r="R5" s="253"/>
      <c r="S5" s="253"/>
      <c r="T5" s="253"/>
      <c r="U5" s="253"/>
      <c r="V5" s="253"/>
      <c r="W5" s="253"/>
      <c r="X5" s="253"/>
      <c r="Y5" s="253"/>
      <c r="Z5" s="253"/>
      <c r="AA5" s="253"/>
      <c r="AB5" s="253"/>
      <c r="AC5" s="253"/>
      <c r="AD5" s="253"/>
      <c r="AE5" s="253"/>
      <c r="AF5" s="253"/>
      <c r="AG5" s="253"/>
      <c r="AH5" s="253"/>
      <c r="AI5" s="253"/>
      <c r="AJ5" s="253"/>
      <c r="AK5" s="253"/>
      <c r="AL5" s="253"/>
      <c r="AM5" s="253"/>
      <c r="AN5" s="253"/>
      <c r="AO5" s="253"/>
      <c r="AP5" s="253"/>
      <c r="AQ5" s="253"/>
      <c r="AR5" s="253"/>
      <c r="AS5" s="253"/>
      <c r="AT5" s="253"/>
      <c r="AU5" s="253"/>
      <c r="AV5" s="253"/>
      <c r="AW5" s="253"/>
      <c r="AX5" s="253"/>
      <c r="AY5" s="253"/>
      <c r="AZ5" s="253"/>
      <c r="BA5" s="253"/>
      <c r="BB5" s="253"/>
      <c r="BC5" s="253"/>
      <c r="BD5" s="253"/>
      <c r="BE5" s="253"/>
      <c r="BF5" s="253"/>
      <c r="BG5" s="253"/>
      <c r="BH5" s="253"/>
      <c r="BI5" s="253"/>
      <c r="BJ5" s="253"/>
      <c r="BK5" s="253"/>
      <c r="BL5" s="253"/>
      <c r="BM5" s="253"/>
      <c r="BN5" s="253"/>
      <c r="BO5" s="253"/>
      <c r="BP5" s="253"/>
      <c r="BQ5" s="253"/>
      <c r="BR5" s="253"/>
      <c r="BS5" s="253"/>
      <c r="BT5" s="253"/>
      <c r="BU5" s="253"/>
      <c r="BV5" s="253"/>
      <c r="BW5" s="253"/>
      <c r="BX5" s="253"/>
      <c r="BY5" s="253"/>
      <c r="BZ5" s="253"/>
      <c r="CA5" s="253"/>
      <c r="CB5" s="253"/>
      <c r="CC5" s="253"/>
      <c r="CD5" s="253"/>
      <c r="CE5" s="253"/>
      <c r="CF5" s="253"/>
      <c r="CG5" s="253"/>
      <c r="CH5" s="253"/>
      <c r="CI5" s="253"/>
      <c r="CJ5" s="253"/>
      <c r="CK5" s="253"/>
      <c r="CL5" s="253"/>
      <c r="CM5" s="253"/>
      <c r="CN5" s="253"/>
      <c r="CO5" s="253"/>
      <c r="CP5" s="253"/>
      <c r="CQ5" s="253"/>
      <c r="CR5" s="253"/>
      <c r="CS5" s="253"/>
      <c r="CT5" s="253"/>
      <c r="CU5" s="253"/>
      <c r="CV5" s="253"/>
      <c r="CW5" s="253"/>
      <c r="CX5" s="253"/>
      <c r="CY5" s="253"/>
      <c r="CZ5" s="253"/>
      <c r="DA5" s="253"/>
      <c r="DB5" s="253"/>
      <c r="DC5" s="253"/>
      <c r="DD5" s="253"/>
      <c r="DE5" s="253"/>
      <c r="DF5" s="253"/>
      <c r="DG5" s="253"/>
      <c r="DH5" s="253"/>
      <c r="DI5" s="253"/>
      <c r="DJ5" s="253"/>
      <c r="DK5" s="253"/>
      <c r="DL5" s="253"/>
    </row>
    <row r="6" spans="2:116" ht="13.2" x14ac:dyDescent="0.2"/>
    <row r="7" spans="2:116" ht="13.2" x14ac:dyDescent="0.2"/>
    <row r="8" spans="2:116" ht="13.2" x14ac:dyDescent="0.2"/>
    <row r="9" spans="2:116" ht="13.2" x14ac:dyDescent="0.2"/>
    <row r="10" spans="2:116" ht="13.2" x14ac:dyDescent="0.2"/>
    <row r="11" spans="2:116" ht="13.2" x14ac:dyDescent="0.2"/>
    <row r="12" spans="2:116" ht="13.2" x14ac:dyDescent="0.2"/>
    <row r="13" spans="2:116" ht="13.2" x14ac:dyDescent="0.2"/>
    <row r="14" spans="2:116" ht="13.2" x14ac:dyDescent="0.2"/>
    <row r="15" spans="2:116" ht="13.2" x14ac:dyDescent="0.2"/>
    <row r="16" spans="2:116" ht="13.2" x14ac:dyDescent="0.2"/>
    <row r="17" spans="9:116" ht="13.2" x14ac:dyDescent="0.2"/>
    <row r="18" spans="9:116" ht="13.2" x14ac:dyDescent="0.2">
      <c r="I18" s="253"/>
      <c r="J18" s="253"/>
      <c r="K18" s="253"/>
      <c r="L18" s="253"/>
      <c r="M18" s="253"/>
      <c r="N18" s="253"/>
      <c r="O18" s="253"/>
      <c r="P18" s="253"/>
      <c r="Q18" s="253"/>
      <c r="R18" s="253"/>
      <c r="S18" s="253"/>
      <c r="T18" s="253"/>
      <c r="U18" s="253"/>
      <c r="V18" s="253"/>
      <c r="W18" s="253"/>
      <c r="X18" s="253"/>
      <c r="Y18" s="253"/>
      <c r="Z18" s="253"/>
      <c r="AA18" s="253"/>
      <c r="AB18" s="253"/>
      <c r="AC18" s="253"/>
      <c r="AD18" s="253"/>
      <c r="AE18" s="253"/>
      <c r="AF18" s="253"/>
      <c r="AG18" s="253"/>
      <c r="AH18" s="253"/>
      <c r="AI18" s="253"/>
      <c r="AJ18" s="253"/>
      <c r="AK18" s="253"/>
      <c r="AL18" s="253"/>
      <c r="AM18" s="253"/>
      <c r="AN18" s="253"/>
      <c r="AO18" s="253"/>
      <c r="AP18" s="253"/>
      <c r="AQ18" s="253"/>
      <c r="AR18" s="253"/>
      <c r="AS18" s="253"/>
      <c r="AT18" s="253"/>
      <c r="AU18" s="253"/>
      <c r="AV18" s="253"/>
      <c r="AW18" s="253"/>
      <c r="AX18" s="253"/>
      <c r="AY18" s="253"/>
      <c r="AZ18" s="253"/>
      <c r="BA18" s="253"/>
      <c r="BB18" s="253"/>
      <c r="BC18" s="253"/>
      <c r="BD18" s="253"/>
      <c r="BE18" s="253"/>
      <c r="BF18" s="253"/>
      <c r="BG18" s="253"/>
      <c r="BH18" s="253"/>
      <c r="BI18" s="253"/>
      <c r="BJ18" s="253"/>
      <c r="BK18" s="253"/>
      <c r="BL18" s="253"/>
      <c r="BM18" s="253"/>
      <c r="BN18" s="253"/>
      <c r="BO18" s="253"/>
      <c r="BP18" s="253"/>
      <c r="BQ18" s="253"/>
      <c r="BR18" s="253"/>
      <c r="BS18" s="253"/>
      <c r="BT18" s="253"/>
      <c r="BU18" s="253"/>
      <c r="BV18" s="253"/>
      <c r="BW18" s="253"/>
      <c r="BX18" s="253"/>
      <c r="BY18" s="253"/>
      <c r="BZ18" s="253"/>
      <c r="CA18" s="253"/>
      <c r="CB18" s="253"/>
      <c r="CC18" s="253"/>
      <c r="CD18" s="253"/>
      <c r="CE18" s="253"/>
      <c r="CF18" s="253"/>
      <c r="CG18" s="253"/>
      <c r="CH18" s="253"/>
      <c r="CI18" s="253"/>
      <c r="CJ18" s="253"/>
      <c r="CK18" s="253"/>
      <c r="CL18" s="253"/>
      <c r="CM18" s="253"/>
      <c r="CN18" s="253"/>
      <c r="CO18" s="253"/>
      <c r="CP18" s="253"/>
      <c r="CQ18" s="253"/>
      <c r="CR18" s="253"/>
      <c r="CS18" s="253"/>
      <c r="CT18" s="253"/>
      <c r="CU18" s="253"/>
      <c r="CV18" s="253"/>
      <c r="CW18" s="253"/>
      <c r="CX18" s="253"/>
      <c r="CY18" s="253"/>
      <c r="CZ18" s="253"/>
      <c r="DA18" s="253"/>
      <c r="DB18" s="253"/>
      <c r="DC18" s="253"/>
      <c r="DD18" s="253"/>
      <c r="DE18" s="253"/>
      <c r="DF18" s="253"/>
      <c r="DG18" s="253"/>
      <c r="DH18" s="253"/>
      <c r="DI18" s="253"/>
      <c r="DJ18" s="253"/>
      <c r="DK18" s="253"/>
      <c r="DL18" s="253"/>
    </row>
    <row r="19" spans="9:116" ht="13.2" x14ac:dyDescent="0.2"/>
    <row r="20" spans="9:116" ht="13.2" x14ac:dyDescent="0.2"/>
    <row r="21" spans="9:116" ht="13.2" x14ac:dyDescent="0.2">
      <c r="DL21" s="253"/>
    </row>
    <row r="22" spans="9:116" ht="13.2" x14ac:dyDescent="0.2">
      <c r="DI22" s="253"/>
      <c r="DJ22" s="253"/>
      <c r="DK22" s="253"/>
      <c r="DL22" s="253"/>
    </row>
    <row r="23" spans="9:116" ht="13.2" x14ac:dyDescent="0.2">
      <c r="CY23" s="253"/>
      <c r="CZ23" s="253"/>
      <c r="DA23" s="253"/>
      <c r="DB23" s="253"/>
      <c r="DC23" s="253"/>
      <c r="DD23" s="253"/>
      <c r="DE23" s="253"/>
      <c r="DF23" s="253"/>
      <c r="DG23" s="253"/>
      <c r="DH23" s="253"/>
      <c r="DI23" s="253"/>
      <c r="DJ23" s="253"/>
      <c r="DK23" s="253"/>
      <c r="DL23" s="253"/>
    </row>
    <row r="24" spans="9:116" ht="13.2" x14ac:dyDescent="0.2"/>
    <row r="25" spans="9:116" ht="13.2" x14ac:dyDescent="0.2"/>
    <row r="26" spans="9:116" ht="13.2" x14ac:dyDescent="0.2"/>
    <row r="27" spans="9:116" ht="13.2" x14ac:dyDescent="0.2"/>
    <row r="28" spans="9:116" ht="13.2" x14ac:dyDescent="0.2"/>
    <row r="29" spans="9:116" ht="13.2" x14ac:dyDescent="0.2"/>
    <row r="30" spans="9:116" ht="13.2" x14ac:dyDescent="0.2"/>
    <row r="31" spans="9:116" ht="13.2" x14ac:dyDescent="0.2"/>
    <row r="32" spans="9:116" ht="13.2" x14ac:dyDescent="0.2"/>
    <row r="33" spans="15:116" ht="13.2" x14ac:dyDescent="0.2"/>
    <row r="34" spans="15:116" ht="13.2" x14ac:dyDescent="0.2"/>
    <row r="35" spans="15:116" ht="13.2" x14ac:dyDescent="0.2">
      <c r="CZ35" s="253"/>
      <c r="DA35" s="253"/>
      <c r="DB35" s="253"/>
      <c r="DC35" s="253"/>
      <c r="DD35" s="253"/>
      <c r="DE35" s="253"/>
      <c r="DF35" s="253"/>
      <c r="DG35" s="253"/>
      <c r="DH35" s="253"/>
      <c r="DI35" s="253"/>
      <c r="DJ35" s="253"/>
      <c r="DK35" s="253"/>
      <c r="DL35" s="253"/>
    </row>
    <row r="36" spans="15:116" ht="13.2" x14ac:dyDescent="0.2"/>
    <row r="37" spans="15:116" ht="13.2" x14ac:dyDescent="0.2">
      <c r="DL37" s="253"/>
    </row>
    <row r="38" spans="15:116" ht="13.2" x14ac:dyDescent="0.2">
      <c r="DI38" s="253"/>
      <c r="DJ38" s="253"/>
      <c r="DK38" s="253"/>
      <c r="DL38" s="253"/>
    </row>
    <row r="39" spans="15:116" ht="13.2" x14ac:dyDescent="0.2"/>
    <row r="40" spans="15:116" ht="13.2" x14ac:dyDescent="0.2"/>
    <row r="41" spans="15:116" ht="13.2" x14ac:dyDescent="0.2"/>
    <row r="42" spans="15:116" ht="13.2" x14ac:dyDescent="0.2"/>
    <row r="43" spans="15:116" ht="13.2" x14ac:dyDescent="0.2">
      <c r="O43" s="253"/>
      <c r="P43" s="253"/>
      <c r="Q43" s="253"/>
      <c r="R43" s="253"/>
      <c r="S43" s="253"/>
      <c r="T43" s="253"/>
      <c r="U43" s="253"/>
      <c r="V43" s="253"/>
      <c r="W43" s="253"/>
      <c r="X43" s="253"/>
      <c r="Y43" s="253"/>
      <c r="Z43" s="253"/>
      <c r="AA43" s="253"/>
      <c r="AB43" s="253"/>
      <c r="AC43" s="253"/>
      <c r="AD43" s="253"/>
      <c r="AE43" s="253"/>
      <c r="AF43" s="253"/>
      <c r="AG43" s="253"/>
      <c r="AH43" s="253"/>
      <c r="AI43" s="253"/>
      <c r="AJ43" s="253"/>
      <c r="AK43" s="253"/>
      <c r="AL43" s="253"/>
      <c r="AM43" s="253"/>
      <c r="AN43" s="253"/>
      <c r="AO43" s="253"/>
      <c r="AP43" s="253"/>
      <c r="AQ43" s="253"/>
      <c r="AR43" s="253"/>
      <c r="AS43" s="253"/>
      <c r="AT43" s="253"/>
      <c r="AU43" s="253"/>
      <c r="AV43" s="253"/>
      <c r="AW43" s="253"/>
      <c r="AX43" s="253"/>
      <c r="AY43" s="253"/>
      <c r="AZ43" s="253"/>
      <c r="BA43" s="253"/>
      <c r="BB43" s="253"/>
      <c r="BC43" s="253"/>
      <c r="BD43" s="253"/>
      <c r="BE43" s="253"/>
      <c r="BF43" s="253"/>
      <c r="BG43" s="253"/>
      <c r="BH43" s="253"/>
      <c r="BI43" s="253"/>
      <c r="BJ43" s="253"/>
      <c r="BK43" s="253"/>
      <c r="BL43" s="253"/>
      <c r="BM43" s="253"/>
      <c r="BN43" s="253"/>
      <c r="BO43" s="253"/>
      <c r="BP43" s="253"/>
      <c r="BQ43" s="253"/>
      <c r="BR43" s="253"/>
      <c r="BS43" s="253"/>
      <c r="BT43" s="253"/>
      <c r="BU43" s="253"/>
      <c r="BV43" s="253"/>
      <c r="BW43" s="253"/>
      <c r="BX43" s="253"/>
      <c r="BY43" s="253"/>
      <c r="BZ43" s="253"/>
      <c r="CA43" s="253"/>
      <c r="CB43" s="253"/>
      <c r="CC43" s="253"/>
      <c r="CD43" s="253"/>
      <c r="CE43" s="253"/>
      <c r="CF43" s="253"/>
      <c r="CG43" s="253"/>
      <c r="CH43" s="253"/>
      <c r="CI43" s="253"/>
      <c r="CJ43" s="253"/>
      <c r="CK43" s="253"/>
      <c r="CL43" s="253"/>
      <c r="CM43" s="253"/>
      <c r="CN43" s="253"/>
      <c r="CO43" s="253"/>
      <c r="CP43" s="253"/>
      <c r="CQ43" s="253"/>
      <c r="CR43" s="253"/>
      <c r="CS43" s="253"/>
      <c r="CT43" s="253"/>
      <c r="CU43" s="253"/>
      <c r="CV43" s="253"/>
      <c r="CW43" s="253"/>
      <c r="CX43" s="253"/>
      <c r="CY43" s="253"/>
      <c r="CZ43" s="253"/>
      <c r="DA43" s="253"/>
      <c r="DB43" s="253"/>
      <c r="DC43" s="253"/>
      <c r="DD43" s="253"/>
      <c r="DE43" s="253"/>
      <c r="DF43" s="253"/>
      <c r="DG43" s="253"/>
      <c r="DH43" s="253"/>
      <c r="DI43" s="253"/>
      <c r="DJ43" s="253"/>
      <c r="DK43" s="253"/>
      <c r="DL43" s="253"/>
    </row>
    <row r="44" spans="15:116" ht="13.2" x14ac:dyDescent="0.2">
      <c r="DL44" s="253"/>
    </row>
    <row r="45" spans="15:116" ht="13.2" x14ac:dyDescent="0.2"/>
    <row r="46" spans="15:116" ht="13.2" x14ac:dyDescent="0.2">
      <c r="DA46" s="253"/>
      <c r="DB46" s="253"/>
      <c r="DC46" s="253"/>
      <c r="DD46" s="253"/>
      <c r="DE46" s="253"/>
      <c r="DF46" s="253"/>
      <c r="DG46" s="253"/>
      <c r="DH46" s="253"/>
      <c r="DI46" s="253"/>
      <c r="DJ46" s="253"/>
      <c r="DK46" s="253"/>
      <c r="DL46" s="253"/>
    </row>
    <row r="47" spans="15:116" ht="13.2" x14ac:dyDescent="0.2"/>
    <row r="48" spans="15:116" ht="13.2" x14ac:dyDescent="0.2"/>
    <row r="49" spans="104:116" ht="13.2" x14ac:dyDescent="0.2"/>
    <row r="50" spans="104:116" ht="13.2" x14ac:dyDescent="0.2">
      <c r="CZ50" s="253"/>
      <c r="DA50" s="253"/>
      <c r="DB50" s="253"/>
      <c r="DC50" s="253"/>
      <c r="DD50" s="253"/>
      <c r="DE50" s="253"/>
      <c r="DF50" s="253"/>
      <c r="DG50" s="253"/>
      <c r="DH50" s="253"/>
      <c r="DI50" s="253"/>
      <c r="DJ50" s="253"/>
      <c r="DK50" s="253"/>
      <c r="DL50" s="253"/>
    </row>
    <row r="51" spans="104:116" ht="13.2" x14ac:dyDescent="0.2"/>
    <row r="52" spans="104:116" ht="13.2" x14ac:dyDescent="0.2"/>
    <row r="53" spans="104:116" ht="13.2" x14ac:dyDescent="0.2">
      <c r="DL53" s="253"/>
    </row>
    <row r="54" spans="104:116" ht="13.2" x14ac:dyDescent="0.2"/>
    <row r="55" spans="104:116" ht="13.2" x14ac:dyDescent="0.2"/>
    <row r="56" spans="104:116" ht="13.2" x14ac:dyDescent="0.2"/>
    <row r="57" spans="104:116" ht="13.2" x14ac:dyDescent="0.2"/>
    <row r="58" spans="104:116" ht="13.2" x14ac:dyDescent="0.2"/>
    <row r="59" spans="104:116" ht="13.2" x14ac:dyDescent="0.2"/>
    <row r="60" spans="104:116" ht="13.2" x14ac:dyDescent="0.2"/>
    <row r="61" spans="104:116" ht="13.2" x14ac:dyDescent="0.2"/>
    <row r="62" spans="104:116" ht="13.2" x14ac:dyDescent="0.2"/>
    <row r="63" spans="104:116" ht="13.2" x14ac:dyDescent="0.2"/>
    <row r="64" spans="104:116" ht="13.2" x14ac:dyDescent="0.2"/>
    <row r="65" spans="107:116" ht="13.2" x14ac:dyDescent="0.2"/>
    <row r="66" spans="107:116" ht="13.2" x14ac:dyDescent="0.2"/>
    <row r="67" spans="107:116" ht="13.2" x14ac:dyDescent="0.2">
      <c r="DC67" s="253"/>
      <c r="DD67" s="253"/>
      <c r="DE67" s="253"/>
      <c r="DF67" s="253"/>
      <c r="DG67" s="253"/>
      <c r="DH67" s="253"/>
      <c r="DI67" s="253"/>
      <c r="DJ67" s="253"/>
      <c r="DK67" s="253"/>
      <c r="DL67" s="253"/>
    </row>
    <row r="68" spans="107:116" ht="13.2" x14ac:dyDescent="0.2"/>
    <row r="69" spans="107:116" ht="13.2" x14ac:dyDescent="0.2"/>
    <row r="70" spans="107:116" ht="13.2" x14ac:dyDescent="0.2"/>
    <row r="71" spans="107:116" ht="13.2" x14ac:dyDescent="0.2"/>
    <row r="72" spans="107:116" ht="13.2" x14ac:dyDescent="0.2"/>
    <row r="73" spans="107:116" ht="13.2" x14ac:dyDescent="0.2"/>
    <row r="74" spans="107:116" ht="13.2" x14ac:dyDescent="0.2"/>
    <row r="75" spans="107:116" ht="13.2" x14ac:dyDescent="0.2"/>
    <row r="76" spans="107:116" ht="13.2" x14ac:dyDescent="0.2"/>
    <row r="77" spans="107:116" ht="13.2" x14ac:dyDescent="0.2"/>
    <row r="78" spans="107:116" ht="13.2" x14ac:dyDescent="0.2"/>
    <row r="79" spans="107:116" ht="13.2" x14ac:dyDescent="0.2"/>
    <row r="80" spans="107:116"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sheetData>
  <sheetProtection algorithmName="SHA-512" hashValue="bCmyaP6y55BgskXaQCqfFR/RuGoUn87m8rXV3HOwyh0jDaG2vionm5wqmYcHYSubZZpMm3Mftupgp6aba7XRpg==" saltValue="H4gJ8ERokfre0p326N0SMw==" spinCount="100000" sheet="1" objects="1" scenarios="1"/>
  <dataConsolidate/>
  <phoneticPr fontId="2"/>
  <printOptions horizontalCentered="1" verticalCentered="1"/>
  <pageMargins left="0" right="0" top="0" bottom="0" header="0" footer="0"/>
  <pageSetup paperSize="9" scale="49"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workbookViewId="0"/>
  </sheetViews>
  <sheetFormatPr defaultColWidth="0" defaultRowHeight="13.5" customHeight="1" zeroHeight="1" x14ac:dyDescent="0.2"/>
  <cols>
    <col min="1" max="36" width="2.44140625" style="255" customWidth="1"/>
    <col min="37" max="44" width="17" style="255" customWidth="1"/>
    <col min="45" max="45" width="6.109375" style="261" customWidth="1"/>
    <col min="46" max="46" width="3" style="259" customWidth="1"/>
    <col min="47" max="47" width="19.109375" style="255" hidden="1" customWidth="1"/>
    <col min="48" max="52" width="12.6640625" style="255" hidden="1" customWidth="1"/>
    <col min="53" max="16384" width="8.6640625" style="255" hidden="1"/>
  </cols>
  <sheetData>
    <row r="1" spans="1:46" ht="13.2" x14ac:dyDescent="0.2">
      <c r="AS1" s="255"/>
      <c r="AT1" s="255"/>
    </row>
    <row r="2" spans="1:46" ht="13.2" x14ac:dyDescent="0.2">
      <c r="AS2" s="255"/>
      <c r="AT2" s="255"/>
    </row>
    <row r="3" spans="1:46" ht="13.2" x14ac:dyDescent="0.2">
      <c r="AS3" s="255"/>
      <c r="AT3" s="255"/>
    </row>
    <row r="4" spans="1:46" ht="13.2" x14ac:dyDescent="0.2">
      <c r="AS4" s="255"/>
      <c r="AT4" s="255"/>
    </row>
    <row r="5" spans="1:46" ht="16.2" x14ac:dyDescent="0.2">
      <c r="A5" s="256" t="s">
        <v>474</v>
      </c>
      <c r="B5" s="257"/>
      <c r="C5" s="257"/>
      <c r="D5" s="257"/>
      <c r="E5" s="257"/>
      <c r="F5" s="257"/>
      <c r="G5" s="257"/>
      <c r="H5" s="257"/>
      <c r="I5" s="257"/>
      <c r="J5" s="257"/>
      <c r="K5" s="257"/>
      <c r="L5" s="257"/>
      <c r="M5" s="257"/>
      <c r="N5" s="257"/>
      <c r="O5" s="257"/>
      <c r="P5" s="257"/>
      <c r="Q5" s="257"/>
      <c r="R5" s="257"/>
      <c r="S5" s="257"/>
      <c r="T5" s="257"/>
      <c r="U5" s="257"/>
      <c r="V5" s="257"/>
      <c r="W5" s="257"/>
      <c r="X5" s="257"/>
      <c r="Y5" s="257"/>
      <c r="Z5" s="257"/>
      <c r="AA5" s="257"/>
      <c r="AB5" s="257"/>
      <c r="AC5" s="257"/>
      <c r="AD5" s="257"/>
      <c r="AE5" s="257"/>
      <c r="AF5" s="257"/>
      <c r="AG5" s="257"/>
      <c r="AH5" s="257"/>
      <c r="AI5" s="257"/>
      <c r="AJ5" s="257"/>
      <c r="AK5" s="257"/>
      <c r="AL5" s="257"/>
      <c r="AM5" s="257"/>
      <c r="AN5" s="257"/>
      <c r="AO5" s="257"/>
      <c r="AP5" s="257"/>
      <c r="AQ5" s="257"/>
      <c r="AR5" s="257"/>
      <c r="AS5" s="258"/>
    </row>
    <row r="6" spans="1:46" ht="13.2" x14ac:dyDescent="0.2">
      <c r="A6" s="259"/>
      <c r="AK6" s="260" t="s">
        <v>475</v>
      </c>
      <c r="AL6" s="260"/>
      <c r="AM6" s="260"/>
      <c r="AN6" s="260"/>
    </row>
    <row r="7" spans="1:46" ht="13.5" customHeight="1" x14ac:dyDescent="0.2">
      <c r="A7" s="259"/>
      <c r="AK7" s="262"/>
      <c r="AL7" s="263"/>
      <c r="AM7" s="263"/>
      <c r="AN7" s="264"/>
      <c r="AO7" s="1105" t="s">
        <v>476</v>
      </c>
      <c r="AP7" s="265"/>
      <c r="AQ7" s="266" t="s">
        <v>477</v>
      </c>
      <c r="AR7" s="267"/>
    </row>
    <row r="8" spans="1:46" ht="13.2" x14ac:dyDescent="0.2">
      <c r="A8" s="259"/>
      <c r="AK8" s="268"/>
      <c r="AL8" s="269"/>
      <c r="AM8" s="269"/>
      <c r="AN8" s="270"/>
      <c r="AO8" s="1106"/>
      <c r="AP8" s="271" t="s">
        <v>478</v>
      </c>
      <c r="AQ8" s="272" t="s">
        <v>479</v>
      </c>
      <c r="AR8" s="273" t="s">
        <v>480</v>
      </c>
    </row>
    <row r="9" spans="1:46" ht="13.2" x14ac:dyDescent="0.2">
      <c r="A9" s="259"/>
      <c r="AK9" s="1117" t="s">
        <v>481</v>
      </c>
      <c r="AL9" s="1118"/>
      <c r="AM9" s="1118"/>
      <c r="AN9" s="1119"/>
      <c r="AO9" s="274">
        <v>3075060</v>
      </c>
      <c r="AP9" s="274">
        <v>90986</v>
      </c>
      <c r="AQ9" s="275">
        <v>107616</v>
      </c>
      <c r="AR9" s="276">
        <v>-15.5</v>
      </c>
    </row>
    <row r="10" spans="1:46" ht="13.5" customHeight="1" x14ac:dyDescent="0.2">
      <c r="A10" s="259"/>
      <c r="AK10" s="1117" t="s">
        <v>482</v>
      </c>
      <c r="AL10" s="1118"/>
      <c r="AM10" s="1118"/>
      <c r="AN10" s="1119"/>
      <c r="AO10" s="277">
        <v>569870</v>
      </c>
      <c r="AP10" s="277">
        <v>16862</v>
      </c>
      <c r="AQ10" s="278">
        <v>10095</v>
      </c>
      <c r="AR10" s="279">
        <v>67</v>
      </c>
    </row>
    <row r="11" spans="1:46" ht="13.5" customHeight="1" x14ac:dyDescent="0.2">
      <c r="A11" s="259"/>
      <c r="AK11" s="1117" t="s">
        <v>483</v>
      </c>
      <c r="AL11" s="1118"/>
      <c r="AM11" s="1118"/>
      <c r="AN11" s="1119"/>
      <c r="AO11" s="277">
        <v>17574</v>
      </c>
      <c r="AP11" s="277">
        <v>520</v>
      </c>
      <c r="AQ11" s="278">
        <v>1704</v>
      </c>
      <c r="AR11" s="279">
        <v>-69.5</v>
      </c>
    </row>
    <row r="12" spans="1:46" ht="13.5" customHeight="1" x14ac:dyDescent="0.2">
      <c r="A12" s="259"/>
      <c r="AK12" s="1117" t="s">
        <v>484</v>
      </c>
      <c r="AL12" s="1118"/>
      <c r="AM12" s="1118"/>
      <c r="AN12" s="1119"/>
      <c r="AO12" s="277" t="s">
        <v>485</v>
      </c>
      <c r="AP12" s="277" t="s">
        <v>485</v>
      </c>
      <c r="AQ12" s="278">
        <v>7</v>
      </c>
      <c r="AR12" s="279" t="s">
        <v>485</v>
      </c>
    </row>
    <row r="13" spans="1:46" ht="13.5" customHeight="1" x14ac:dyDescent="0.2">
      <c r="A13" s="259"/>
      <c r="AK13" s="1117" t="s">
        <v>486</v>
      </c>
      <c r="AL13" s="1118"/>
      <c r="AM13" s="1118"/>
      <c r="AN13" s="1119"/>
      <c r="AO13" s="277">
        <v>205452</v>
      </c>
      <c r="AP13" s="277">
        <v>6079</v>
      </c>
      <c r="AQ13" s="278">
        <v>4110</v>
      </c>
      <c r="AR13" s="279">
        <v>47.9</v>
      </c>
    </row>
    <row r="14" spans="1:46" ht="13.5" customHeight="1" x14ac:dyDescent="0.2">
      <c r="A14" s="259"/>
      <c r="AK14" s="1117" t="s">
        <v>487</v>
      </c>
      <c r="AL14" s="1118"/>
      <c r="AM14" s="1118"/>
      <c r="AN14" s="1119"/>
      <c r="AO14" s="277">
        <v>16070</v>
      </c>
      <c r="AP14" s="277">
        <v>475</v>
      </c>
      <c r="AQ14" s="278">
        <v>2451</v>
      </c>
      <c r="AR14" s="279">
        <v>-80.599999999999994</v>
      </c>
    </row>
    <row r="15" spans="1:46" ht="13.5" customHeight="1" x14ac:dyDescent="0.2">
      <c r="A15" s="259"/>
      <c r="AK15" s="1120" t="s">
        <v>488</v>
      </c>
      <c r="AL15" s="1121"/>
      <c r="AM15" s="1121"/>
      <c r="AN15" s="1122"/>
      <c r="AO15" s="277">
        <v>-359236</v>
      </c>
      <c r="AP15" s="277">
        <v>-10629</v>
      </c>
      <c r="AQ15" s="278">
        <v>-6399</v>
      </c>
      <c r="AR15" s="279">
        <v>66.099999999999994</v>
      </c>
    </row>
    <row r="16" spans="1:46" ht="13.2" x14ac:dyDescent="0.2">
      <c r="A16" s="259"/>
      <c r="AK16" s="1120" t="s">
        <v>177</v>
      </c>
      <c r="AL16" s="1121"/>
      <c r="AM16" s="1121"/>
      <c r="AN16" s="1122"/>
      <c r="AO16" s="277">
        <v>3524790</v>
      </c>
      <c r="AP16" s="277">
        <v>104293</v>
      </c>
      <c r="AQ16" s="278">
        <v>119584</v>
      </c>
      <c r="AR16" s="279">
        <v>-12.8</v>
      </c>
    </row>
    <row r="17" spans="1:46" ht="13.2" x14ac:dyDescent="0.2">
      <c r="A17" s="259"/>
    </row>
    <row r="18" spans="1:46" ht="13.2" x14ac:dyDescent="0.2">
      <c r="A18" s="259"/>
      <c r="AQ18" s="280"/>
      <c r="AR18" s="280"/>
    </row>
    <row r="19" spans="1:46" ht="13.2" x14ac:dyDescent="0.2">
      <c r="A19" s="259"/>
      <c r="AK19" s="255" t="s">
        <v>489</v>
      </c>
    </row>
    <row r="20" spans="1:46" ht="13.2" x14ac:dyDescent="0.2">
      <c r="A20" s="259"/>
      <c r="AK20" s="281"/>
      <c r="AL20" s="282"/>
      <c r="AM20" s="282"/>
      <c r="AN20" s="283"/>
      <c r="AO20" s="284" t="s">
        <v>490</v>
      </c>
      <c r="AP20" s="285" t="s">
        <v>491</v>
      </c>
      <c r="AQ20" s="286" t="s">
        <v>492</v>
      </c>
      <c r="AR20" s="287"/>
    </row>
    <row r="21" spans="1:46" s="260" customFormat="1" ht="13.2" x14ac:dyDescent="0.2">
      <c r="A21" s="288"/>
      <c r="AK21" s="1123" t="s">
        <v>493</v>
      </c>
      <c r="AL21" s="1124"/>
      <c r="AM21" s="1124"/>
      <c r="AN21" s="1125"/>
      <c r="AO21" s="289">
        <v>7.66</v>
      </c>
      <c r="AP21" s="290">
        <v>10.86</v>
      </c>
      <c r="AQ21" s="291">
        <v>-3.2</v>
      </c>
      <c r="AS21" s="292"/>
      <c r="AT21" s="288"/>
    </row>
    <row r="22" spans="1:46" s="260" customFormat="1" ht="13.2" x14ac:dyDescent="0.2">
      <c r="A22" s="288"/>
      <c r="AK22" s="1123" t="s">
        <v>494</v>
      </c>
      <c r="AL22" s="1124"/>
      <c r="AM22" s="1124"/>
      <c r="AN22" s="1125"/>
      <c r="AO22" s="293">
        <v>102.1</v>
      </c>
      <c r="AP22" s="294">
        <v>97.3</v>
      </c>
      <c r="AQ22" s="295">
        <v>4.8</v>
      </c>
      <c r="AR22" s="280"/>
      <c r="AS22" s="292"/>
      <c r="AT22" s="288"/>
    </row>
    <row r="23" spans="1:46" s="260" customFormat="1" ht="13.2" x14ac:dyDescent="0.2">
      <c r="A23" s="288"/>
      <c r="AP23" s="280"/>
      <c r="AQ23" s="280"/>
      <c r="AR23" s="280"/>
      <c r="AS23" s="292"/>
      <c r="AT23" s="288"/>
    </row>
    <row r="24" spans="1:46" s="260" customFormat="1" ht="13.2" x14ac:dyDescent="0.2">
      <c r="A24" s="288"/>
      <c r="AP24" s="280"/>
      <c r="AQ24" s="280"/>
      <c r="AR24" s="280"/>
      <c r="AS24" s="292"/>
      <c r="AT24" s="288"/>
    </row>
    <row r="25" spans="1:46" s="260" customFormat="1" ht="13.2" x14ac:dyDescent="0.2">
      <c r="A25" s="296"/>
      <c r="B25" s="297"/>
      <c r="C25" s="297"/>
      <c r="D25" s="297"/>
      <c r="E25" s="297"/>
      <c r="F25" s="297"/>
      <c r="G25" s="297"/>
      <c r="H25" s="297"/>
      <c r="I25" s="297"/>
      <c r="J25" s="297"/>
      <c r="K25" s="297"/>
      <c r="L25" s="297"/>
      <c r="M25" s="297"/>
      <c r="N25" s="297"/>
      <c r="O25" s="297"/>
      <c r="P25" s="297"/>
      <c r="Q25" s="297"/>
      <c r="R25" s="297"/>
      <c r="S25" s="297"/>
      <c r="T25" s="297"/>
      <c r="U25" s="297"/>
      <c r="V25" s="297"/>
      <c r="W25" s="297"/>
      <c r="X25" s="297"/>
      <c r="Y25" s="297"/>
      <c r="Z25" s="297"/>
      <c r="AA25" s="297"/>
      <c r="AB25" s="297"/>
      <c r="AC25" s="297"/>
      <c r="AD25" s="297"/>
      <c r="AE25" s="297"/>
      <c r="AF25" s="297"/>
      <c r="AG25" s="297"/>
      <c r="AH25" s="297"/>
      <c r="AI25" s="297"/>
      <c r="AJ25" s="297"/>
      <c r="AK25" s="297"/>
      <c r="AL25" s="297"/>
      <c r="AM25" s="297"/>
      <c r="AN25" s="297"/>
      <c r="AO25" s="297"/>
      <c r="AP25" s="298"/>
      <c r="AQ25" s="298"/>
      <c r="AR25" s="298"/>
      <c r="AS25" s="299"/>
      <c r="AT25" s="288"/>
    </row>
    <row r="26" spans="1:46" s="260" customFormat="1" ht="13.2" x14ac:dyDescent="0.2">
      <c r="A26" s="1116" t="s">
        <v>495</v>
      </c>
      <c r="B26" s="1116"/>
      <c r="C26" s="1116"/>
      <c r="D26" s="1116"/>
      <c r="E26" s="1116"/>
      <c r="F26" s="1116"/>
      <c r="G26" s="1116"/>
      <c r="H26" s="1116"/>
      <c r="I26" s="1116"/>
      <c r="J26" s="1116"/>
      <c r="K26" s="1116"/>
      <c r="L26" s="1116"/>
      <c r="M26" s="1116"/>
      <c r="N26" s="1116"/>
      <c r="O26" s="1116"/>
      <c r="P26" s="1116"/>
      <c r="Q26" s="1116"/>
      <c r="R26" s="1116"/>
      <c r="S26" s="1116"/>
      <c r="T26" s="1116"/>
      <c r="U26" s="1116"/>
      <c r="V26" s="1116"/>
      <c r="W26" s="1116"/>
      <c r="X26" s="1116"/>
      <c r="Y26" s="1116"/>
      <c r="Z26" s="1116"/>
      <c r="AA26" s="1116"/>
      <c r="AB26" s="1116"/>
      <c r="AC26" s="1116"/>
      <c r="AD26" s="1116"/>
      <c r="AE26" s="1116"/>
      <c r="AF26" s="1116"/>
      <c r="AG26" s="1116"/>
      <c r="AH26" s="1116"/>
      <c r="AI26" s="1116"/>
      <c r="AJ26" s="1116"/>
      <c r="AK26" s="1116"/>
      <c r="AL26" s="1116"/>
      <c r="AM26" s="1116"/>
      <c r="AN26" s="1116"/>
      <c r="AO26" s="1116"/>
      <c r="AP26" s="1116"/>
      <c r="AQ26" s="1116"/>
      <c r="AR26" s="1116"/>
      <c r="AS26" s="1116"/>
    </row>
    <row r="27" spans="1:46" ht="13.2" x14ac:dyDescent="0.2">
      <c r="A27" s="300"/>
      <c r="AS27" s="255"/>
      <c r="AT27" s="255"/>
    </row>
    <row r="28" spans="1:46" ht="16.2" x14ac:dyDescent="0.2">
      <c r="A28" s="256" t="s">
        <v>496</v>
      </c>
      <c r="B28" s="257"/>
      <c r="C28" s="257"/>
      <c r="D28" s="257"/>
      <c r="E28" s="257"/>
      <c r="F28" s="257"/>
      <c r="G28" s="257"/>
      <c r="H28" s="257"/>
      <c r="I28" s="257"/>
      <c r="J28" s="257"/>
      <c r="K28" s="257"/>
      <c r="L28" s="257"/>
      <c r="M28" s="257"/>
      <c r="N28" s="257"/>
      <c r="O28" s="257"/>
      <c r="P28" s="257"/>
      <c r="Q28" s="257"/>
      <c r="R28" s="257"/>
      <c r="S28" s="257"/>
      <c r="T28" s="257"/>
      <c r="U28" s="257"/>
      <c r="V28" s="257"/>
      <c r="W28" s="257"/>
      <c r="X28" s="257"/>
      <c r="Y28" s="257"/>
      <c r="Z28" s="257"/>
      <c r="AA28" s="257"/>
      <c r="AB28" s="257"/>
      <c r="AC28" s="257"/>
      <c r="AD28" s="257"/>
      <c r="AE28" s="257"/>
      <c r="AF28" s="257"/>
      <c r="AG28" s="257"/>
      <c r="AH28" s="257"/>
      <c r="AI28" s="257"/>
      <c r="AJ28" s="257"/>
      <c r="AK28" s="257"/>
      <c r="AL28" s="257"/>
      <c r="AM28" s="257"/>
      <c r="AN28" s="257"/>
      <c r="AO28" s="257"/>
      <c r="AP28" s="257"/>
      <c r="AQ28" s="257"/>
      <c r="AR28" s="257"/>
      <c r="AS28" s="301"/>
    </row>
    <row r="29" spans="1:46" ht="13.2" x14ac:dyDescent="0.2">
      <c r="A29" s="259"/>
      <c r="AK29" s="260" t="s">
        <v>497</v>
      </c>
      <c r="AL29" s="260"/>
      <c r="AM29" s="260"/>
      <c r="AN29" s="260"/>
      <c r="AS29" s="302"/>
    </row>
    <row r="30" spans="1:46" ht="13.5" customHeight="1" x14ac:dyDescent="0.2">
      <c r="A30" s="259"/>
      <c r="AK30" s="262"/>
      <c r="AL30" s="263"/>
      <c r="AM30" s="263"/>
      <c r="AN30" s="264"/>
      <c r="AO30" s="1105" t="s">
        <v>476</v>
      </c>
      <c r="AP30" s="265"/>
      <c r="AQ30" s="266" t="s">
        <v>477</v>
      </c>
      <c r="AR30" s="267"/>
    </row>
    <row r="31" spans="1:46" ht="13.2" x14ac:dyDescent="0.2">
      <c r="A31" s="259"/>
      <c r="AK31" s="268"/>
      <c r="AL31" s="269"/>
      <c r="AM31" s="269"/>
      <c r="AN31" s="270"/>
      <c r="AO31" s="1106"/>
      <c r="AP31" s="271" t="s">
        <v>478</v>
      </c>
      <c r="AQ31" s="272" t="s">
        <v>479</v>
      </c>
      <c r="AR31" s="273" t="s">
        <v>480</v>
      </c>
    </row>
    <row r="32" spans="1:46" ht="27" customHeight="1" x14ac:dyDescent="0.2">
      <c r="A32" s="259"/>
      <c r="AK32" s="1107" t="s">
        <v>498</v>
      </c>
      <c r="AL32" s="1108"/>
      <c r="AM32" s="1108"/>
      <c r="AN32" s="1109"/>
      <c r="AO32" s="303">
        <v>1681871</v>
      </c>
      <c r="AP32" s="303">
        <v>49764</v>
      </c>
      <c r="AQ32" s="304">
        <v>75090</v>
      </c>
      <c r="AR32" s="305">
        <v>-33.700000000000003</v>
      </c>
    </row>
    <row r="33" spans="1:46" ht="13.5" customHeight="1" x14ac:dyDescent="0.2">
      <c r="A33" s="259"/>
      <c r="AK33" s="1107" t="s">
        <v>499</v>
      </c>
      <c r="AL33" s="1108"/>
      <c r="AM33" s="1108"/>
      <c r="AN33" s="1109"/>
      <c r="AO33" s="303" t="s">
        <v>485</v>
      </c>
      <c r="AP33" s="303" t="s">
        <v>485</v>
      </c>
      <c r="AQ33" s="304" t="s">
        <v>485</v>
      </c>
      <c r="AR33" s="305" t="s">
        <v>485</v>
      </c>
    </row>
    <row r="34" spans="1:46" ht="27" customHeight="1" x14ac:dyDescent="0.2">
      <c r="A34" s="259"/>
      <c r="AK34" s="1107" t="s">
        <v>500</v>
      </c>
      <c r="AL34" s="1108"/>
      <c r="AM34" s="1108"/>
      <c r="AN34" s="1109"/>
      <c r="AO34" s="303" t="s">
        <v>485</v>
      </c>
      <c r="AP34" s="303" t="s">
        <v>485</v>
      </c>
      <c r="AQ34" s="304">
        <v>1</v>
      </c>
      <c r="AR34" s="305" t="s">
        <v>485</v>
      </c>
    </row>
    <row r="35" spans="1:46" ht="27" customHeight="1" x14ac:dyDescent="0.2">
      <c r="A35" s="259"/>
      <c r="AK35" s="1107" t="s">
        <v>501</v>
      </c>
      <c r="AL35" s="1108"/>
      <c r="AM35" s="1108"/>
      <c r="AN35" s="1109"/>
      <c r="AO35" s="303">
        <v>85518</v>
      </c>
      <c r="AP35" s="303">
        <v>2530</v>
      </c>
      <c r="AQ35" s="304">
        <v>17211</v>
      </c>
      <c r="AR35" s="305">
        <v>-85.3</v>
      </c>
    </row>
    <row r="36" spans="1:46" ht="27" customHeight="1" x14ac:dyDescent="0.2">
      <c r="A36" s="259"/>
      <c r="AK36" s="1107" t="s">
        <v>502</v>
      </c>
      <c r="AL36" s="1108"/>
      <c r="AM36" s="1108"/>
      <c r="AN36" s="1109"/>
      <c r="AO36" s="303">
        <v>58401</v>
      </c>
      <c r="AP36" s="303">
        <v>1728</v>
      </c>
      <c r="AQ36" s="304">
        <v>2478</v>
      </c>
      <c r="AR36" s="305">
        <v>-30.3</v>
      </c>
    </row>
    <row r="37" spans="1:46" ht="13.5" customHeight="1" x14ac:dyDescent="0.2">
      <c r="A37" s="259"/>
      <c r="AK37" s="1107" t="s">
        <v>503</v>
      </c>
      <c r="AL37" s="1108"/>
      <c r="AM37" s="1108"/>
      <c r="AN37" s="1109"/>
      <c r="AO37" s="303">
        <v>8573</v>
      </c>
      <c r="AP37" s="303">
        <v>254</v>
      </c>
      <c r="AQ37" s="304">
        <v>654</v>
      </c>
      <c r="AR37" s="305">
        <v>-61.2</v>
      </c>
    </row>
    <row r="38" spans="1:46" ht="27" customHeight="1" x14ac:dyDescent="0.2">
      <c r="A38" s="259"/>
      <c r="AK38" s="1110" t="s">
        <v>504</v>
      </c>
      <c r="AL38" s="1111"/>
      <c r="AM38" s="1111"/>
      <c r="AN38" s="1112"/>
      <c r="AO38" s="306" t="s">
        <v>485</v>
      </c>
      <c r="AP38" s="306" t="s">
        <v>485</v>
      </c>
      <c r="AQ38" s="307">
        <v>4</v>
      </c>
      <c r="AR38" s="295" t="s">
        <v>485</v>
      </c>
      <c r="AS38" s="302"/>
    </row>
    <row r="39" spans="1:46" ht="13.2" x14ac:dyDescent="0.2">
      <c r="A39" s="259"/>
      <c r="AK39" s="1110" t="s">
        <v>505</v>
      </c>
      <c r="AL39" s="1111"/>
      <c r="AM39" s="1111"/>
      <c r="AN39" s="1112"/>
      <c r="AO39" s="303" t="s">
        <v>485</v>
      </c>
      <c r="AP39" s="303" t="s">
        <v>485</v>
      </c>
      <c r="AQ39" s="304">
        <v>-3502</v>
      </c>
      <c r="AR39" s="305" t="s">
        <v>485</v>
      </c>
      <c r="AS39" s="302"/>
    </row>
    <row r="40" spans="1:46" ht="27" customHeight="1" x14ac:dyDescent="0.2">
      <c r="A40" s="259"/>
      <c r="AK40" s="1107" t="s">
        <v>506</v>
      </c>
      <c r="AL40" s="1108"/>
      <c r="AM40" s="1108"/>
      <c r="AN40" s="1109"/>
      <c r="AO40" s="303">
        <v>-1162784</v>
      </c>
      <c r="AP40" s="303">
        <v>-34405</v>
      </c>
      <c r="AQ40" s="304">
        <v>-63750</v>
      </c>
      <c r="AR40" s="305">
        <v>-46</v>
      </c>
      <c r="AS40" s="302"/>
    </row>
    <row r="41" spans="1:46" ht="13.2" x14ac:dyDescent="0.2">
      <c r="A41" s="259"/>
      <c r="AK41" s="1113" t="s">
        <v>287</v>
      </c>
      <c r="AL41" s="1114"/>
      <c r="AM41" s="1114"/>
      <c r="AN41" s="1115"/>
      <c r="AO41" s="303">
        <v>671579</v>
      </c>
      <c r="AP41" s="303">
        <v>19871</v>
      </c>
      <c r="AQ41" s="304">
        <v>28185</v>
      </c>
      <c r="AR41" s="305">
        <v>-29.5</v>
      </c>
      <c r="AS41" s="302"/>
    </row>
    <row r="42" spans="1:46" ht="13.2" x14ac:dyDescent="0.2">
      <c r="A42" s="259"/>
      <c r="AK42" s="308"/>
      <c r="AQ42" s="280"/>
      <c r="AR42" s="280"/>
      <c r="AS42" s="302"/>
    </row>
    <row r="43" spans="1:46" ht="13.2" x14ac:dyDescent="0.2">
      <c r="A43" s="259"/>
      <c r="AP43" s="309"/>
      <c r="AQ43" s="280"/>
      <c r="AS43" s="302"/>
    </row>
    <row r="44" spans="1:46" ht="13.2" x14ac:dyDescent="0.2">
      <c r="A44" s="259"/>
      <c r="AQ44" s="280"/>
    </row>
    <row r="45" spans="1:46" ht="13.2" x14ac:dyDescent="0.2">
      <c r="A45" s="257"/>
      <c r="B45" s="257"/>
      <c r="C45" s="257"/>
      <c r="D45" s="257"/>
      <c r="E45" s="257"/>
      <c r="F45" s="257"/>
      <c r="G45" s="257"/>
      <c r="H45" s="257"/>
      <c r="I45" s="257"/>
      <c r="J45" s="257"/>
      <c r="K45" s="257"/>
      <c r="L45" s="257"/>
      <c r="M45" s="257"/>
      <c r="N45" s="257"/>
      <c r="O45" s="257"/>
      <c r="P45" s="257"/>
      <c r="Q45" s="257"/>
      <c r="R45" s="257"/>
      <c r="S45" s="257"/>
      <c r="T45" s="257"/>
      <c r="U45" s="257"/>
      <c r="V45" s="257"/>
      <c r="W45" s="257"/>
      <c r="X45" s="257"/>
      <c r="Y45" s="257"/>
      <c r="Z45" s="257"/>
      <c r="AA45" s="257"/>
      <c r="AB45" s="257"/>
      <c r="AC45" s="257"/>
      <c r="AD45" s="257"/>
      <c r="AE45" s="257"/>
      <c r="AF45" s="257"/>
      <c r="AG45" s="257"/>
      <c r="AH45" s="257"/>
      <c r="AI45" s="257"/>
      <c r="AJ45" s="257"/>
      <c r="AK45" s="257"/>
      <c r="AL45" s="257"/>
      <c r="AM45" s="257"/>
      <c r="AN45" s="257"/>
      <c r="AO45" s="257"/>
      <c r="AP45" s="257"/>
      <c r="AQ45" s="310"/>
      <c r="AR45" s="257"/>
      <c r="AS45" s="257"/>
      <c r="AT45" s="255"/>
    </row>
    <row r="46" spans="1:46" ht="13.2" x14ac:dyDescent="0.2">
      <c r="A46" s="311"/>
      <c r="B46" s="311"/>
      <c r="C46" s="311"/>
      <c r="D46" s="311"/>
      <c r="E46" s="311"/>
      <c r="F46" s="311"/>
      <c r="G46" s="311"/>
      <c r="H46" s="311"/>
      <c r="I46" s="311"/>
      <c r="J46" s="311"/>
      <c r="K46" s="311"/>
      <c r="L46" s="311"/>
      <c r="M46" s="311"/>
      <c r="N46" s="311"/>
      <c r="O46" s="311"/>
      <c r="P46" s="311"/>
      <c r="Q46" s="311"/>
      <c r="R46" s="311"/>
      <c r="S46" s="311"/>
      <c r="T46" s="311"/>
      <c r="U46" s="311"/>
      <c r="V46" s="311"/>
      <c r="W46" s="311"/>
      <c r="X46" s="311"/>
      <c r="Y46" s="311"/>
      <c r="Z46" s="311"/>
      <c r="AA46" s="311"/>
      <c r="AB46" s="311"/>
      <c r="AC46" s="311"/>
      <c r="AD46" s="311"/>
      <c r="AE46" s="311"/>
      <c r="AF46" s="311"/>
      <c r="AG46" s="311"/>
      <c r="AH46" s="311"/>
      <c r="AI46" s="311"/>
      <c r="AJ46" s="311"/>
      <c r="AK46" s="311"/>
      <c r="AL46" s="311"/>
      <c r="AM46" s="311"/>
      <c r="AN46" s="311"/>
      <c r="AO46" s="311"/>
      <c r="AP46" s="311"/>
      <c r="AQ46" s="311"/>
      <c r="AR46" s="311"/>
      <c r="AS46" s="311"/>
      <c r="AT46" s="255"/>
    </row>
    <row r="47" spans="1:46" ht="17.25" customHeight="1" x14ac:dyDescent="0.2">
      <c r="A47" s="312" t="s">
        <v>507</v>
      </c>
    </row>
    <row r="48" spans="1:46" ht="13.2" x14ac:dyDescent="0.2">
      <c r="A48" s="259"/>
      <c r="AK48" s="313" t="s">
        <v>508</v>
      </c>
      <c r="AL48" s="313"/>
      <c r="AM48" s="313"/>
      <c r="AN48" s="313"/>
      <c r="AO48" s="313"/>
      <c r="AP48" s="313"/>
      <c r="AQ48" s="314"/>
      <c r="AR48" s="313"/>
    </row>
    <row r="49" spans="1:44" ht="13.5" customHeight="1" x14ac:dyDescent="0.2">
      <c r="A49" s="259"/>
      <c r="AK49" s="315"/>
      <c r="AL49" s="316"/>
      <c r="AM49" s="1100" t="s">
        <v>476</v>
      </c>
      <c r="AN49" s="1102" t="s">
        <v>509</v>
      </c>
      <c r="AO49" s="1103"/>
      <c r="AP49" s="1103"/>
      <c r="AQ49" s="1103"/>
      <c r="AR49" s="1104"/>
    </row>
    <row r="50" spans="1:44" ht="13.2" x14ac:dyDescent="0.2">
      <c r="A50" s="259"/>
      <c r="AK50" s="317"/>
      <c r="AL50" s="318"/>
      <c r="AM50" s="1101"/>
      <c r="AN50" s="319" t="s">
        <v>510</v>
      </c>
      <c r="AO50" s="320" t="s">
        <v>511</v>
      </c>
      <c r="AP50" s="321" t="s">
        <v>512</v>
      </c>
      <c r="AQ50" s="322" t="s">
        <v>513</v>
      </c>
      <c r="AR50" s="323" t="s">
        <v>514</v>
      </c>
    </row>
    <row r="51" spans="1:44" ht="13.2" x14ac:dyDescent="0.2">
      <c r="A51" s="259"/>
      <c r="AK51" s="315" t="s">
        <v>515</v>
      </c>
      <c r="AL51" s="316"/>
      <c r="AM51" s="324">
        <v>1636618</v>
      </c>
      <c r="AN51" s="325">
        <v>45309</v>
      </c>
      <c r="AO51" s="326">
        <v>43</v>
      </c>
      <c r="AP51" s="327">
        <v>94081</v>
      </c>
      <c r="AQ51" s="328">
        <v>10.5</v>
      </c>
      <c r="AR51" s="329">
        <v>32.5</v>
      </c>
    </row>
    <row r="52" spans="1:44" ht="13.2" x14ac:dyDescent="0.2">
      <c r="A52" s="259"/>
      <c r="AK52" s="330"/>
      <c r="AL52" s="331" t="s">
        <v>516</v>
      </c>
      <c r="AM52" s="332">
        <v>831940</v>
      </c>
      <c r="AN52" s="333">
        <v>23032</v>
      </c>
      <c r="AO52" s="334">
        <v>-6.3</v>
      </c>
      <c r="AP52" s="335">
        <v>48949</v>
      </c>
      <c r="AQ52" s="336">
        <v>11.5</v>
      </c>
      <c r="AR52" s="337">
        <v>-17.8</v>
      </c>
    </row>
    <row r="53" spans="1:44" ht="13.2" x14ac:dyDescent="0.2">
      <c r="A53" s="259"/>
      <c r="AK53" s="315" t="s">
        <v>517</v>
      </c>
      <c r="AL53" s="316"/>
      <c r="AM53" s="324">
        <v>1558489</v>
      </c>
      <c r="AN53" s="325">
        <v>43849</v>
      </c>
      <c r="AO53" s="326">
        <v>-3.2</v>
      </c>
      <c r="AP53" s="327">
        <v>92632</v>
      </c>
      <c r="AQ53" s="328">
        <v>-1.5</v>
      </c>
      <c r="AR53" s="329">
        <v>-1.7</v>
      </c>
    </row>
    <row r="54" spans="1:44" ht="13.2" x14ac:dyDescent="0.2">
      <c r="A54" s="259"/>
      <c r="AK54" s="330"/>
      <c r="AL54" s="331" t="s">
        <v>516</v>
      </c>
      <c r="AM54" s="332">
        <v>642452</v>
      </c>
      <c r="AN54" s="333">
        <v>18076</v>
      </c>
      <c r="AO54" s="334">
        <v>-21.5</v>
      </c>
      <c r="AP54" s="335">
        <v>47978</v>
      </c>
      <c r="AQ54" s="336">
        <v>-2</v>
      </c>
      <c r="AR54" s="337">
        <v>-19.5</v>
      </c>
    </row>
    <row r="55" spans="1:44" ht="13.2" x14ac:dyDescent="0.2">
      <c r="A55" s="259"/>
      <c r="AK55" s="315" t="s">
        <v>518</v>
      </c>
      <c r="AL55" s="316"/>
      <c r="AM55" s="324">
        <v>1866826</v>
      </c>
      <c r="AN55" s="325">
        <v>53442</v>
      </c>
      <c r="AO55" s="326">
        <v>21.9</v>
      </c>
      <c r="AP55" s="327">
        <v>96469</v>
      </c>
      <c r="AQ55" s="328">
        <v>4.0999999999999996</v>
      </c>
      <c r="AR55" s="329">
        <v>17.8</v>
      </c>
    </row>
    <row r="56" spans="1:44" ht="13.2" x14ac:dyDescent="0.2">
      <c r="A56" s="259"/>
      <c r="AK56" s="330"/>
      <c r="AL56" s="331" t="s">
        <v>516</v>
      </c>
      <c r="AM56" s="332">
        <v>883152</v>
      </c>
      <c r="AN56" s="333">
        <v>25282</v>
      </c>
      <c r="AO56" s="334">
        <v>39.9</v>
      </c>
      <c r="AP56" s="335">
        <v>49775</v>
      </c>
      <c r="AQ56" s="336">
        <v>3.7</v>
      </c>
      <c r="AR56" s="337">
        <v>36.200000000000003</v>
      </c>
    </row>
    <row r="57" spans="1:44" ht="13.2" x14ac:dyDescent="0.2">
      <c r="A57" s="259"/>
      <c r="AK57" s="315" t="s">
        <v>519</v>
      </c>
      <c r="AL57" s="316"/>
      <c r="AM57" s="324">
        <v>795249</v>
      </c>
      <c r="AN57" s="325">
        <v>23159</v>
      </c>
      <c r="AO57" s="326">
        <v>-56.7</v>
      </c>
      <c r="AP57" s="327">
        <v>85743</v>
      </c>
      <c r="AQ57" s="328">
        <v>-11.1</v>
      </c>
      <c r="AR57" s="329">
        <v>-45.6</v>
      </c>
    </row>
    <row r="58" spans="1:44" ht="13.2" x14ac:dyDescent="0.2">
      <c r="A58" s="259"/>
      <c r="AK58" s="330"/>
      <c r="AL58" s="331" t="s">
        <v>516</v>
      </c>
      <c r="AM58" s="332">
        <v>515412</v>
      </c>
      <c r="AN58" s="333">
        <v>15010</v>
      </c>
      <c r="AO58" s="334">
        <v>-40.6</v>
      </c>
      <c r="AP58" s="335">
        <v>45231</v>
      </c>
      <c r="AQ58" s="336">
        <v>-9.1</v>
      </c>
      <c r="AR58" s="337">
        <v>-31.5</v>
      </c>
    </row>
    <row r="59" spans="1:44" ht="13.2" x14ac:dyDescent="0.2">
      <c r="A59" s="259"/>
      <c r="AK59" s="315" t="s">
        <v>520</v>
      </c>
      <c r="AL59" s="316"/>
      <c r="AM59" s="324">
        <v>762848</v>
      </c>
      <c r="AN59" s="325">
        <v>22571</v>
      </c>
      <c r="AO59" s="326">
        <v>-2.5</v>
      </c>
      <c r="AP59" s="327">
        <v>92509</v>
      </c>
      <c r="AQ59" s="328">
        <v>7.9</v>
      </c>
      <c r="AR59" s="329">
        <v>-10.4</v>
      </c>
    </row>
    <row r="60" spans="1:44" ht="13.2" x14ac:dyDescent="0.2">
      <c r="A60" s="259"/>
      <c r="AK60" s="330"/>
      <c r="AL60" s="331" t="s">
        <v>516</v>
      </c>
      <c r="AM60" s="332">
        <v>528855</v>
      </c>
      <c r="AN60" s="333">
        <v>15648</v>
      </c>
      <c r="AO60" s="334">
        <v>4.3</v>
      </c>
      <c r="AP60" s="335">
        <v>52274</v>
      </c>
      <c r="AQ60" s="336">
        <v>15.6</v>
      </c>
      <c r="AR60" s="337">
        <v>-11.3</v>
      </c>
    </row>
    <row r="61" spans="1:44" ht="13.2" x14ac:dyDescent="0.2">
      <c r="A61" s="259"/>
      <c r="AK61" s="315" t="s">
        <v>521</v>
      </c>
      <c r="AL61" s="338"/>
      <c r="AM61" s="324">
        <v>1324006</v>
      </c>
      <c r="AN61" s="325">
        <v>37666</v>
      </c>
      <c r="AO61" s="326">
        <v>0.5</v>
      </c>
      <c r="AP61" s="327">
        <v>92287</v>
      </c>
      <c r="AQ61" s="339">
        <v>2</v>
      </c>
      <c r="AR61" s="329">
        <v>-1.5</v>
      </c>
    </row>
    <row r="62" spans="1:44" ht="13.2" x14ac:dyDescent="0.2">
      <c r="A62" s="259"/>
      <c r="AK62" s="330"/>
      <c r="AL62" s="331" t="s">
        <v>516</v>
      </c>
      <c r="AM62" s="332">
        <v>680362</v>
      </c>
      <c r="AN62" s="333">
        <v>19410</v>
      </c>
      <c r="AO62" s="334">
        <v>-4.8</v>
      </c>
      <c r="AP62" s="335">
        <v>48841</v>
      </c>
      <c r="AQ62" s="336">
        <v>3.9</v>
      </c>
      <c r="AR62" s="337">
        <v>-8.6999999999999993</v>
      </c>
    </row>
    <row r="63" spans="1:44" ht="13.2" x14ac:dyDescent="0.2">
      <c r="A63" s="259"/>
    </row>
    <row r="64" spans="1:44" ht="13.2" x14ac:dyDescent="0.2">
      <c r="A64" s="259"/>
    </row>
    <row r="65" spans="1:46" ht="13.2" x14ac:dyDescent="0.2">
      <c r="A65" s="259"/>
    </row>
    <row r="66" spans="1:46" ht="13.2" x14ac:dyDescent="0.2">
      <c r="A66" s="340"/>
      <c r="B66" s="311"/>
      <c r="C66" s="311"/>
      <c r="D66" s="311"/>
      <c r="E66" s="311"/>
      <c r="F66" s="311"/>
      <c r="G66" s="311"/>
      <c r="H66" s="311"/>
      <c r="I66" s="311"/>
      <c r="J66" s="311"/>
      <c r="K66" s="311"/>
      <c r="L66" s="311"/>
      <c r="M66" s="311"/>
      <c r="N66" s="311"/>
      <c r="O66" s="311"/>
      <c r="P66" s="311"/>
      <c r="Q66" s="311"/>
      <c r="R66" s="311"/>
      <c r="S66" s="311"/>
      <c r="T66" s="311"/>
      <c r="U66" s="311"/>
      <c r="V66" s="311"/>
      <c r="W66" s="311"/>
      <c r="X66" s="311"/>
      <c r="Y66" s="311"/>
      <c r="Z66" s="311"/>
      <c r="AA66" s="311"/>
      <c r="AB66" s="311"/>
      <c r="AC66" s="311"/>
      <c r="AD66" s="311"/>
      <c r="AE66" s="311"/>
      <c r="AF66" s="311"/>
      <c r="AG66" s="311"/>
      <c r="AH66" s="311"/>
      <c r="AI66" s="311"/>
      <c r="AJ66" s="311"/>
      <c r="AK66" s="311"/>
      <c r="AL66" s="311"/>
      <c r="AM66" s="311"/>
      <c r="AN66" s="311"/>
      <c r="AO66" s="311"/>
      <c r="AP66" s="311"/>
      <c r="AQ66" s="311"/>
      <c r="AR66" s="311"/>
      <c r="AS66" s="341"/>
    </row>
    <row r="67" spans="1:46" ht="13.5" hidden="1" customHeight="1" x14ac:dyDescent="0.2">
      <c r="AS67" s="255"/>
      <c r="AT67" s="255"/>
    </row>
    <row r="70" spans="1:46" ht="13.2" hidden="1" x14ac:dyDescent="0.2"/>
    <row r="71" spans="1:46" ht="13.2" hidden="1" x14ac:dyDescent="0.2"/>
    <row r="72" spans="1:46" ht="13.2" hidden="1" x14ac:dyDescent="0.2"/>
    <row r="73" spans="1:46" ht="13.2" hidden="1" x14ac:dyDescent="0.2"/>
  </sheetData>
  <sheetProtection algorithmName="SHA-512" hashValue="n6g/wf4tdVHBhrIB/A0eZXnTay6ThPcU7c9tLMcYgWWJut7LtOabZ7ONMNnl8626zd8Pnv5i7hZ5x7FjthePhA==" saltValue="FTjYiY2V6CpR409nupoFAw==" spinCount="100000" sheet="1" objects="1" scenarios="1"/>
  <mergeCells count="25">
    <mergeCell ref="A26:AS26"/>
    <mergeCell ref="AO7:AO8"/>
    <mergeCell ref="AK9:AN9"/>
    <mergeCell ref="AK10:AN10"/>
    <mergeCell ref="AK11:AN11"/>
    <mergeCell ref="AK12:AN12"/>
    <mergeCell ref="AK13:AN13"/>
    <mergeCell ref="AK14:AN14"/>
    <mergeCell ref="AK15:AN15"/>
    <mergeCell ref="AK16:AN16"/>
    <mergeCell ref="AK21:AN21"/>
    <mergeCell ref="AK22:AN22"/>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9" scale="59"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Normal="100" zoomScaleSheetLayoutView="55" workbookViewId="0"/>
  </sheetViews>
  <sheetFormatPr defaultColWidth="0" defaultRowHeight="13.5" customHeight="1" zeroHeight="1" x14ac:dyDescent="0.2"/>
  <cols>
    <col min="1" max="125" width="2.44140625" style="254" customWidth="1"/>
    <col min="126" max="16384" width="9" style="253" hidden="1"/>
  </cols>
  <sheetData>
    <row r="1" spans="2:125" ht="13.5" customHeight="1" x14ac:dyDescent="0.2">
      <c r="B1" s="253"/>
      <c r="C1" s="253"/>
      <c r="D1" s="253"/>
      <c r="E1" s="253"/>
      <c r="F1" s="253"/>
      <c r="G1" s="253"/>
      <c r="H1" s="253"/>
      <c r="I1" s="253"/>
      <c r="J1" s="253"/>
      <c r="K1" s="253"/>
      <c r="L1" s="253"/>
      <c r="M1" s="253"/>
      <c r="N1" s="253"/>
      <c r="O1" s="253"/>
      <c r="P1" s="253"/>
      <c r="Q1" s="253"/>
      <c r="R1" s="253"/>
      <c r="S1" s="253"/>
      <c r="T1" s="253"/>
      <c r="U1" s="253"/>
      <c r="V1" s="253"/>
      <c r="W1" s="253"/>
      <c r="X1" s="253"/>
      <c r="Y1" s="253"/>
      <c r="Z1" s="253"/>
      <c r="AA1" s="253"/>
      <c r="AB1" s="253"/>
      <c r="AC1" s="253"/>
      <c r="AD1" s="253"/>
      <c r="AE1" s="253"/>
      <c r="AF1" s="253"/>
      <c r="AG1" s="253"/>
      <c r="AH1" s="253"/>
      <c r="AI1" s="253"/>
      <c r="AJ1" s="253"/>
      <c r="AK1" s="253"/>
      <c r="AL1" s="253"/>
      <c r="AM1" s="253"/>
      <c r="AN1" s="253"/>
      <c r="AO1" s="253"/>
      <c r="AP1" s="253"/>
      <c r="AQ1" s="253"/>
      <c r="AR1" s="253"/>
      <c r="AS1" s="253"/>
      <c r="AT1" s="253"/>
      <c r="AU1" s="253"/>
      <c r="AV1" s="253"/>
      <c r="AW1" s="253"/>
      <c r="AX1" s="253"/>
      <c r="AY1" s="253"/>
      <c r="AZ1" s="253"/>
      <c r="BA1" s="253"/>
      <c r="BB1" s="253"/>
      <c r="BC1" s="253"/>
      <c r="BD1" s="253"/>
      <c r="BE1" s="253"/>
      <c r="BF1" s="253"/>
      <c r="BG1" s="253"/>
      <c r="BH1" s="253"/>
      <c r="BI1" s="253"/>
      <c r="BJ1" s="253"/>
      <c r="BK1" s="253"/>
      <c r="BL1" s="253"/>
      <c r="BM1" s="253"/>
      <c r="BN1" s="253"/>
      <c r="BO1" s="253"/>
      <c r="BP1" s="253"/>
      <c r="BQ1" s="253"/>
      <c r="BR1" s="253"/>
      <c r="BS1" s="253"/>
      <c r="BT1" s="253"/>
      <c r="BU1" s="253"/>
      <c r="BV1" s="253"/>
      <c r="BW1" s="253"/>
      <c r="BX1" s="253"/>
      <c r="BY1" s="253"/>
      <c r="BZ1" s="253"/>
      <c r="CA1" s="253"/>
      <c r="CB1" s="253"/>
      <c r="CC1" s="253"/>
      <c r="CD1" s="253"/>
      <c r="CE1" s="253"/>
      <c r="CF1" s="253"/>
      <c r="CG1" s="253"/>
      <c r="CH1" s="253"/>
      <c r="CI1" s="253"/>
      <c r="CJ1" s="253"/>
      <c r="CK1" s="253"/>
      <c r="CL1" s="253"/>
      <c r="CM1" s="253"/>
      <c r="CN1" s="253"/>
      <c r="CO1" s="253"/>
      <c r="CP1" s="253"/>
      <c r="CQ1" s="253"/>
      <c r="CR1" s="253"/>
      <c r="CS1" s="253"/>
      <c r="CT1" s="253"/>
      <c r="CU1" s="253"/>
      <c r="CV1" s="253"/>
      <c r="CW1" s="253"/>
      <c r="CX1" s="253"/>
      <c r="CY1" s="253"/>
      <c r="CZ1" s="253"/>
      <c r="DA1" s="253"/>
      <c r="DB1" s="253"/>
      <c r="DC1" s="253"/>
      <c r="DD1" s="253"/>
      <c r="DE1" s="253"/>
      <c r="DF1" s="253"/>
      <c r="DG1" s="253"/>
      <c r="DH1" s="253"/>
      <c r="DI1" s="253"/>
      <c r="DJ1" s="253"/>
      <c r="DK1" s="253"/>
      <c r="DL1" s="253"/>
      <c r="DM1" s="253"/>
      <c r="DN1" s="253"/>
      <c r="DO1" s="253"/>
      <c r="DP1" s="253"/>
      <c r="DQ1" s="253"/>
      <c r="DR1" s="253"/>
      <c r="DS1" s="253"/>
      <c r="DT1" s="253"/>
      <c r="DU1" s="253"/>
    </row>
    <row r="2" spans="2:125" ht="13.2" x14ac:dyDescent="0.2">
      <c r="B2" s="253"/>
      <c r="DG2" s="253"/>
    </row>
    <row r="3" spans="2:125" ht="13.2" x14ac:dyDescent="0.2">
      <c r="C3" s="253"/>
      <c r="D3" s="253"/>
      <c r="E3" s="253"/>
      <c r="F3" s="253"/>
      <c r="G3" s="253"/>
      <c r="H3" s="253"/>
      <c r="I3" s="253"/>
      <c r="J3" s="253"/>
      <c r="K3" s="253"/>
      <c r="L3" s="253"/>
      <c r="M3" s="253"/>
      <c r="N3" s="253"/>
      <c r="O3" s="253"/>
      <c r="P3" s="253"/>
      <c r="Q3" s="253"/>
      <c r="R3" s="253"/>
      <c r="S3" s="253"/>
      <c r="T3" s="253"/>
      <c r="U3" s="253"/>
      <c r="V3" s="253"/>
      <c r="W3" s="253"/>
      <c r="X3" s="253"/>
      <c r="Y3" s="253"/>
      <c r="Z3" s="253"/>
      <c r="AA3" s="253"/>
      <c r="AB3" s="253"/>
      <c r="AC3" s="253"/>
      <c r="AD3" s="253"/>
      <c r="AE3" s="253"/>
      <c r="AF3" s="253"/>
      <c r="AG3" s="253"/>
      <c r="AH3" s="253"/>
      <c r="AI3" s="253"/>
      <c r="AJ3" s="253"/>
      <c r="AK3" s="253"/>
      <c r="AL3" s="253"/>
      <c r="AM3" s="253"/>
      <c r="AN3" s="253"/>
      <c r="AO3" s="253"/>
      <c r="AP3" s="253"/>
      <c r="AQ3" s="253"/>
      <c r="AR3" s="253"/>
      <c r="AS3" s="253"/>
      <c r="AT3" s="253"/>
      <c r="AU3" s="253"/>
      <c r="AV3" s="253"/>
      <c r="AW3" s="253"/>
      <c r="AX3" s="253"/>
      <c r="AY3" s="253"/>
      <c r="AZ3" s="253"/>
      <c r="BA3" s="253"/>
      <c r="BB3" s="253"/>
      <c r="BC3" s="253"/>
      <c r="BD3" s="253"/>
      <c r="BE3" s="253"/>
      <c r="BF3" s="253"/>
      <c r="BG3" s="253"/>
      <c r="BH3" s="253"/>
      <c r="BI3" s="253"/>
      <c r="BJ3" s="253"/>
      <c r="BK3" s="253"/>
      <c r="BL3" s="253"/>
      <c r="BM3" s="253"/>
      <c r="BN3" s="253"/>
      <c r="BO3" s="253"/>
      <c r="BP3" s="253"/>
      <c r="BQ3" s="253"/>
      <c r="BR3" s="253"/>
      <c r="BS3" s="253"/>
      <c r="BT3" s="253"/>
      <c r="BU3" s="253"/>
      <c r="BV3" s="253"/>
      <c r="BW3" s="253"/>
      <c r="BX3" s="253"/>
      <c r="BY3" s="253"/>
      <c r="BZ3" s="253"/>
      <c r="CA3" s="253"/>
      <c r="CB3" s="253"/>
      <c r="CC3" s="253"/>
      <c r="CD3" s="253"/>
      <c r="CE3" s="253"/>
      <c r="CF3" s="253"/>
      <c r="CG3" s="253"/>
      <c r="CH3" s="253"/>
      <c r="CI3" s="253"/>
      <c r="CJ3" s="253"/>
      <c r="CK3" s="253"/>
      <c r="CL3" s="253"/>
      <c r="CM3" s="253"/>
      <c r="CN3" s="253"/>
      <c r="CO3" s="253"/>
      <c r="CP3" s="253"/>
      <c r="CQ3" s="253"/>
      <c r="CR3" s="253"/>
      <c r="CS3" s="253"/>
      <c r="CT3" s="253"/>
      <c r="CU3" s="253"/>
      <c r="CV3" s="253"/>
      <c r="CW3" s="253"/>
      <c r="CX3" s="253"/>
      <c r="CY3" s="253"/>
      <c r="CZ3" s="253"/>
      <c r="DA3" s="253"/>
      <c r="DB3" s="253"/>
      <c r="DC3" s="253"/>
      <c r="DD3" s="253"/>
      <c r="DE3" s="253"/>
      <c r="DF3" s="253"/>
      <c r="DH3" s="253"/>
      <c r="DI3" s="253"/>
      <c r="DJ3" s="253"/>
      <c r="DK3" s="253"/>
      <c r="DL3" s="253"/>
      <c r="DM3" s="253"/>
      <c r="DN3" s="253"/>
      <c r="DO3" s="253"/>
      <c r="DP3" s="253"/>
      <c r="DQ3" s="253"/>
      <c r="DR3" s="253"/>
      <c r="DS3" s="253"/>
      <c r="DT3" s="253"/>
      <c r="DU3" s="253"/>
    </row>
    <row r="4" spans="2:125" ht="13.2" x14ac:dyDescent="0.2"/>
    <row r="5" spans="2:125" ht="13.2" x14ac:dyDescent="0.2"/>
    <row r="6" spans="2:125" ht="13.2" x14ac:dyDescent="0.2"/>
    <row r="7" spans="2:125" ht="13.2" x14ac:dyDescent="0.2"/>
    <row r="8" spans="2:125" ht="13.2" x14ac:dyDescent="0.2"/>
    <row r="9" spans="2:125" ht="13.2" x14ac:dyDescent="0.2">
      <c r="DU9" s="253"/>
    </row>
    <row r="10" spans="2:125" ht="13.2" x14ac:dyDescent="0.2"/>
    <row r="11" spans="2:125" ht="13.2" x14ac:dyDescent="0.2"/>
    <row r="12" spans="2:125" ht="13.2" x14ac:dyDescent="0.2"/>
    <row r="13" spans="2:125" ht="13.2" x14ac:dyDescent="0.2"/>
    <row r="14" spans="2:125" ht="13.2" x14ac:dyDescent="0.2"/>
    <row r="15" spans="2:125" ht="13.2" x14ac:dyDescent="0.2"/>
    <row r="16" spans="2:125" ht="13.2" x14ac:dyDescent="0.2"/>
    <row r="17" spans="125:125" ht="13.2" x14ac:dyDescent="0.2">
      <c r="DU17" s="253"/>
    </row>
    <row r="18" spans="125:125" ht="13.2" x14ac:dyDescent="0.2"/>
    <row r="19" spans="125:125" ht="13.2" x14ac:dyDescent="0.2"/>
    <row r="20" spans="125:125" ht="13.2" x14ac:dyDescent="0.2">
      <c r="DU20" s="253"/>
    </row>
    <row r="21" spans="125:125" ht="13.2" x14ac:dyDescent="0.2">
      <c r="DU21" s="253"/>
    </row>
    <row r="22" spans="125:125" ht="13.2" x14ac:dyDescent="0.2"/>
    <row r="23" spans="125:125" ht="13.2" x14ac:dyDescent="0.2"/>
    <row r="24" spans="125:125" ht="13.2" x14ac:dyDescent="0.2"/>
    <row r="25" spans="125:125" ht="13.2" x14ac:dyDescent="0.2"/>
    <row r="26" spans="125:125" ht="13.2" x14ac:dyDescent="0.2"/>
    <row r="27" spans="125:125" ht="13.2" x14ac:dyDescent="0.2"/>
    <row r="28" spans="125:125" ht="13.2" x14ac:dyDescent="0.2">
      <c r="DU28" s="253"/>
    </row>
    <row r="29" spans="125:125" ht="13.2" x14ac:dyDescent="0.2"/>
    <row r="30" spans="125:125" ht="13.2" x14ac:dyDescent="0.2"/>
    <row r="31" spans="125:125" ht="13.2" x14ac:dyDescent="0.2"/>
    <row r="32" spans="125:125" ht="13.2" x14ac:dyDescent="0.2"/>
    <row r="33" spans="2:125" ht="13.2" x14ac:dyDescent="0.2">
      <c r="B33" s="253"/>
      <c r="G33" s="253"/>
      <c r="I33" s="253"/>
    </row>
    <row r="34" spans="2:125" ht="13.2" x14ac:dyDescent="0.2">
      <c r="C34" s="253"/>
      <c r="P34" s="253"/>
      <c r="DE34" s="253"/>
      <c r="DH34" s="253"/>
    </row>
    <row r="35" spans="2:125" ht="13.2" x14ac:dyDescent="0.2">
      <c r="D35" s="253"/>
      <c r="E35" s="253"/>
      <c r="DG35" s="253"/>
      <c r="DJ35" s="253"/>
      <c r="DP35" s="253"/>
      <c r="DQ35" s="253"/>
      <c r="DR35" s="253"/>
      <c r="DS35" s="253"/>
      <c r="DT35" s="253"/>
      <c r="DU35" s="253"/>
    </row>
    <row r="36" spans="2:125" ht="13.2" x14ac:dyDescent="0.2">
      <c r="F36" s="253"/>
      <c r="H36" s="253"/>
      <c r="J36" s="253"/>
      <c r="K36" s="253"/>
      <c r="L36" s="253"/>
      <c r="M36" s="253"/>
      <c r="N36" s="253"/>
      <c r="O36" s="253"/>
      <c r="Q36" s="253"/>
      <c r="R36" s="253"/>
      <c r="S36" s="253"/>
      <c r="T36" s="253"/>
      <c r="U36" s="253"/>
      <c r="V36" s="253"/>
      <c r="W36" s="253"/>
      <c r="X36" s="253"/>
      <c r="Y36" s="253"/>
      <c r="Z36" s="253"/>
      <c r="AA36" s="253"/>
      <c r="AB36" s="253"/>
      <c r="AC36" s="253"/>
      <c r="AD36" s="253"/>
      <c r="AE36" s="253"/>
      <c r="AF36" s="253"/>
      <c r="AG36" s="253"/>
      <c r="AH36" s="253"/>
      <c r="AI36" s="253"/>
      <c r="AJ36" s="253"/>
      <c r="AK36" s="253"/>
      <c r="AL36" s="253"/>
      <c r="AM36" s="253"/>
      <c r="AN36" s="253"/>
      <c r="AO36" s="253"/>
      <c r="AP36" s="253"/>
      <c r="AQ36" s="253"/>
      <c r="AR36" s="253"/>
      <c r="AS36" s="253"/>
      <c r="AT36" s="253"/>
      <c r="AU36" s="253"/>
      <c r="AV36" s="253"/>
      <c r="AW36" s="253"/>
      <c r="AX36" s="253"/>
      <c r="AY36" s="253"/>
      <c r="AZ36" s="253"/>
      <c r="BA36" s="253"/>
      <c r="BB36" s="253"/>
      <c r="BC36" s="253"/>
      <c r="BD36" s="253"/>
      <c r="BE36" s="253"/>
      <c r="BF36" s="253"/>
      <c r="BG36" s="253"/>
      <c r="BH36" s="253"/>
      <c r="BI36" s="253"/>
      <c r="BJ36" s="253"/>
      <c r="BK36" s="253"/>
      <c r="BL36" s="253"/>
      <c r="BM36" s="253"/>
      <c r="BN36" s="253"/>
      <c r="BO36" s="253"/>
      <c r="BP36" s="253"/>
      <c r="BQ36" s="253"/>
      <c r="BR36" s="253"/>
      <c r="BS36" s="253"/>
      <c r="BT36" s="253"/>
      <c r="BU36" s="253"/>
      <c r="BV36" s="253"/>
      <c r="BW36" s="253"/>
      <c r="BX36" s="253"/>
      <c r="BY36" s="253"/>
      <c r="BZ36" s="253"/>
      <c r="CA36" s="253"/>
      <c r="CB36" s="253"/>
      <c r="CC36" s="253"/>
      <c r="CD36" s="253"/>
      <c r="CE36" s="253"/>
      <c r="CF36" s="253"/>
      <c r="CG36" s="253"/>
      <c r="CH36" s="253"/>
      <c r="CI36" s="253"/>
      <c r="CJ36" s="253"/>
      <c r="CK36" s="253"/>
      <c r="CL36" s="253"/>
      <c r="CM36" s="253"/>
      <c r="CN36" s="253"/>
      <c r="CO36" s="253"/>
      <c r="CP36" s="253"/>
      <c r="CQ36" s="253"/>
      <c r="CR36" s="253"/>
      <c r="CS36" s="253"/>
      <c r="CT36" s="253"/>
      <c r="CU36" s="253"/>
      <c r="CV36" s="253"/>
      <c r="CW36" s="253"/>
      <c r="CX36" s="253"/>
      <c r="CY36" s="253"/>
      <c r="CZ36" s="253"/>
      <c r="DA36" s="253"/>
      <c r="DB36" s="253"/>
      <c r="DC36" s="253"/>
      <c r="DD36" s="253"/>
      <c r="DF36" s="253"/>
      <c r="DI36" s="253"/>
      <c r="DK36" s="253"/>
      <c r="DL36" s="253"/>
      <c r="DM36" s="253"/>
      <c r="DN36" s="253"/>
      <c r="DO36" s="253"/>
      <c r="DP36" s="253"/>
      <c r="DQ36" s="253"/>
      <c r="DR36" s="253"/>
      <c r="DS36" s="253"/>
      <c r="DT36" s="253"/>
      <c r="DU36" s="253"/>
    </row>
    <row r="37" spans="2:125" ht="13.2" x14ac:dyDescent="0.2">
      <c r="DU37" s="253"/>
    </row>
    <row r="38" spans="2:125" ht="13.2" x14ac:dyDescent="0.2">
      <c r="DT38" s="253"/>
      <c r="DU38" s="253"/>
    </row>
    <row r="39" spans="2:125" ht="13.2" x14ac:dyDescent="0.2"/>
    <row r="40" spans="2:125" ht="13.2" x14ac:dyDescent="0.2">
      <c r="DH40" s="253"/>
    </row>
    <row r="41" spans="2:125" ht="13.2" x14ac:dyDescent="0.2">
      <c r="DE41" s="253"/>
    </row>
    <row r="42" spans="2:125" ht="13.2" x14ac:dyDescent="0.2">
      <c r="DG42" s="253"/>
      <c r="DJ42" s="253"/>
    </row>
    <row r="43" spans="2:125" ht="13.2" x14ac:dyDescent="0.2">
      <c r="Q43" s="253"/>
      <c r="R43" s="253"/>
      <c r="S43" s="253"/>
      <c r="T43" s="253"/>
      <c r="U43" s="253"/>
      <c r="V43" s="253"/>
      <c r="W43" s="253"/>
      <c r="X43" s="253"/>
      <c r="Y43" s="253"/>
      <c r="Z43" s="253"/>
      <c r="AA43" s="253"/>
      <c r="AB43" s="253"/>
      <c r="AC43" s="253"/>
      <c r="AD43" s="253"/>
      <c r="AE43" s="253"/>
      <c r="AF43" s="253"/>
      <c r="AG43" s="253"/>
      <c r="AH43" s="253"/>
      <c r="AI43" s="253"/>
      <c r="AJ43" s="253"/>
      <c r="AK43" s="253"/>
      <c r="AL43" s="253"/>
      <c r="AM43" s="253"/>
      <c r="AN43" s="253"/>
      <c r="AO43" s="253"/>
      <c r="AP43" s="253"/>
      <c r="AQ43" s="253"/>
      <c r="AR43" s="253"/>
      <c r="AS43" s="253"/>
      <c r="AT43" s="253"/>
      <c r="AU43" s="253"/>
      <c r="AV43" s="253"/>
      <c r="AW43" s="253"/>
      <c r="AX43" s="253"/>
      <c r="AY43" s="253"/>
      <c r="AZ43" s="253"/>
      <c r="BA43" s="253"/>
      <c r="BB43" s="253"/>
      <c r="BC43" s="253"/>
      <c r="BD43" s="253"/>
      <c r="BE43" s="253"/>
      <c r="BF43" s="253"/>
      <c r="BG43" s="253"/>
      <c r="BH43" s="253"/>
      <c r="BI43" s="253"/>
      <c r="BJ43" s="253"/>
      <c r="BK43" s="253"/>
      <c r="BL43" s="253"/>
      <c r="BM43" s="253"/>
      <c r="BN43" s="253"/>
      <c r="BO43" s="253"/>
      <c r="BP43" s="253"/>
      <c r="BQ43" s="253"/>
      <c r="BR43" s="253"/>
      <c r="BS43" s="253"/>
      <c r="BT43" s="253"/>
      <c r="BU43" s="253"/>
      <c r="BV43" s="253"/>
      <c r="BW43" s="253"/>
      <c r="BX43" s="253"/>
      <c r="BY43" s="253"/>
      <c r="BZ43" s="253"/>
      <c r="CA43" s="253"/>
      <c r="CB43" s="253"/>
      <c r="CC43" s="253"/>
      <c r="CD43" s="253"/>
      <c r="CE43" s="253"/>
      <c r="CF43" s="253"/>
      <c r="CG43" s="253"/>
      <c r="CH43" s="253"/>
      <c r="CI43" s="253"/>
      <c r="CJ43" s="253"/>
      <c r="CK43" s="253"/>
      <c r="CL43" s="253"/>
      <c r="CM43" s="253"/>
      <c r="CN43" s="253"/>
      <c r="CO43" s="253"/>
      <c r="CP43" s="253"/>
      <c r="CQ43" s="253"/>
      <c r="CR43" s="253"/>
      <c r="CS43" s="253"/>
      <c r="CT43" s="253"/>
      <c r="CU43" s="253"/>
      <c r="CV43" s="253"/>
      <c r="CW43" s="253"/>
      <c r="CX43" s="253"/>
      <c r="CY43" s="253"/>
      <c r="CZ43" s="253"/>
      <c r="DA43" s="253"/>
      <c r="DB43" s="253"/>
      <c r="DC43" s="253"/>
      <c r="DD43" s="253"/>
      <c r="DF43" s="253"/>
      <c r="DI43" s="253"/>
      <c r="DK43" s="253"/>
      <c r="DL43" s="253"/>
      <c r="DM43" s="253"/>
      <c r="DN43" s="253"/>
      <c r="DO43" s="253"/>
      <c r="DP43" s="253"/>
      <c r="DQ43" s="253"/>
      <c r="DR43" s="253"/>
      <c r="DS43" s="253"/>
      <c r="DT43" s="253"/>
      <c r="DU43" s="253"/>
    </row>
    <row r="44" spans="2:125" ht="13.2" x14ac:dyDescent="0.2">
      <c r="DU44" s="253"/>
    </row>
    <row r="45" spans="2:125" ht="13.2" x14ac:dyDescent="0.2"/>
    <row r="46" spans="2:125" ht="13.2" x14ac:dyDescent="0.2"/>
    <row r="47" spans="2:125" ht="13.2" x14ac:dyDescent="0.2"/>
    <row r="48" spans="2:125" ht="13.2" x14ac:dyDescent="0.2">
      <c r="DT48" s="253"/>
      <c r="DU48" s="253"/>
    </row>
    <row r="49" spans="120:125" ht="13.2" x14ac:dyDescent="0.2">
      <c r="DU49" s="253"/>
    </row>
    <row r="50" spans="120:125" ht="13.2" x14ac:dyDescent="0.2">
      <c r="DU50" s="253"/>
    </row>
    <row r="51" spans="120:125" ht="13.2" x14ac:dyDescent="0.2">
      <c r="DP51" s="253"/>
      <c r="DQ51" s="253"/>
      <c r="DR51" s="253"/>
      <c r="DS51" s="253"/>
      <c r="DT51" s="253"/>
      <c r="DU51" s="253"/>
    </row>
    <row r="52" spans="120:125" ht="13.2" x14ac:dyDescent="0.2"/>
    <row r="53" spans="120:125" ht="13.2" x14ac:dyDescent="0.2"/>
    <row r="54" spans="120:125" ht="13.2" x14ac:dyDescent="0.2">
      <c r="DU54" s="253"/>
    </row>
    <row r="55" spans="120:125" ht="13.2" x14ac:dyDescent="0.2"/>
    <row r="56" spans="120:125" ht="13.2" x14ac:dyDescent="0.2"/>
    <row r="57" spans="120:125" ht="13.2" x14ac:dyDescent="0.2"/>
    <row r="58" spans="120:125" ht="13.2" x14ac:dyDescent="0.2">
      <c r="DU58" s="253"/>
    </row>
    <row r="59" spans="120:125" ht="13.2" x14ac:dyDescent="0.2"/>
    <row r="60" spans="120:125" ht="13.2" x14ac:dyDescent="0.2"/>
    <row r="61" spans="120:125" ht="13.2" x14ac:dyDescent="0.2"/>
    <row r="62" spans="120:125" ht="13.2" x14ac:dyDescent="0.2"/>
    <row r="63" spans="120:125" ht="13.2" x14ac:dyDescent="0.2">
      <c r="DU63" s="253"/>
    </row>
    <row r="64" spans="120:125" ht="13.2" x14ac:dyDescent="0.2">
      <c r="DT64" s="253"/>
      <c r="DU64" s="253"/>
    </row>
    <row r="65" spans="123:125" ht="13.2" x14ac:dyDescent="0.2"/>
    <row r="66" spans="123:125" ht="13.2" x14ac:dyDescent="0.2"/>
    <row r="67" spans="123:125" ht="13.2" x14ac:dyDescent="0.2"/>
    <row r="68" spans="123:125" ht="13.2" x14ac:dyDescent="0.2"/>
    <row r="69" spans="123:125" ht="13.2" x14ac:dyDescent="0.2">
      <c r="DS69" s="253"/>
      <c r="DT69" s="253"/>
      <c r="DU69" s="253"/>
    </row>
    <row r="70" spans="123:125" ht="13.2" x14ac:dyDescent="0.2"/>
    <row r="71" spans="123:125" ht="13.2" x14ac:dyDescent="0.2"/>
    <row r="72" spans="123:125" ht="13.2" x14ac:dyDescent="0.2"/>
    <row r="73" spans="123:125" ht="13.2" x14ac:dyDescent="0.2"/>
    <row r="74" spans="123:125" ht="13.2" x14ac:dyDescent="0.2"/>
    <row r="75" spans="123:125" ht="13.2" x14ac:dyDescent="0.2"/>
    <row r="76" spans="123:125" ht="13.2" x14ac:dyDescent="0.2"/>
    <row r="77" spans="123:125" ht="13.2" x14ac:dyDescent="0.2"/>
    <row r="78" spans="123:125" ht="13.2" x14ac:dyDescent="0.2"/>
    <row r="79" spans="123:125" ht="13.2" x14ac:dyDescent="0.2"/>
    <row r="80" spans="123:125" ht="13.2" x14ac:dyDescent="0.2"/>
    <row r="81" spans="116:125" ht="13.2" x14ac:dyDescent="0.2"/>
    <row r="82" spans="116:125" ht="13.2" x14ac:dyDescent="0.2">
      <c r="DL82" s="253"/>
    </row>
    <row r="83" spans="116:125" ht="13.2" x14ac:dyDescent="0.2">
      <c r="DM83" s="253"/>
      <c r="DN83" s="253"/>
      <c r="DO83" s="253"/>
      <c r="DP83" s="253"/>
      <c r="DQ83" s="253"/>
      <c r="DR83" s="253"/>
      <c r="DS83" s="253"/>
      <c r="DT83" s="253"/>
      <c r="DU83" s="253"/>
    </row>
    <row r="84" spans="116:125" ht="13.2" x14ac:dyDescent="0.2"/>
    <row r="85" spans="116:125" ht="13.2" x14ac:dyDescent="0.2"/>
    <row r="86" spans="116:125" ht="13.2" x14ac:dyDescent="0.2"/>
    <row r="87" spans="116:125" ht="13.2" x14ac:dyDescent="0.2"/>
    <row r="88" spans="116:125" ht="13.2" x14ac:dyDescent="0.2">
      <c r="DU88" s="253"/>
    </row>
    <row r="89" spans="116:125" ht="13.2" x14ac:dyDescent="0.2"/>
    <row r="90" spans="116:125" ht="13.2" x14ac:dyDescent="0.2"/>
    <row r="91" spans="116:125" ht="13.2" x14ac:dyDescent="0.2"/>
    <row r="92" spans="116:125" ht="13.5" customHeight="1" x14ac:dyDescent="0.2"/>
    <row r="93" spans="116:125" ht="13.5" customHeight="1" x14ac:dyDescent="0.2"/>
    <row r="94" spans="116:125" ht="13.5" customHeight="1" x14ac:dyDescent="0.2">
      <c r="DS94" s="253"/>
      <c r="DT94" s="253"/>
      <c r="DU94" s="253"/>
    </row>
    <row r="95" spans="116:125" ht="13.5" customHeight="1" x14ac:dyDescent="0.2">
      <c r="DU95" s="253"/>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53"/>
    </row>
    <row r="102" spans="124:125" ht="13.5" customHeight="1" x14ac:dyDescent="0.2"/>
    <row r="103" spans="124:125" ht="13.5" customHeight="1" x14ac:dyDescent="0.2"/>
    <row r="104" spans="124:125" ht="13.5" customHeight="1" x14ac:dyDescent="0.2">
      <c r="DT104" s="253"/>
      <c r="DU104" s="253"/>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53" t="s">
        <v>473</v>
      </c>
    </row>
    <row r="121" spans="125:125" ht="13.5" hidden="1" customHeight="1" x14ac:dyDescent="0.2">
      <c r="DU121" s="253"/>
    </row>
  </sheetData>
  <sheetProtection algorithmName="SHA-512" hashValue="19XxoFK2E0SiV1cMH3YFr1mNLJBf4Yx5PTPpV4rAfKwZQ/pOHpjPleYg/L8zA9vPg7N83cxvCMEEEOyOGXPc0Q==" saltValue="CqoZ3pk/HYRV0seNyjUdcg=="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Normal="100" zoomScaleSheetLayoutView="55" workbookViewId="0"/>
  </sheetViews>
  <sheetFormatPr defaultColWidth="0" defaultRowHeight="13.5" customHeight="1" zeroHeight="1" x14ac:dyDescent="0.2"/>
  <cols>
    <col min="1" max="125" width="2.44140625" style="254" customWidth="1"/>
    <col min="126" max="142" width="0" style="253" hidden="1" customWidth="1"/>
    <col min="143" max="16384" width="9" style="253" hidden="1"/>
  </cols>
  <sheetData>
    <row r="1" spans="1:125" ht="13.5" customHeight="1" x14ac:dyDescent="0.2">
      <c r="A1" s="253"/>
      <c r="B1" s="253"/>
      <c r="C1" s="253"/>
      <c r="D1" s="253"/>
      <c r="E1" s="253"/>
      <c r="F1" s="253"/>
      <c r="G1" s="253"/>
      <c r="H1" s="253"/>
      <c r="I1" s="253"/>
      <c r="J1" s="253"/>
      <c r="K1" s="253"/>
      <c r="L1" s="253"/>
      <c r="M1" s="253"/>
      <c r="N1" s="253"/>
      <c r="O1" s="253"/>
      <c r="P1" s="253"/>
      <c r="Q1" s="253"/>
      <c r="R1" s="253"/>
      <c r="S1" s="253"/>
      <c r="T1" s="253"/>
      <c r="U1" s="253"/>
      <c r="V1" s="253"/>
      <c r="W1" s="253"/>
      <c r="X1" s="253"/>
      <c r="Y1" s="253"/>
      <c r="Z1" s="253"/>
      <c r="AA1" s="253"/>
      <c r="AB1" s="253"/>
      <c r="AC1" s="253"/>
      <c r="AD1" s="253"/>
      <c r="AE1" s="253"/>
      <c r="AF1" s="253"/>
      <c r="AG1" s="253"/>
      <c r="AH1" s="253"/>
      <c r="AI1" s="253"/>
      <c r="AJ1" s="253"/>
      <c r="AK1" s="253"/>
      <c r="AL1" s="253"/>
      <c r="AM1" s="253"/>
      <c r="AN1" s="253"/>
      <c r="AO1" s="253"/>
      <c r="AP1" s="253"/>
      <c r="AQ1" s="253"/>
      <c r="AR1" s="253"/>
      <c r="AS1" s="253"/>
      <c r="AT1" s="253"/>
      <c r="AU1" s="253"/>
      <c r="AV1" s="253"/>
      <c r="AW1" s="253"/>
      <c r="AX1" s="253"/>
      <c r="AY1" s="253"/>
      <c r="AZ1" s="253"/>
      <c r="BA1" s="253"/>
      <c r="BB1" s="253"/>
      <c r="BC1" s="253"/>
      <c r="BD1" s="253"/>
      <c r="BE1" s="253"/>
      <c r="BF1" s="253"/>
      <c r="BG1" s="253"/>
      <c r="BH1" s="253"/>
      <c r="BI1" s="253"/>
      <c r="BJ1" s="253"/>
      <c r="BK1" s="253"/>
      <c r="BL1" s="253"/>
      <c r="BM1" s="253"/>
      <c r="BN1" s="253"/>
      <c r="BO1" s="253"/>
      <c r="BP1" s="253"/>
      <c r="BQ1" s="253"/>
      <c r="BR1" s="253"/>
      <c r="BS1" s="253"/>
      <c r="BT1" s="253"/>
      <c r="BU1" s="253"/>
      <c r="BV1" s="253"/>
      <c r="BW1" s="253"/>
      <c r="BX1" s="253"/>
      <c r="BY1" s="253"/>
      <c r="BZ1" s="253"/>
      <c r="CA1" s="253"/>
      <c r="CB1" s="253"/>
      <c r="CC1" s="253"/>
      <c r="CD1" s="253"/>
      <c r="CE1" s="253"/>
      <c r="CF1" s="253"/>
      <c r="CG1" s="253"/>
      <c r="CH1" s="253"/>
      <c r="CI1" s="253"/>
      <c r="CJ1" s="253"/>
      <c r="CK1" s="253"/>
      <c r="CL1" s="253"/>
      <c r="CM1" s="253"/>
      <c r="CN1" s="253"/>
      <c r="CO1" s="253"/>
      <c r="CP1" s="253"/>
      <c r="CQ1" s="253"/>
      <c r="CR1" s="253"/>
      <c r="CS1" s="253"/>
      <c r="CT1" s="253"/>
      <c r="CU1" s="253"/>
      <c r="CV1" s="253"/>
      <c r="CW1" s="253"/>
      <c r="CX1" s="253"/>
      <c r="CY1" s="253"/>
      <c r="CZ1" s="253"/>
      <c r="DA1" s="253"/>
      <c r="DB1" s="253"/>
      <c r="DC1" s="253"/>
      <c r="DD1" s="253"/>
      <c r="DE1" s="253"/>
      <c r="DF1" s="253"/>
      <c r="DG1" s="253"/>
      <c r="DH1" s="253"/>
      <c r="DI1" s="253"/>
      <c r="DJ1" s="253"/>
      <c r="DK1" s="253"/>
      <c r="DL1" s="253"/>
      <c r="DM1" s="253"/>
      <c r="DN1" s="253"/>
      <c r="DO1" s="253"/>
      <c r="DP1" s="253"/>
      <c r="DQ1" s="253"/>
      <c r="DR1" s="253"/>
      <c r="DS1" s="253"/>
      <c r="DT1" s="253"/>
      <c r="DU1" s="253"/>
    </row>
    <row r="2" spans="1:125" ht="13.2" x14ac:dyDescent="0.2">
      <c r="B2" s="253"/>
      <c r="T2" s="253"/>
    </row>
    <row r="3" spans="1:125" ht="13.2" x14ac:dyDescent="0.2">
      <c r="C3" s="253"/>
      <c r="D3" s="253"/>
      <c r="E3" s="253"/>
      <c r="F3" s="253"/>
      <c r="G3" s="253"/>
      <c r="H3" s="253"/>
      <c r="I3" s="253"/>
      <c r="J3" s="253"/>
      <c r="K3" s="253"/>
      <c r="L3" s="253"/>
      <c r="M3" s="253"/>
      <c r="N3" s="253"/>
      <c r="O3" s="253"/>
      <c r="P3" s="253"/>
      <c r="Q3" s="253"/>
      <c r="R3" s="253"/>
      <c r="S3" s="253"/>
      <c r="U3" s="253"/>
      <c r="V3" s="253"/>
      <c r="W3" s="253"/>
      <c r="X3" s="253"/>
      <c r="Y3" s="253"/>
      <c r="Z3" s="253"/>
      <c r="AA3" s="253"/>
      <c r="AB3" s="253"/>
      <c r="AC3" s="253"/>
      <c r="AD3" s="253"/>
      <c r="AE3" s="253"/>
      <c r="AF3" s="253"/>
      <c r="AG3" s="253"/>
      <c r="AH3" s="253"/>
      <c r="AI3" s="253"/>
      <c r="AJ3" s="253"/>
      <c r="AK3" s="253"/>
      <c r="AL3" s="253"/>
      <c r="AM3" s="253"/>
      <c r="AN3" s="253"/>
      <c r="AO3" s="253"/>
      <c r="AP3" s="253"/>
      <c r="AQ3" s="253"/>
      <c r="AR3" s="253"/>
      <c r="AS3" s="253"/>
      <c r="AT3" s="253"/>
      <c r="AU3" s="253"/>
      <c r="AV3" s="253"/>
      <c r="AW3" s="253"/>
      <c r="AX3" s="253"/>
      <c r="AY3" s="253"/>
      <c r="AZ3" s="253"/>
      <c r="BA3" s="253"/>
      <c r="BB3" s="253"/>
      <c r="BC3" s="253"/>
      <c r="BD3" s="253"/>
      <c r="BE3" s="253"/>
      <c r="BF3" s="253"/>
      <c r="BG3" s="253"/>
      <c r="BH3" s="253"/>
      <c r="BI3" s="253"/>
      <c r="BJ3" s="253"/>
      <c r="BK3" s="253"/>
      <c r="BL3" s="253"/>
      <c r="BM3" s="253"/>
      <c r="BN3" s="253"/>
      <c r="BO3" s="253"/>
      <c r="BP3" s="253"/>
      <c r="BQ3" s="253"/>
      <c r="BR3" s="253"/>
      <c r="BS3" s="253"/>
      <c r="BT3" s="253"/>
      <c r="BU3" s="253"/>
      <c r="BV3" s="253"/>
      <c r="BW3" s="253"/>
      <c r="BX3" s="253"/>
      <c r="BY3" s="253"/>
      <c r="BZ3" s="253"/>
      <c r="CA3" s="253"/>
      <c r="CB3" s="253"/>
      <c r="CC3" s="253"/>
      <c r="CD3" s="253"/>
      <c r="CE3" s="253"/>
      <c r="CF3" s="253"/>
      <c r="CG3" s="253"/>
      <c r="CH3" s="253"/>
      <c r="CI3" s="253"/>
      <c r="CJ3" s="253"/>
      <c r="CK3" s="253"/>
      <c r="CL3" s="253"/>
      <c r="CM3" s="253"/>
      <c r="CN3" s="253"/>
      <c r="CO3" s="253"/>
      <c r="CP3" s="253"/>
      <c r="CQ3" s="253"/>
      <c r="CR3" s="253"/>
      <c r="CS3" s="253"/>
      <c r="CT3" s="253"/>
      <c r="CU3" s="253"/>
      <c r="CV3" s="253"/>
      <c r="CW3" s="253"/>
      <c r="CX3" s="253"/>
      <c r="CY3" s="253"/>
      <c r="CZ3" s="253"/>
      <c r="DA3" s="253"/>
      <c r="DB3" s="253"/>
      <c r="DC3" s="253"/>
      <c r="DD3" s="253"/>
      <c r="DE3" s="253"/>
      <c r="DF3" s="253"/>
      <c r="DG3" s="253"/>
      <c r="DH3" s="253"/>
      <c r="DI3" s="253"/>
      <c r="DJ3" s="253"/>
      <c r="DK3" s="253"/>
      <c r="DL3" s="253"/>
      <c r="DM3" s="253"/>
      <c r="DN3" s="253"/>
      <c r="DO3" s="253"/>
      <c r="DP3" s="253"/>
      <c r="DQ3" s="253"/>
      <c r="DR3" s="253"/>
      <c r="DS3" s="253"/>
      <c r="DT3" s="253"/>
      <c r="DU3" s="253"/>
    </row>
    <row r="4" spans="1:125" ht="13.2" x14ac:dyDescent="0.2"/>
    <row r="5" spans="1:125" ht="13.2" x14ac:dyDescent="0.2"/>
    <row r="6" spans="1:125" ht="13.2" x14ac:dyDescent="0.2"/>
    <row r="7" spans="1:125" ht="13.2" x14ac:dyDescent="0.2"/>
    <row r="8" spans="1:125" ht="13.2" x14ac:dyDescent="0.2"/>
    <row r="9" spans="1:125" ht="13.2" x14ac:dyDescent="0.2"/>
    <row r="10" spans="1:125" ht="13.2" x14ac:dyDescent="0.2"/>
    <row r="11" spans="1:125" ht="13.2" x14ac:dyDescent="0.2"/>
    <row r="12" spans="1:125" ht="13.2" x14ac:dyDescent="0.2"/>
    <row r="13" spans="1:125" ht="13.2" x14ac:dyDescent="0.2"/>
    <row r="14" spans="1:125" ht="13.2" x14ac:dyDescent="0.2"/>
    <row r="15" spans="1:125" ht="13.2" x14ac:dyDescent="0.2"/>
    <row r="16" spans="1:125" ht="13.2" x14ac:dyDescent="0.2"/>
    <row r="17" ht="13.2" x14ac:dyDescent="0.2"/>
    <row r="18" ht="13.2" x14ac:dyDescent="0.2"/>
    <row r="19" ht="13.2" x14ac:dyDescent="0.2"/>
    <row r="20" ht="13.2" x14ac:dyDescent="0.2"/>
    <row r="21" ht="13.2" x14ac:dyDescent="0.2"/>
    <row r="22" ht="13.2" x14ac:dyDescent="0.2"/>
    <row r="23" ht="13.2" x14ac:dyDescent="0.2"/>
    <row r="24" ht="13.2" x14ac:dyDescent="0.2"/>
    <row r="25" ht="13.2" x14ac:dyDescent="0.2"/>
    <row r="26" ht="13.2" x14ac:dyDescent="0.2"/>
    <row r="27" ht="13.2" x14ac:dyDescent="0.2"/>
    <row r="28" ht="13.2" x14ac:dyDescent="0.2"/>
    <row r="29" ht="13.2" x14ac:dyDescent="0.2"/>
    <row r="30" ht="13.2" x14ac:dyDescent="0.2"/>
    <row r="31" ht="13.2" x14ac:dyDescent="0.2"/>
    <row r="32" ht="13.2" x14ac:dyDescent="0.2"/>
    <row r="33" spans="2:125" ht="13.2" x14ac:dyDescent="0.2">
      <c r="B33" s="253"/>
      <c r="G33" s="253"/>
      <c r="I33" s="253"/>
    </row>
    <row r="34" spans="2:125" ht="13.2" x14ac:dyDescent="0.2">
      <c r="C34" s="253"/>
      <c r="P34" s="253"/>
      <c r="R34" s="253"/>
      <c r="U34" s="253"/>
    </row>
    <row r="35" spans="2:125" ht="13.2" x14ac:dyDescent="0.2">
      <c r="D35" s="253"/>
      <c r="E35" s="253"/>
      <c r="T35" s="253"/>
      <c r="W35" s="253"/>
      <c r="X35" s="253"/>
      <c r="Y35" s="253"/>
      <c r="Z35" s="253"/>
      <c r="AA35" s="253"/>
      <c r="AB35" s="253"/>
      <c r="AC35" s="253"/>
      <c r="AD35" s="253"/>
      <c r="AE35" s="253"/>
      <c r="AF35" s="253"/>
      <c r="AG35" s="253"/>
      <c r="AH35" s="253"/>
      <c r="AI35" s="253"/>
      <c r="AJ35" s="253"/>
      <c r="AK35" s="253"/>
      <c r="AL35" s="253"/>
      <c r="AM35" s="253"/>
      <c r="AN35" s="253"/>
      <c r="AO35" s="253"/>
      <c r="AP35" s="253"/>
      <c r="AQ35" s="253"/>
      <c r="AR35" s="253"/>
      <c r="AS35" s="253"/>
      <c r="AT35" s="253"/>
      <c r="AU35" s="253"/>
      <c r="AV35" s="253"/>
      <c r="AW35" s="253"/>
      <c r="AX35" s="253"/>
      <c r="AY35" s="253"/>
      <c r="AZ35" s="253"/>
      <c r="BA35" s="253"/>
      <c r="BB35" s="253"/>
      <c r="BC35" s="253"/>
      <c r="BD35" s="253"/>
      <c r="BE35" s="253"/>
      <c r="BF35" s="253"/>
      <c r="BG35" s="253"/>
      <c r="BH35" s="253"/>
      <c r="BI35" s="253"/>
      <c r="BJ35" s="253"/>
      <c r="BK35" s="253"/>
      <c r="BL35" s="253"/>
      <c r="BM35" s="253"/>
      <c r="BN35" s="253"/>
      <c r="BO35" s="253"/>
      <c r="BP35" s="253"/>
      <c r="BQ35" s="253"/>
      <c r="BR35" s="253"/>
      <c r="BS35" s="253"/>
      <c r="BT35" s="253"/>
      <c r="BU35" s="253"/>
      <c r="BV35" s="253"/>
      <c r="BW35" s="253"/>
      <c r="BX35" s="253"/>
      <c r="BY35" s="253"/>
      <c r="BZ35" s="253"/>
      <c r="CA35" s="253"/>
      <c r="CB35" s="253"/>
      <c r="CC35" s="253"/>
      <c r="CD35" s="253"/>
      <c r="CE35" s="253"/>
      <c r="CF35" s="253"/>
      <c r="CG35" s="253"/>
      <c r="CH35" s="253"/>
      <c r="CI35" s="253"/>
      <c r="CJ35" s="253"/>
      <c r="CK35" s="253"/>
      <c r="CL35" s="253"/>
      <c r="CM35" s="253"/>
      <c r="CN35" s="253"/>
      <c r="CO35" s="253"/>
      <c r="CP35" s="253"/>
      <c r="CQ35" s="253"/>
      <c r="CR35" s="253"/>
      <c r="CS35" s="253"/>
      <c r="CT35" s="253"/>
      <c r="CU35" s="253"/>
      <c r="CV35" s="253"/>
      <c r="CW35" s="253"/>
      <c r="CX35" s="253"/>
      <c r="CY35" s="253"/>
      <c r="CZ35" s="253"/>
      <c r="DA35" s="253"/>
      <c r="DB35" s="253"/>
      <c r="DC35" s="253"/>
      <c r="DD35" s="253"/>
      <c r="DE35" s="253"/>
      <c r="DF35" s="253"/>
      <c r="DG35" s="253"/>
      <c r="DH35" s="253"/>
      <c r="DI35" s="253"/>
      <c r="DJ35" s="253"/>
      <c r="DK35" s="253"/>
      <c r="DL35" s="253"/>
      <c r="DM35" s="253"/>
      <c r="DN35" s="253"/>
      <c r="DO35" s="253"/>
      <c r="DP35" s="253"/>
      <c r="DQ35" s="253"/>
      <c r="DR35" s="253"/>
      <c r="DS35" s="253"/>
      <c r="DT35" s="253"/>
      <c r="DU35" s="253"/>
    </row>
    <row r="36" spans="2:125" ht="13.2" x14ac:dyDescent="0.2">
      <c r="F36" s="253"/>
      <c r="H36" s="253"/>
      <c r="J36" s="253"/>
      <c r="K36" s="253"/>
      <c r="L36" s="253"/>
      <c r="M36" s="253"/>
      <c r="N36" s="253"/>
      <c r="O36" s="253"/>
      <c r="Q36" s="253"/>
      <c r="S36" s="253"/>
      <c r="V36" s="253"/>
    </row>
    <row r="37" spans="2:125" ht="13.2" x14ac:dyDescent="0.2"/>
    <row r="38" spans="2:125" ht="13.2" x14ac:dyDescent="0.2"/>
    <row r="39" spans="2:125" ht="13.2" x14ac:dyDescent="0.2"/>
    <row r="40" spans="2:125" ht="13.2" x14ac:dyDescent="0.2">
      <c r="U40" s="253"/>
    </row>
    <row r="41" spans="2:125" ht="13.2" x14ac:dyDescent="0.2">
      <c r="R41" s="253"/>
    </row>
    <row r="42" spans="2:125" ht="13.2" x14ac:dyDescent="0.2">
      <c r="T42" s="253"/>
      <c r="W42" s="253"/>
      <c r="X42" s="253"/>
      <c r="Y42" s="253"/>
      <c r="Z42" s="253"/>
      <c r="AA42" s="253"/>
      <c r="AB42" s="253"/>
      <c r="AC42" s="253"/>
      <c r="AD42" s="253"/>
      <c r="AE42" s="253"/>
      <c r="AF42" s="253"/>
      <c r="AG42" s="253"/>
      <c r="AH42" s="253"/>
      <c r="AI42" s="253"/>
      <c r="AJ42" s="253"/>
      <c r="AK42" s="253"/>
      <c r="AL42" s="253"/>
      <c r="AM42" s="253"/>
      <c r="AN42" s="253"/>
      <c r="AO42" s="253"/>
      <c r="AP42" s="253"/>
      <c r="AQ42" s="253"/>
      <c r="AR42" s="253"/>
      <c r="AS42" s="253"/>
      <c r="AT42" s="253"/>
      <c r="AU42" s="253"/>
      <c r="AV42" s="253"/>
      <c r="AW42" s="253"/>
      <c r="AX42" s="253"/>
      <c r="AY42" s="253"/>
      <c r="AZ42" s="253"/>
      <c r="BA42" s="253"/>
      <c r="BB42" s="253"/>
      <c r="BC42" s="253"/>
      <c r="BD42" s="253"/>
      <c r="BE42" s="253"/>
      <c r="BF42" s="253"/>
      <c r="BG42" s="253"/>
      <c r="BH42" s="253"/>
      <c r="BI42" s="253"/>
      <c r="BJ42" s="253"/>
      <c r="BK42" s="253"/>
      <c r="BL42" s="253"/>
      <c r="BM42" s="253"/>
      <c r="BN42" s="253"/>
      <c r="BO42" s="253"/>
      <c r="BP42" s="253"/>
      <c r="BQ42" s="253"/>
      <c r="BR42" s="253"/>
      <c r="BS42" s="253"/>
      <c r="BT42" s="253"/>
      <c r="BU42" s="253"/>
      <c r="BV42" s="253"/>
      <c r="BW42" s="253"/>
      <c r="BX42" s="253"/>
      <c r="BY42" s="253"/>
      <c r="BZ42" s="253"/>
      <c r="CA42" s="253"/>
      <c r="CB42" s="253"/>
      <c r="CC42" s="253"/>
      <c r="CD42" s="253"/>
      <c r="CE42" s="253"/>
      <c r="CF42" s="253"/>
      <c r="CG42" s="253"/>
      <c r="CH42" s="253"/>
      <c r="CI42" s="253"/>
      <c r="CJ42" s="253"/>
      <c r="CK42" s="253"/>
      <c r="CL42" s="253"/>
      <c r="CM42" s="253"/>
      <c r="CN42" s="253"/>
      <c r="CO42" s="253"/>
      <c r="CP42" s="253"/>
      <c r="CQ42" s="253"/>
      <c r="CR42" s="253"/>
      <c r="CS42" s="253"/>
      <c r="CT42" s="253"/>
      <c r="CU42" s="253"/>
      <c r="CV42" s="253"/>
      <c r="CW42" s="253"/>
      <c r="CX42" s="253"/>
      <c r="CY42" s="253"/>
      <c r="CZ42" s="253"/>
      <c r="DA42" s="253"/>
      <c r="DB42" s="253"/>
      <c r="DC42" s="253"/>
      <c r="DD42" s="253"/>
      <c r="DE42" s="253"/>
      <c r="DF42" s="253"/>
      <c r="DG42" s="253"/>
      <c r="DH42" s="253"/>
      <c r="DI42" s="253"/>
      <c r="DJ42" s="253"/>
      <c r="DK42" s="253"/>
      <c r="DL42" s="253"/>
      <c r="DM42" s="253"/>
      <c r="DN42" s="253"/>
      <c r="DO42" s="253"/>
      <c r="DP42" s="253"/>
      <c r="DQ42" s="253"/>
      <c r="DR42" s="253"/>
      <c r="DS42" s="253"/>
      <c r="DT42" s="253"/>
      <c r="DU42" s="253"/>
    </row>
    <row r="43" spans="2:125" ht="13.2" x14ac:dyDescent="0.2">
      <c r="Q43" s="253"/>
      <c r="S43" s="253"/>
      <c r="V43" s="253"/>
    </row>
    <row r="44" spans="2:125" ht="13.2" x14ac:dyDescent="0.2"/>
    <row r="45" spans="2:125" ht="13.2" x14ac:dyDescent="0.2"/>
    <row r="46" spans="2:125" ht="13.2" x14ac:dyDescent="0.2"/>
    <row r="47" spans="2:125" ht="13.2" x14ac:dyDescent="0.2"/>
    <row r="48" spans="2:125" ht="13.2" x14ac:dyDescent="0.2"/>
    <row r="49" ht="13.2" x14ac:dyDescent="0.2"/>
    <row r="50" ht="13.2" x14ac:dyDescent="0.2"/>
    <row r="51" ht="13.2" x14ac:dyDescent="0.2"/>
    <row r="52" ht="13.2" x14ac:dyDescent="0.2"/>
    <row r="53" ht="13.2" x14ac:dyDescent="0.2"/>
    <row r="54" ht="13.2" x14ac:dyDescent="0.2"/>
    <row r="55" ht="13.2" x14ac:dyDescent="0.2"/>
    <row r="56" ht="13.2" x14ac:dyDescent="0.2"/>
    <row r="57" ht="13.2" x14ac:dyDescent="0.2"/>
    <row r="58" ht="13.2" x14ac:dyDescent="0.2"/>
    <row r="59" ht="13.2" x14ac:dyDescent="0.2"/>
    <row r="60" ht="13.2" x14ac:dyDescent="0.2"/>
    <row r="61" ht="13.2" x14ac:dyDescent="0.2"/>
    <row r="62" ht="13.2" x14ac:dyDescent="0.2"/>
    <row r="63" ht="13.2" x14ac:dyDescent="0.2"/>
    <row r="64" ht="13.2" x14ac:dyDescent="0.2"/>
    <row r="65" ht="13.2" x14ac:dyDescent="0.2"/>
    <row r="66" ht="13.2" x14ac:dyDescent="0.2"/>
    <row r="67" ht="13.2" x14ac:dyDescent="0.2"/>
    <row r="68" ht="13.2" x14ac:dyDescent="0.2"/>
    <row r="69" ht="13.2" x14ac:dyDescent="0.2"/>
    <row r="70" ht="13.2" x14ac:dyDescent="0.2"/>
    <row r="71" ht="13.2" x14ac:dyDescent="0.2"/>
    <row r="72" ht="13.2" x14ac:dyDescent="0.2"/>
    <row r="73" ht="13.2" x14ac:dyDescent="0.2"/>
    <row r="74" ht="13.2" x14ac:dyDescent="0.2"/>
    <row r="75" ht="13.2" x14ac:dyDescent="0.2"/>
    <row r="76" ht="13.2" x14ac:dyDescent="0.2"/>
    <row r="77" ht="13.2" x14ac:dyDescent="0.2"/>
    <row r="78" ht="13.2" x14ac:dyDescent="0.2"/>
    <row r="79" ht="13.2" x14ac:dyDescent="0.2"/>
    <row r="80"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row r="90" ht="13.2" x14ac:dyDescent="0.2"/>
    <row r="91" ht="13.2"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54" t="s">
        <v>473</v>
      </c>
    </row>
  </sheetData>
  <sheetProtection algorithmName="SHA-512" hashValue="jv9Lba/RvNlZz6cFm8BiyfAdeR9wO0IvbGr2vyG5UvafkEubB0rrjhYX2E9+7piFvWgIgSAekJWWEk+CgGTXsw==" saltValue="oKtwqarnzpyH4znNJ7zhdg=="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Normal="100" zoomScaleSheetLayoutView="100" workbookViewId="0"/>
  </sheetViews>
  <sheetFormatPr defaultColWidth="0" defaultRowHeight="13.5" customHeight="1" zeroHeight="1" x14ac:dyDescent="0.2"/>
  <cols>
    <col min="1" max="1" width="8.21875" style="1" customWidth="1"/>
    <col min="2" max="16" width="14.66406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25">
      <c r="B46" s="4" t="s">
        <v>1</v>
      </c>
      <c r="C46" s="5"/>
      <c r="D46" s="5"/>
      <c r="E46" s="6" t="s">
        <v>2</v>
      </c>
      <c r="F46" s="7" t="s">
        <v>523</v>
      </c>
      <c r="G46" s="8" t="s">
        <v>524</v>
      </c>
      <c r="H46" s="8" t="s">
        <v>525</v>
      </c>
      <c r="I46" s="8" t="s">
        <v>526</v>
      </c>
      <c r="J46" s="9" t="s">
        <v>527</v>
      </c>
    </row>
    <row r="47" spans="2:10" ht="57.75" customHeight="1" x14ac:dyDescent="0.2">
      <c r="B47" s="10"/>
      <c r="C47" s="1126" t="s">
        <v>3</v>
      </c>
      <c r="D47" s="1126"/>
      <c r="E47" s="1127"/>
      <c r="F47" s="11">
        <v>28.8</v>
      </c>
      <c r="G47" s="12">
        <v>23.63</v>
      </c>
      <c r="H47" s="12">
        <v>26.75</v>
      </c>
      <c r="I47" s="12">
        <v>30.15</v>
      </c>
      <c r="J47" s="13">
        <v>27.98</v>
      </c>
    </row>
    <row r="48" spans="2:10" ht="57.75" customHeight="1" x14ac:dyDescent="0.2">
      <c r="B48" s="14"/>
      <c r="C48" s="1128" t="s">
        <v>4</v>
      </c>
      <c r="D48" s="1128"/>
      <c r="E48" s="1129"/>
      <c r="F48" s="15">
        <v>6.76</v>
      </c>
      <c r="G48" s="16">
        <v>9.84</v>
      </c>
      <c r="H48" s="16">
        <v>10.24</v>
      </c>
      <c r="I48" s="16">
        <v>10.52</v>
      </c>
      <c r="J48" s="17">
        <v>10.63</v>
      </c>
    </row>
    <row r="49" spans="2:10" ht="57.75" customHeight="1" thickBot="1" x14ac:dyDescent="0.25">
      <c r="B49" s="18"/>
      <c r="C49" s="1130" t="s">
        <v>5</v>
      </c>
      <c r="D49" s="1130"/>
      <c r="E49" s="1131"/>
      <c r="F49" s="19" t="s">
        <v>528</v>
      </c>
      <c r="G49" s="20" t="s">
        <v>529</v>
      </c>
      <c r="H49" s="20" t="s">
        <v>530</v>
      </c>
      <c r="I49" s="20" t="s">
        <v>531</v>
      </c>
      <c r="J49" s="21" t="s">
        <v>532</v>
      </c>
    </row>
    <row r="50" spans="2:10" ht="13.2" x14ac:dyDescent="0.2"/>
  </sheetData>
  <sheetProtection algorithmName="SHA-512" hashValue="NHmxaxhCEdGtDogDJGxRin+E8QzHf1nFu/ZlwswgfCEEvAB03DEdmXgkG0n6vGf4qaxU87CQ2ZsLO2HY5iSPXA==" saltValue="gvD6NZuNsu7XXSxx82vFRg=="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4"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Normal="100" zoomScaleSheetLayoutView="100" workbookViewId="0"/>
  </sheetViews>
  <sheetFormatPr defaultColWidth="0" defaultRowHeight="13.5" customHeight="1" zeroHeight="1" x14ac:dyDescent="0.2"/>
  <cols>
    <col min="1" max="1" width="6.6640625" style="23" customWidth="1"/>
    <col min="2" max="2" width="11" style="23" customWidth="1"/>
    <col min="3" max="3" width="17" style="23" customWidth="1"/>
    <col min="4" max="5" width="16.66406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523</v>
      </c>
      <c r="G33" s="29" t="s">
        <v>524</v>
      </c>
      <c r="H33" s="29" t="s">
        <v>525</v>
      </c>
      <c r="I33" s="29" t="s">
        <v>526</v>
      </c>
      <c r="J33" s="30" t="s">
        <v>527</v>
      </c>
      <c r="K33" s="22"/>
      <c r="L33" s="22"/>
      <c r="M33" s="22"/>
      <c r="N33" s="22"/>
      <c r="O33" s="22"/>
      <c r="P33" s="22"/>
    </row>
    <row r="34" spans="1:16" ht="39" customHeight="1" x14ac:dyDescent="0.2">
      <c r="A34" s="22"/>
      <c r="B34" s="31"/>
      <c r="C34" s="1136" t="s">
        <v>533</v>
      </c>
      <c r="D34" s="1136"/>
      <c r="E34" s="1137"/>
      <c r="F34" s="32">
        <v>6.76</v>
      </c>
      <c r="G34" s="33">
        <v>9.84</v>
      </c>
      <c r="H34" s="33">
        <v>10.24</v>
      </c>
      <c r="I34" s="33">
        <v>10.51</v>
      </c>
      <c r="J34" s="34">
        <v>10.62</v>
      </c>
      <c r="K34" s="22"/>
      <c r="L34" s="22"/>
      <c r="M34" s="22"/>
      <c r="N34" s="22"/>
      <c r="O34" s="22"/>
      <c r="P34" s="22"/>
    </row>
    <row r="35" spans="1:16" ht="39" customHeight="1" x14ac:dyDescent="0.2">
      <c r="A35" s="22"/>
      <c r="B35" s="35"/>
      <c r="C35" s="1132" t="s">
        <v>534</v>
      </c>
      <c r="D35" s="1132"/>
      <c r="E35" s="1133"/>
      <c r="F35" s="36">
        <v>3.65</v>
      </c>
      <c r="G35" s="37">
        <v>5.27</v>
      </c>
      <c r="H35" s="37">
        <v>5.6</v>
      </c>
      <c r="I35" s="37">
        <v>5.73</v>
      </c>
      <c r="J35" s="38">
        <v>3.6</v>
      </c>
      <c r="K35" s="22"/>
      <c r="L35" s="22"/>
      <c r="M35" s="22"/>
      <c r="N35" s="22"/>
      <c r="O35" s="22"/>
      <c r="P35" s="22"/>
    </row>
    <row r="36" spans="1:16" ht="39" customHeight="1" x14ac:dyDescent="0.2">
      <c r="A36" s="22"/>
      <c r="B36" s="35"/>
      <c r="C36" s="1132" t="s">
        <v>535</v>
      </c>
      <c r="D36" s="1132"/>
      <c r="E36" s="1133"/>
      <c r="F36" s="36">
        <v>1.65</v>
      </c>
      <c r="G36" s="37">
        <v>1.43</v>
      </c>
      <c r="H36" s="37">
        <v>1.51</v>
      </c>
      <c r="I36" s="37">
        <v>2.84</v>
      </c>
      <c r="J36" s="38">
        <v>1.95</v>
      </c>
      <c r="K36" s="22"/>
      <c r="L36" s="22"/>
      <c r="M36" s="22"/>
      <c r="N36" s="22"/>
      <c r="O36" s="22"/>
      <c r="P36" s="22"/>
    </row>
    <row r="37" spans="1:16" ht="39" customHeight="1" x14ac:dyDescent="0.2">
      <c r="A37" s="22"/>
      <c r="B37" s="35"/>
      <c r="C37" s="1132" t="s">
        <v>536</v>
      </c>
      <c r="D37" s="1132"/>
      <c r="E37" s="1133"/>
      <c r="F37" s="36">
        <v>2.52</v>
      </c>
      <c r="G37" s="37">
        <v>1.56</v>
      </c>
      <c r="H37" s="37">
        <v>2.25</v>
      </c>
      <c r="I37" s="37">
        <v>2.16</v>
      </c>
      <c r="J37" s="38">
        <v>1.2</v>
      </c>
      <c r="K37" s="22"/>
      <c r="L37" s="22"/>
      <c r="M37" s="22"/>
      <c r="N37" s="22"/>
      <c r="O37" s="22"/>
      <c r="P37" s="22"/>
    </row>
    <row r="38" spans="1:16" ht="39" customHeight="1" x14ac:dyDescent="0.2">
      <c r="A38" s="22"/>
      <c r="B38" s="35"/>
      <c r="C38" s="1132" t="s">
        <v>537</v>
      </c>
      <c r="D38" s="1132"/>
      <c r="E38" s="1133"/>
      <c r="F38" s="36">
        <v>0.01</v>
      </c>
      <c r="G38" s="37">
        <v>0.01</v>
      </c>
      <c r="H38" s="37">
        <v>0.01</v>
      </c>
      <c r="I38" s="37">
        <v>0.03</v>
      </c>
      <c r="J38" s="38">
        <v>0.06</v>
      </c>
      <c r="K38" s="22"/>
      <c r="L38" s="22"/>
      <c r="M38" s="22"/>
      <c r="N38" s="22"/>
      <c r="O38" s="22"/>
      <c r="P38" s="22"/>
    </row>
    <row r="39" spans="1:16" ht="39" customHeight="1" x14ac:dyDescent="0.2">
      <c r="A39" s="22"/>
      <c r="B39" s="35"/>
      <c r="C39" s="1132"/>
      <c r="D39" s="1132"/>
      <c r="E39" s="1133"/>
      <c r="F39" s="36"/>
      <c r="G39" s="37"/>
      <c r="H39" s="37"/>
      <c r="I39" s="37"/>
      <c r="J39" s="38"/>
      <c r="K39" s="22"/>
      <c r="L39" s="22"/>
      <c r="M39" s="22"/>
      <c r="N39" s="22"/>
      <c r="O39" s="22"/>
      <c r="P39" s="22"/>
    </row>
    <row r="40" spans="1:16" ht="39" customHeight="1" x14ac:dyDescent="0.2">
      <c r="A40" s="22"/>
      <c r="B40" s="35"/>
      <c r="C40" s="1132"/>
      <c r="D40" s="1132"/>
      <c r="E40" s="1133"/>
      <c r="F40" s="36"/>
      <c r="G40" s="37"/>
      <c r="H40" s="37"/>
      <c r="I40" s="37"/>
      <c r="J40" s="38"/>
      <c r="K40" s="22"/>
      <c r="L40" s="22"/>
      <c r="M40" s="22"/>
      <c r="N40" s="22"/>
      <c r="O40" s="22"/>
      <c r="P40" s="22"/>
    </row>
    <row r="41" spans="1:16" ht="39" customHeight="1" x14ac:dyDescent="0.2">
      <c r="A41" s="22"/>
      <c r="B41" s="35"/>
      <c r="C41" s="1132"/>
      <c r="D41" s="1132"/>
      <c r="E41" s="1133"/>
      <c r="F41" s="36"/>
      <c r="G41" s="37"/>
      <c r="H41" s="37"/>
      <c r="I41" s="37"/>
      <c r="J41" s="38"/>
      <c r="K41" s="22"/>
      <c r="L41" s="22"/>
      <c r="M41" s="22"/>
      <c r="N41" s="22"/>
      <c r="O41" s="22"/>
      <c r="P41" s="22"/>
    </row>
    <row r="42" spans="1:16" ht="39" customHeight="1" x14ac:dyDescent="0.2">
      <c r="A42" s="22"/>
      <c r="B42" s="39"/>
      <c r="C42" s="1132" t="s">
        <v>538</v>
      </c>
      <c r="D42" s="1132"/>
      <c r="E42" s="1133"/>
      <c r="F42" s="36" t="s">
        <v>485</v>
      </c>
      <c r="G42" s="37" t="s">
        <v>485</v>
      </c>
      <c r="H42" s="37" t="s">
        <v>485</v>
      </c>
      <c r="I42" s="37" t="s">
        <v>485</v>
      </c>
      <c r="J42" s="38" t="s">
        <v>485</v>
      </c>
      <c r="K42" s="22"/>
      <c r="L42" s="22"/>
      <c r="M42" s="22"/>
      <c r="N42" s="22"/>
      <c r="O42" s="22"/>
      <c r="P42" s="22"/>
    </row>
    <row r="43" spans="1:16" ht="39" customHeight="1" thickBot="1" x14ac:dyDescent="0.25">
      <c r="A43" s="22"/>
      <c r="B43" s="40"/>
      <c r="C43" s="1134" t="s">
        <v>539</v>
      </c>
      <c r="D43" s="1134"/>
      <c r="E43" s="1135"/>
      <c r="F43" s="41" t="s">
        <v>485</v>
      </c>
      <c r="G43" s="42" t="s">
        <v>485</v>
      </c>
      <c r="H43" s="42" t="s">
        <v>485</v>
      </c>
      <c r="I43" s="42" t="s">
        <v>485</v>
      </c>
      <c r="J43" s="43" t="s">
        <v>485</v>
      </c>
      <c r="K43" s="22"/>
      <c r="L43" s="22"/>
      <c r="M43" s="22"/>
      <c r="N43" s="22"/>
      <c r="O43" s="22"/>
      <c r="P43" s="22"/>
    </row>
    <row r="44" spans="1:16" ht="39" customHeight="1" x14ac:dyDescent="0.2">
      <c r="A44" s="22"/>
      <c r="B44" s="44"/>
      <c r="C44" s="45"/>
      <c r="D44" s="45"/>
      <c r="E44" s="45"/>
      <c r="F44" s="22"/>
      <c r="G44" s="22"/>
      <c r="H44" s="22"/>
      <c r="I44" s="22"/>
      <c r="J44" s="22"/>
      <c r="K44" s="22"/>
      <c r="L44" s="22"/>
      <c r="M44" s="22"/>
      <c r="N44" s="22"/>
      <c r="O44" s="22"/>
      <c r="P44" s="22"/>
    </row>
    <row r="45" spans="1:16" ht="16.2" x14ac:dyDescent="0.2">
      <c r="A45" s="22"/>
      <c r="B45" s="22"/>
      <c r="C45" s="22"/>
      <c r="D45" s="22"/>
      <c r="E45" s="22"/>
      <c r="F45" s="22"/>
      <c r="G45" s="22"/>
      <c r="H45" s="22"/>
      <c r="I45" s="22"/>
      <c r="J45" s="22"/>
      <c r="K45" s="22"/>
      <c r="L45" s="22"/>
      <c r="M45" s="22"/>
      <c r="N45" s="22"/>
      <c r="O45" s="22"/>
      <c r="P45" s="22"/>
    </row>
  </sheetData>
  <sheetProtection algorithmName="SHA-512" hashValue="qJYSCUwRVKpKkpRS55DzDtXGno4oE7bMHV0eOUFTOHJ6ZP9wvktmgG2bxmaNN8lfplgUeN0MoQMzlid4Ge2QGQ==" saltValue="eitOJ+rtfmm3nmnjDc1Trg=="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SheetLayoutView="55" workbookViewId="0"/>
  </sheetViews>
  <sheetFormatPr defaultColWidth="0" defaultRowHeight="12.6" customHeight="1" zeroHeight="1" x14ac:dyDescent="0.2"/>
  <cols>
    <col min="1" max="1" width="6.6640625" style="47" customWidth="1"/>
    <col min="2" max="3" width="10.88671875" style="47" customWidth="1"/>
    <col min="4" max="4" width="10" style="47" customWidth="1"/>
    <col min="5" max="10" width="11" style="47" customWidth="1"/>
    <col min="11" max="15" width="13.109375" style="47" customWidth="1"/>
    <col min="16" max="21" width="11.44140625" style="47" customWidth="1"/>
    <col min="22" max="16384" width="0" style="47" hidden="1"/>
  </cols>
  <sheetData>
    <row r="1" spans="1:21" ht="13.5" customHeight="1" x14ac:dyDescent="0.2">
      <c r="A1" s="46"/>
      <c r="B1" s="46"/>
      <c r="C1" s="46"/>
      <c r="D1" s="46"/>
      <c r="E1" s="46"/>
      <c r="F1" s="46"/>
      <c r="G1" s="46"/>
      <c r="H1" s="46"/>
      <c r="I1" s="46"/>
      <c r="J1" s="46"/>
      <c r="K1" s="46"/>
      <c r="L1" s="46"/>
      <c r="M1" s="46"/>
      <c r="N1" s="46"/>
      <c r="O1" s="46"/>
      <c r="P1" s="46"/>
      <c r="Q1" s="46"/>
      <c r="R1" s="46"/>
      <c r="S1" s="46"/>
      <c r="T1" s="46"/>
      <c r="U1" s="46"/>
    </row>
    <row r="2" spans="1:21" ht="13.5" customHeight="1" x14ac:dyDescent="0.2">
      <c r="A2" s="46"/>
      <c r="B2" s="46"/>
      <c r="C2" s="46"/>
      <c r="D2" s="46"/>
      <c r="E2" s="46"/>
      <c r="F2" s="46"/>
      <c r="G2" s="46"/>
      <c r="H2" s="46"/>
      <c r="I2" s="46"/>
      <c r="J2" s="46"/>
      <c r="K2" s="46"/>
      <c r="L2" s="46"/>
      <c r="M2" s="46"/>
      <c r="N2" s="46"/>
      <c r="O2" s="46"/>
      <c r="P2" s="46"/>
      <c r="Q2" s="46"/>
      <c r="R2" s="46"/>
      <c r="S2" s="46"/>
      <c r="T2" s="46"/>
      <c r="U2" s="46"/>
    </row>
    <row r="3" spans="1:21" ht="13.5" customHeight="1" x14ac:dyDescent="0.2">
      <c r="A3" s="46"/>
      <c r="B3" s="46"/>
      <c r="C3" s="46"/>
      <c r="D3" s="46"/>
      <c r="E3" s="46"/>
      <c r="F3" s="46"/>
      <c r="G3" s="46"/>
      <c r="H3" s="46"/>
      <c r="I3" s="46"/>
      <c r="J3" s="46"/>
      <c r="K3" s="46"/>
      <c r="L3" s="46"/>
      <c r="M3" s="46"/>
      <c r="N3" s="46"/>
      <c r="O3" s="46"/>
      <c r="P3" s="46"/>
      <c r="Q3" s="46"/>
      <c r="R3" s="46"/>
      <c r="S3" s="46"/>
      <c r="T3" s="46"/>
      <c r="U3" s="46"/>
    </row>
    <row r="4" spans="1:21" ht="13.5" customHeight="1" x14ac:dyDescent="0.2">
      <c r="A4" s="46"/>
      <c r="B4" s="46"/>
      <c r="C4" s="46"/>
      <c r="D4" s="46"/>
      <c r="E4" s="46"/>
      <c r="F4" s="46"/>
      <c r="G4" s="46"/>
      <c r="H4" s="46"/>
      <c r="I4" s="46"/>
      <c r="J4" s="46"/>
      <c r="K4" s="46"/>
      <c r="L4" s="46"/>
      <c r="M4" s="46"/>
      <c r="N4" s="46"/>
      <c r="O4" s="46"/>
      <c r="P4" s="46"/>
      <c r="Q4" s="46"/>
      <c r="R4" s="46"/>
      <c r="S4" s="46"/>
      <c r="T4" s="46"/>
      <c r="U4" s="46"/>
    </row>
    <row r="5" spans="1:21" ht="13.5" customHeight="1" x14ac:dyDescent="0.2">
      <c r="A5" s="46"/>
      <c r="B5" s="46"/>
      <c r="C5" s="46"/>
      <c r="D5" s="46"/>
      <c r="E5" s="46"/>
      <c r="F5" s="46"/>
      <c r="G5" s="46"/>
      <c r="H5" s="46"/>
      <c r="I5" s="46"/>
      <c r="J5" s="46"/>
      <c r="K5" s="46"/>
      <c r="L5" s="46"/>
      <c r="M5" s="46"/>
      <c r="N5" s="46"/>
      <c r="O5" s="46"/>
      <c r="P5" s="46"/>
      <c r="Q5" s="46"/>
      <c r="R5" s="46"/>
      <c r="S5" s="46"/>
      <c r="T5" s="46"/>
      <c r="U5" s="46"/>
    </row>
    <row r="6" spans="1:21" ht="13.5" customHeight="1" x14ac:dyDescent="0.2">
      <c r="A6" s="46"/>
      <c r="B6" s="46"/>
      <c r="C6" s="46"/>
      <c r="D6" s="46"/>
      <c r="E6" s="46"/>
      <c r="F6" s="46"/>
      <c r="G6" s="46"/>
      <c r="H6" s="46"/>
      <c r="I6" s="46"/>
      <c r="J6" s="46"/>
      <c r="K6" s="46"/>
      <c r="L6" s="46"/>
      <c r="M6" s="46"/>
      <c r="N6" s="46"/>
      <c r="O6" s="46"/>
      <c r="P6" s="46"/>
      <c r="Q6" s="46"/>
      <c r="R6" s="46"/>
      <c r="S6" s="46"/>
      <c r="T6" s="46"/>
      <c r="U6" s="46"/>
    </row>
    <row r="7" spans="1:21" ht="13.5" customHeight="1" x14ac:dyDescent="0.2">
      <c r="A7" s="46"/>
      <c r="B7" s="46"/>
      <c r="C7" s="46"/>
      <c r="D7" s="46"/>
      <c r="E7" s="46"/>
      <c r="F7" s="46"/>
      <c r="G7" s="46"/>
      <c r="H7" s="46"/>
      <c r="I7" s="46"/>
      <c r="J7" s="46"/>
      <c r="K7" s="46"/>
      <c r="L7" s="46"/>
      <c r="M7" s="46"/>
      <c r="N7" s="46"/>
      <c r="O7" s="46"/>
      <c r="P7" s="46"/>
      <c r="Q7" s="46"/>
      <c r="R7" s="46"/>
      <c r="S7" s="46"/>
      <c r="T7" s="46"/>
      <c r="U7" s="46"/>
    </row>
    <row r="8" spans="1:21" ht="13.5" customHeight="1" x14ac:dyDescent="0.2">
      <c r="A8" s="46"/>
      <c r="B8" s="46"/>
      <c r="C8" s="46"/>
      <c r="D8" s="46"/>
      <c r="E8" s="46"/>
      <c r="F8" s="46"/>
      <c r="G8" s="46"/>
      <c r="H8" s="46"/>
      <c r="I8" s="46"/>
      <c r="J8" s="46"/>
      <c r="K8" s="46"/>
      <c r="L8" s="46"/>
      <c r="M8" s="46"/>
      <c r="N8" s="46"/>
      <c r="O8" s="46"/>
      <c r="P8" s="46"/>
      <c r="Q8" s="46"/>
      <c r="R8" s="46"/>
      <c r="S8" s="46"/>
      <c r="T8" s="46"/>
      <c r="U8" s="46"/>
    </row>
    <row r="9" spans="1:21" ht="13.5" customHeight="1" x14ac:dyDescent="0.2">
      <c r="A9" s="46"/>
      <c r="B9" s="46"/>
      <c r="C9" s="46"/>
      <c r="D9" s="46"/>
      <c r="E9" s="46"/>
      <c r="F9" s="46"/>
      <c r="G9" s="46"/>
      <c r="H9" s="46"/>
      <c r="I9" s="46"/>
      <c r="J9" s="46"/>
      <c r="K9" s="46"/>
      <c r="L9" s="46"/>
      <c r="M9" s="46"/>
      <c r="N9" s="46"/>
      <c r="O9" s="46"/>
      <c r="P9" s="46"/>
      <c r="Q9" s="46"/>
      <c r="R9" s="46"/>
      <c r="S9" s="46"/>
      <c r="T9" s="46"/>
      <c r="U9" s="46"/>
    </row>
    <row r="10" spans="1:21" ht="13.5" customHeight="1" x14ac:dyDescent="0.2">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2">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2">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2">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2">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2">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2">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2">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2">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2">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2">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2">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2">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2">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2">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2">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2">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2">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2">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2">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2">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2">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2">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2">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2">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2">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2">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2">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2">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2">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2">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2">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2">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5">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25">
      <c r="A44" s="46"/>
      <c r="B44" s="49" t="s">
        <v>8</v>
      </c>
      <c r="C44" s="50"/>
      <c r="D44" s="50"/>
      <c r="E44" s="51"/>
      <c r="F44" s="51"/>
      <c r="G44" s="51"/>
      <c r="H44" s="51"/>
      <c r="I44" s="51"/>
      <c r="J44" s="52" t="s">
        <v>2</v>
      </c>
      <c r="K44" s="53" t="s">
        <v>523</v>
      </c>
      <c r="L44" s="54" t="s">
        <v>524</v>
      </c>
      <c r="M44" s="54" t="s">
        <v>525</v>
      </c>
      <c r="N44" s="54" t="s">
        <v>526</v>
      </c>
      <c r="O44" s="55" t="s">
        <v>527</v>
      </c>
      <c r="P44" s="46"/>
      <c r="Q44" s="46"/>
      <c r="R44" s="46"/>
      <c r="S44" s="46"/>
      <c r="T44" s="46"/>
      <c r="U44" s="46"/>
    </row>
    <row r="45" spans="1:21" ht="30.75" customHeight="1" x14ac:dyDescent="0.2">
      <c r="A45" s="46"/>
      <c r="B45" s="1161" t="s">
        <v>9</v>
      </c>
      <c r="C45" s="1162"/>
      <c r="D45" s="56"/>
      <c r="E45" s="1167" t="s">
        <v>10</v>
      </c>
      <c r="F45" s="1167"/>
      <c r="G45" s="1167"/>
      <c r="H45" s="1167"/>
      <c r="I45" s="1167"/>
      <c r="J45" s="1168"/>
      <c r="K45" s="57">
        <v>1669</v>
      </c>
      <c r="L45" s="58">
        <v>1697</v>
      </c>
      <c r="M45" s="58">
        <v>1750</v>
      </c>
      <c r="N45" s="58">
        <v>1749</v>
      </c>
      <c r="O45" s="59">
        <v>1682</v>
      </c>
      <c r="P45" s="46"/>
      <c r="Q45" s="46"/>
      <c r="R45" s="46"/>
      <c r="S45" s="46"/>
      <c r="T45" s="46"/>
      <c r="U45" s="46"/>
    </row>
    <row r="46" spans="1:21" ht="30.75" customHeight="1" x14ac:dyDescent="0.2">
      <c r="A46" s="46"/>
      <c r="B46" s="1163"/>
      <c r="C46" s="1164"/>
      <c r="D46" s="60"/>
      <c r="E46" s="1140" t="s">
        <v>11</v>
      </c>
      <c r="F46" s="1140"/>
      <c r="G46" s="1140"/>
      <c r="H46" s="1140"/>
      <c r="I46" s="1140"/>
      <c r="J46" s="1141"/>
      <c r="K46" s="61" t="s">
        <v>485</v>
      </c>
      <c r="L46" s="62" t="s">
        <v>485</v>
      </c>
      <c r="M46" s="62" t="s">
        <v>485</v>
      </c>
      <c r="N46" s="62" t="s">
        <v>485</v>
      </c>
      <c r="O46" s="63" t="s">
        <v>485</v>
      </c>
      <c r="P46" s="46"/>
      <c r="Q46" s="46"/>
      <c r="R46" s="46"/>
      <c r="S46" s="46"/>
      <c r="T46" s="46"/>
      <c r="U46" s="46"/>
    </row>
    <row r="47" spans="1:21" ht="30.75" customHeight="1" x14ac:dyDescent="0.2">
      <c r="A47" s="46"/>
      <c r="B47" s="1163"/>
      <c r="C47" s="1164"/>
      <c r="D47" s="60"/>
      <c r="E47" s="1140" t="s">
        <v>12</v>
      </c>
      <c r="F47" s="1140"/>
      <c r="G47" s="1140"/>
      <c r="H47" s="1140"/>
      <c r="I47" s="1140"/>
      <c r="J47" s="1141"/>
      <c r="K47" s="61" t="s">
        <v>485</v>
      </c>
      <c r="L47" s="62" t="s">
        <v>485</v>
      </c>
      <c r="M47" s="62" t="s">
        <v>485</v>
      </c>
      <c r="N47" s="62" t="s">
        <v>485</v>
      </c>
      <c r="O47" s="63" t="s">
        <v>485</v>
      </c>
      <c r="P47" s="46"/>
      <c r="Q47" s="46"/>
      <c r="R47" s="46"/>
      <c r="S47" s="46"/>
      <c r="T47" s="46"/>
      <c r="U47" s="46"/>
    </row>
    <row r="48" spans="1:21" ht="30.75" customHeight="1" x14ac:dyDescent="0.2">
      <c r="A48" s="46"/>
      <c r="B48" s="1163"/>
      <c r="C48" s="1164"/>
      <c r="D48" s="60"/>
      <c r="E48" s="1140" t="s">
        <v>13</v>
      </c>
      <c r="F48" s="1140"/>
      <c r="G48" s="1140"/>
      <c r="H48" s="1140"/>
      <c r="I48" s="1140"/>
      <c r="J48" s="1141"/>
      <c r="K48" s="61">
        <v>57</v>
      </c>
      <c r="L48" s="62">
        <v>58</v>
      </c>
      <c r="M48" s="62">
        <v>71</v>
      </c>
      <c r="N48" s="62">
        <v>77</v>
      </c>
      <c r="O48" s="63">
        <v>86</v>
      </c>
      <c r="P48" s="46"/>
      <c r="Q48" s="46"/>
      <c r="R48" s="46"/>
      <c r="S48" s="46"/>
      <c r="T48" s="46"/>
      <c r="U48" s="46"/>
    </row>
    <row r="49" spans="1:21" ht="30.75" customHeight="1" x14ac:dyDescent="0.2">
      <c r="A49" s="46"/>
      <c r="B49" s="1163"/>
      <c r="C49" s="1164"/>
      <c r="D49" s="60"/>
      <c r="E49" s="1140" t="s">
        <v>14</v>
      </c>
      <c r="F49" s="1140"/>
      <c r="G49" s="1140"/>
      <c r="H49" s="1140"/>
      <c r="I49" s="1140"/>
      <c r="J49" s="1141"/>
      <c r="K49" s="61">
        <v>38</v>
      </c>
      <c r="L49" s="62">
        <v>37</v>
      </c>
      <c r="M49" s="62">
        <v>47</v>
      </c>
      <c r="N49" s="62">
        <v>50</v>
      </c>
      <c r="O49" s="63">
        <v>58</v>
      </c>
      <c r="P49" s="46"/>
      <c r="Q49" s="46"/>
      <c r="R49" s="46"/>
      <c r="S49" s="46"/>
      <c r="T49" s="46"/>
      <c r="U49" s="46"/>
    </row>
    <row r="50" spans="1:21" ht="30.75" customHeight="1" x14ac:dyDescent="0.2">
      <c r="A50" s="46"/>
      <c r="B50" s="1163"/>
      <c r="C50" s="1164"/>
      <c r="D50" s="60"/>
      <c r="E50" s="1140" t="s">
        <v>15</v>
      </c>
      <c r="F50" s="1140"/>
      <c r="G50" s="1140"/>
      <c r="H50" s="1140"/>
      <c r="I50" s="1140"/>
      <c r="J50" s="1141"/>
      <c r="K50" s="61">
        <v>42</v>
      </c>
      <c r="L50" s="62">
        <v>16</v>
      </c>
      <c r="M50" s="62">
        <v>11</v>
      </c>
      <c r="N50" s="62">
        <v>8</v>
      </c>
      <c r="O50" s="63">
        <v>9</v>
      </c>
      <c r="P50" s="46"/>
      <c r="Q50" s="46"/>
      <c r="R50" s="46"/>
      <c r="S50" s="46"/>
      <c r="T50" s="46"/>
      <c r="U50" s="46"/>
    </row>
    <row r="51" spans="1:21" ht="30.75" customHeight="1" x14ac:dyDescent="0.2">
      <c r="A51" s="46"/>
      <c r="B51" s="1165"/>
      <c r="C51" s="1166"/>
      <c r="D51" s="64"/>
      <c r="E51" s="1140" t="s">
        <v>16</v>
      </c>
      <c r="F51" s="1140"/>
      <c r="G51" s="1140"/>
      <c r="H51" s="1140"/>
      <c r="I51" s="1140"/>
      <c r="J51" s="1141"/>
      <c r="K51" s="61" t="s">
        <v>485</v>
      </c>
      <c r="L51" s="62" t="s">
        <v>485</v>
      </c>
      <c r="M51" s="62" t="s">
        <v>485</v>
      </c>
      <c r="N51" s="62" t="s">
        <v>485</v>
      </c>
      <c r="O51" s="63" t="s">
        <v>485</v>
      </c>
      <c r="P51" s="46"/>
      <c r="Q51" s="46"/>
      <c r="R51" s="46"/>
      <c r="S51" s="46"/>
      <c r="T51" s="46"/>
      <c r="U51" s="46"/>
    </row>
    <row r="52" spans="1:21" ht="30.75" customHeight="1" x14ac:dyDescent="0.2">
      <c r="A52" s="46"/>
      <c r="B52" s="1138" t="s">
        <v>17</v>
      </c>
      <c r="C52" s="1139"/>
      <c r="D52" s="64"/>
      <c r="E52" s="1140" t="s">
        <v>18</v>
      </c>
      <c r="F52" s="1140"/>
      <c r="G52" s="1140"/>
      <c r="H52" s="1140"/>
      <c r="I52" s="1140"/>
      <c r="J52" s="1141"/>
      <c r="K52" s="61">
        <v>1306</v>
      </c>
      <c r="L52" s="62">
        <v>1287</v>
      </c>
      <c r="M52" s="62">
        <v>1248</v>
      </c>
      <c r="N52" s="62">
        <v>1242</v>
      </c>
      <c r="O52" s="63">
        <v>1163</v>
      </c>
      <c r="P52" s="46"/>
      <c r="Q52" s="46"/>
      <c r="R52" s="46"/>
      <c r="S52" s="46"/>
      <c r="T52" s="46"/>
      <c r="U52" s="46"/>
    </row>
    <row r="53" spans="1:21" ht="30.75" customHeight="1" thickBot="1" x14ac:dyDescent="0.25">
      <c r="A53" s="46"/>
      <c r="B53" s="1142" t="s">
        <v>19</v>
      </c>
      <c r="C53" s="1143"/>
      <c r="D53" s="65"/>
      <c r="E53" s="1144" t="s">
        <v>20</v>
      </c>
      <c r="F53" s="1144"/>
      <c r="G53" s="1144"/>
      <c r="H53" s="1144"/>
      <c r="I53" s="1144"/>
      <c r="J53" s="1145"/>
      <c r="K53" s="66">
        <v>500</v>
      </c>
      <c r="L53" s="67">
        <v>521</v>
      </c>
      <c r="M53" s="67">
        <v>631</v>
      </c>
      <c r="N53" s="67">
        <v>642</v>
      </c>
      <c r="O53" s="68">
        <v>672</v>
      </c>
      <c r="P53" s="46"/>
      <c r="Q53" s="46"/>
      <c r="R53" s="46"/>
      <c r="S53" s="46"/>
      <c r="T53" s="46"/>
      <c r="U53" s="46"/>
    </row>
    <row r="54" spans="1:21" ht="24" customHeight="1" x14ac:dyDescent="0.2">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2">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25">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25">
      <c r="A57" s="46"/>
      <c r="B57" s="74"/>
      <c r="C57" s="75"/>
      <c r="D57" s="75"/>
      <c r="E57" s="76"/>
      <c r="F57" s="76"/>
      <c r="G57" s="76"/>
      <c r="H57" s="76"/>
      <c r="I57" s="76"/>
      <c r="J57" s="77" t="s">
        <v>2</v>
      </c>
      <c r="K57" s="78" t="s">
        <v>540</v>
      </c>
      <c r="L57" s="79" t="s">
        <v>541</v>
      </c>
      <c r="M57" s="79" t="s">
        <v>542</v>
      </c>
      <c r="N57" s="79" t="s">
        <v>543</v>
      </c>
      <c r="O57" s="80" t="s">
        <v>544</v>
      </c>
      <c r="P57" s="46"/>
      <c r="Q57" s="46"/>
      <c r="R57" s="46"/>
      <c r="S57" s="46"/>
      <c r="T57" s="46"/>
      <c r="U57" s="46"/>
    </row>
    <row r="58" spans="1:21" ht="31.5" customHeight="1" x14ac:dyDescent="0.2">
      <c r="B58" s="1146" t="s">
        <v>24</v>
      </c>
      <c r="C58" s="1147"/>
      <c r="D58" s="1152" t="s">
        <v>25</v>
      </c>
      <c r="E58" s="1153"/>
      <c r="F58" s="1153"/>
      <c r="G58" s="1153"/>
      <c r="H58" s="1153"/>
      <c r="I58" s="1153"/>
      <c r="J58" s="1154"/>
      <c r="K58" s="81" t="s">
        <v>566</v>
      </c>
      <c r="L58" s="82" t="s">
        <v>566</v>
      </c>
      <c r="M58" s="82" t="s">
        <v>566</v>
      </c>
      <c r="N58" s="82" t="s">
        <v>566</v>
      </c>
      <c r="O58" s="83" t="s">
        <v>566</v>
      </c>
    </row>
    <row r="59" spans="1:21" ht="31.5" customHeight="1" x14ac:dyDescent="0.2">
      <c r="B59" s="1148"/>
      <c r="C59" s="1149"/>
      <c r="D59" s="1155" t="s">
        <v>26</v>
      </c>
      <c r="E59" s="1156"/>
      <c r="F59" s="1156"/>
      <c r="G59" s="1156"/>
      <c r="H59" s="1156"/>
      <c r="I59" s="1156"/>
      <c r="J59" s="1157"/>
      <c r="K59" s="84" t="s">
        <v>566</v>
      </c>
      <c r="L59" s="85" t="s">
        <v>566</v>
      </c>
      <c r="M59" s="85" t="s">
        <v>566</v>
      </c>
      <c r="N59" s="85" t="s">
        <v>566</v>
      </c>
      <c r="O59" s="86" t="s">
        <v>566</v>
      </c>
    </row>
    <row r="60" spans="1:21" ht="31.5" customHeight="1" thickBot="1" x14ac:dyDescent="0.25">
      <c r="B60" s="1150"/>
      <c r="C60" s="1151"/>
      <c r="D60" s="1158" t="s">
        <v>27</v>
      </c>
      <c r="E60" s="1159"/>
      <c r="F60" s="1159"/>
      <c r="G60" s="1159"/>
      <c r="H60" s="1159"/>
      <c r="I60" s="1159"/>
      <c r="J60" s="1160"/>
      <c r="K60" s="87" t="s">
        <v>566</v>
      </c>
      <c r="L60" s="88" t="s">
        <v>566</v>
      </c>
      <c r="M60" s="88" t="s">
        <v>566</v>
      </c>
      <c r="N60" s="88" t="s">
        <v>566</v>
      </c>
      <c r="O60" s="89" t="s">
        <v>566</v>
      </c>
    </row>
    <row r="61" spans="1:21" ht="24" customHeight="1" x14ac:dyDescent="0.2">
      <c r="B61" s="90"/>
      <c r="C61" s="90"/>
      <c r="D61" s="91" t="s">
        <v>28</v>
      </c>
      <c r="E61" s="92"/>
      <c r="F61" s="92"/>
      <c r="G61" s="92"/>
      <c r="H61" s="92"/>
      <c r="I61" s="92"/>
      <c r="J61" s="92"/>
      <c r="K61" s="92"/>
      <c r="L61" s="92"/>
      <c r="M61" s="92"/>
      <c r="N61" s="92"/>
      <c r="O61" s="92"/>
    </row>
    <row r="62" spans="1:21" ht="24" customHeight="1" x14ac:dyDescent="0.2">
      <c r="B62" s="93"/>
      <c r="C62" s="93"/>
      <c r="D62" s="91" t="s">
        <v>29</v>
      </c>
      <c r="E62" s="92"/>
      <c r="F62" s="92"/>
      <c r="G62" s="92"/>
      <c r="H62" s="92"/>
      <c r="I62" s="92"/>
      <c r="J62" s="92"/>
      <c r="K62" s="92"/>
      <c r="L62" s="92"/>
      <c r="M62" s="92"/>
      <c r="N62" s="92"/>
      <c r="O62" s="92"/>
    </row>
    <row r="63" spans="1:21" ht="24" customHeight="1" x14ac:dyDescent="0.2">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2">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z4XOinoPGjY5ApmSqnEgvHy1mh6sBY6Kcggyx2I6hu7t91KCXu3tWLy6DF/taILeVMKmKHyW/vuejcBaCDXLZg==" saltValue="c25jwXjjQu+NrzUgJoD1Xw==" spinCount="100000" sheet="1" objects="1" scenarios="1"/>
  <mergeCells count="16">
    <mergeCell ref="B45:C51"/>
    <mergeCell ref="E45:J45"/>
    <mergeCell ref="E46:J46"/>
    <mergeCell ref="E47:J47"/>
    <mergeCell ref="E48:J48"/>
    <mergeCell ref="E49:J49"/>
    <mergeCell ref="E50:J50"/>
    <mergeCell ref="E51:J51"/>
    <mergeCell ref="B52:C52"/>
    <mergeCell ref="E52:J52"/>
    <mergeCell ref="B53:C53"/>
    <mergeCell ref="E53:J53"/>
    <mergeCell ref="B58:C60"/>
    <mergeCell ref="D58:J58"/>
    <mergeCell ref="D59:J59"/>
    <mergeCell ref="D60:J60"/>
  </mergeCells>
  <phoneticPr fontId="2"/>
  <printOptions horizontalCentered="1"/>
  <pageMargins left="0" right="0" top="0.19685039370078741" bottom="0.23622047244094491" header="0" footer="0"/>
  <pageSetup paperSize="9" scale="52"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Normal="100" zoomScaleSheetLayoutView="100" workbookViewId="0"/>
  </sheetViews>
  <sheetFormatPr defaultColWidth="0" defaultRowHeight="13.5" customHeight="1" zeroHeight="1" x14ac:dyDescent="0.2"/>
  <cols>
    <col min="1" max="1" width="6.6640625" style="94" customWidth="1"/>
    <col min="2" max="3" width="12.6640625" style="94" customWidth="1"/>
    <col min="4" max="4" width="11.6640625" style="94" customWidth="1"/>
    <col min="5" max="8" width="10.33203125" style="94" customWidth="1"/>
    <col min="9" max="13" width="16.33203125" style="94" customWidth="1"/>
    <col min="14" max="19" width="12.6640625" style="94" customWidth="1"/>
    <col min="20" max="16384" width="0" style="94"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5" t="s">
        <v>7</v>
      </c>
    </row>
    <row r="40" spans="2:13" ht="27.75" customHeight="1" thickBot="1" x14ac:dyDescent="0.25">
      <c r="B40" s="96" t="s">
        <v>8</v>
      </c>
      <c r="C40" s="97"/>
      <c r="D40" s="97"/>
      <c r="E40" s="98"/>
      <c r="F40" s="98"/>
      <c r="G40" s="98"/>
      <c r="H40" s="99" t="s">
        <v>2</v>
      </c>
      <c r="I40" s="100" t="s">
        <v>523</v>
      </c>
      <c r="J40" s="101" t="s">
        <v>524</v>
      </c>
      <c r="K40" s="101" t="s">
        <v>525</v>
      </c>
      <c r="L40" s="101" t="s">
        <v>526</v>
      </c>
      <c r="M40" s="102" t="s">
        <v>527</v>
      </c>
    </row>
    <row r="41" spans="2:13" ht="27.75" customHeight="1" x14ac:dyDescent="0.2">
      <c r="B41" s="1181" t="s">
        <v>30</v>
      </c>
      <c r="C41" s="1182"/>
      <c r="D41" s="103"/>
      <c r="E41" s="1183" t="s">
        <v>31</v>
      </c>
      <c r="F41" s="1183"/>
      <c r="G41" s="1183"/>
      <c r="H41" s="1184"/>
      <c r="I41" s="342">
        <v>16108</v>
      </c>
      <c r="J41" s="343">
        <v>16010</v>
      </c>
      <c r="K41" s="343">
        <v>15386</v>
      </c>
      <c r="L41" s="343">
        <v>14023</v>
      </c>
      <c r="M41" s="344">
        <v>12705</v>
      </c>
    </row>
    <row r="42" spans="2:13" ht="27.75" customHeight="1" x14ac:dyDescent="0.2">
      <c r="B42" s="1171"/>
      <c r="C42" s="1172"/>
      <c r="D42" s="104"/>
      <c r="E42" s="1175" t="s">
        <v>32</v>
      </c>
      <c r="F42" s="1175"/>
      <c r="G42" s="1175"/>
      <c r="H42" s="1176"/>
      <c r="I42" s="345">
        <v>93</v>
      </c>
      <c r="J42" s="346">
        <v>92</v>
      </c>
      <c r="K42" s="346">
        <v>91</v>
      </c>
      <c r="L42" s="346">
        <v>110</v>
      </c>
      <c r="M42" s="347">
        <v>110</v>
      </c>
    </row>
    <row r="43" spans="2:13" ht="27.75" customHeight="1" x14ac:dyDescent="0.2">
      <c r="B43" s="1171"/>
      <c r="C43" s="1172"/>
      <c r="D43" s="104"/>
      <c r="E43" s="1175" t="s">
        <v>33</v>
      </c>
      <c r="F43" s="1175"/>
      <c r="G43" s="1175"/>
      <c r="H43" s="1176"/>
      <c r="I43" s="345">
        <v>437</v>
      </c>
      <c r="J43" s="346">
        <v>620</v>
      </c>
      <c r="K43" s="346">
        <v>609</v>
      </c>
      <c r="L43" s="346">
        <v>534</v>
      </c>
      <c r="M43" s="347">
        <v>435</v>
      </c>
    </row>
    <row r="44" spans="2:13" ht="27.75" customHeight="1" x14ac:dyDescent="0.2">
      <c r="B44" s="1171"/>
      <c r="C44" s="1172"/>
      <c r="D44" s="104"/>
      <c r="E44" s="1175" t="s">
        <v>34</v>
      </c>
      <c r="F44" s="1175"/>
      <c r="G44" s="1175"/>
      <c r="H44" s="1176"/>
      <c r="I44" s="345">
        <v>265</v>
      </c>
      <c r="J44" s="346">
        <v>329</v>
      </c>
      <c r="K44" s="346">
        <v>303</v>
      </c>
      <c r="L44" s="346">
        <v>554</v>
      </c>
      <c r="M44" s="347">
        <v>599</v>
      </c>
    </row>
    <row r="45" spans="2:13" ht="27.75" customHeight="1" x14ac:dyDescent="0.2">
      <c r="B45" s="1171"/>
      <c r="C45" s="1172"/>
      <c r="D45" s="104"/>
      <c r="E45" s="1175" t="s">
        <v>35</v>
      </c>
      <c r="F45" s="1175"/>
      <c r="G45" s="1175"/>
      <c r="H45" s="1176"/>
      <c r="I45" s="345">
        <v>2532</v>
      </c>
      <c r="J45" s="346">
        <v>2373</v>
      </c>
      <c r="K45" s="346">
        <v>2185</v>
      </c>
      <c r="L45" s="346">
        <v>2110</v>
      </c>
      <c r="M45" s="347">
        <v>2001</v>
      </c>
    </row>
    <row r="46" spans="2:13" ht="27.75" customHeight="1" x14ac:dyDescent="0.2">
      <c r="B46" s="1171"/>
      <c r="C46" s="1172"/>
      <c r="D46" s="105"/>
      <c r="E46" s="1175" t="s">
        <v>36</v>
      </c>
      <c r="F46" s="1175"/>
      <c r="G46" s="1175"/>
      <c r="H46" s="1176"/>
      <c r="I46" s="345" t="s">
        <v>485</v>
      </c>
      <c r="J46" s="346" t="s">
        <v>485</v>
      </c>
      <c r="K46" s="346" t="s">
        <v>485</v>
      </c>
      <c r="L46" s="346" t="s">
        <v>485</v>
      </c>
      <c r="M46" s="347">
        <v>4</v>
      </c>
    </row>
    <row r="47" spans="2:13" ht="27.75" customHeight="1" x14ac:dyDescent="0.2">
      <c r="B47" s="1171"/>
      <c r="C47" s="1172"/>
      <c r="D47" s="106"/>
      <c r="E47" s="1185" t="s">
        <v>37</v>
      </c>
      <c r="F47" s="1186"/>
      <c r="G47" s="1186"/>
      <c r="H47" s="1187"/>
      <c r="I47" s="345" t="s">
        <v>485</v>
      </c>
      <c r="J47" s="346" t="s">
        <v>485</v>
      </c>
      <c r="K47" s="346" t="s">
        <v>485</v>
      </c>
      <c r="L47" s="346" t="s">
        <v>485</v>
      </c>
      <c r="M47" s="347" t="s">
        <v>485</v>
      </c>
    </row>
    <row r="48" spans="2:13" ht="27.75" customHeight="1" x14ac:dyDescent="0.2">
      <c r="B48" s="1171"/>
      <c r="C48" s="1172"/>
      <c r="D48" s="104"/>
      <c r="E48" s="1175" t="s">
        <v>38</v>
      </c>
      <c r="F48" s="1175"/>
      <c r="G48" s="1175"/>
      <c r="H48" s="1176"/>
      <c r="I48" s="345" t="s">
        <v>485</v>
      </c>
      <c r="J48" s="346" t="s">
        <v>485</v>
      </c>
      <c r="K48" s="346" t="s">
        <v>485</v>
      </c>
      <c r="L48" s="346" t="s">
        <v>485</v>
      </c>
      <c r="M48" s="347" t="s">
        <v>485</v>
      </c>
    </row>
    <row r="49" spans="2:13" ht="27.75" customHeight="1" x14ac:dyDescent="0.2">
      <c r="B49" s="1173"/>
      <c r="C49" s="1174"/>
      <c r="D49" s="104"/>
      <c r="E49" s="1175" t="s">
        <v>39</v>
      </c>
      <c r="F49" s="1175"/>
      <c r="G49" s="1175"/>
      <c r="H49" s="1176"/>
      <c r="I49" s="345" t="s">
        <v>485</v>
      </c>
      <c r="J49" s="346" t="s">
        <v>485</v>
      </c>
      <c r="K49" s="346" t="s">
        <v>485</v>
      </c>
      <c r="L49" s="346" t="s">
        <v>485</v>
      </c>
      <c r="M49" s="347" t="s">
        <v>485</v>
      </c>
    </row>
    <row r="50" spans="2:13" ht="27.75" customHeight="1" x14ac:dyDescent="0.2">
      <c r="B50" s="1169" t="s">
        <v>40</v>
      </c>
      <c r="C50" s="1170"/>
      <c r="D50" s="107"/>
      <c r="E50" s="1175" t="s">
        <v>41</v>
      </c>
      <c r="F50" s="1175"/>
      <c r="G50" s="1175"/>
      <c r="H50" s="1176"/>
      <c r="I50" s="345">
        <v>5121</v>
      </c>
      <c r="J50" s="346">
        <v>4699</v>
      </c>
      <c r="K50" s="346">
        <v>5181</v>
      </c>
      <c r="L50" s="346">
        <v>5448</v>
      </c>
      <c r="M50" s="347">
        <v>5236</v>
      </c>
    </row>
    <row r="51" spans="2:13" ht="27.75" customHeight="1" x14ac:dyDescent="0.2">
      <c r="B51" s="1171"/>
      <c r="C51" s="1172"/>
      <c r="D51" s="104"/>
      <c r="E51" s="1175" t="s">
        <v>42</v>
      </c>
      <c r="F51" s="1175"/>
      <c r="G51" s="1175"/>
      <c r="H51" s="1176"/>
      <c r="I51" s="345" t="s">
        <v>485</v>
      </c>
      <c r="J51" s="346" t="s">
        <v>485</v>
      </c>
      <c r="K51" s="346" t="s">
        <v>485</v>
      </c>
      <c r="L51" s="346" t="s">
        <v>485</v>
      </c>
      <c r="M51" s="347" t="s">
        <v>485</v>
      </c>
    </row>
    <row r="52" spans="2:13" ht="27.75" customHeight="1" x14ac:dyDescent="0.2">
      <c r="B52" s="1173"/>
      <c r="C52" s="1174"/>
      <c r="D52" s="104"/>
      <c r="E52" s="1175" t="s">
        <v>43</v>
      </c>
      <c r="F52" s="1175"/>
      <c r="G52" s="1175"/>
      <c r="H52" s="1176"/>
      <c r="I52" s="345">
        <v>12563</v>
      </c>
      <c r="J52" s="346">
        <v>12647</v>
      </c>
      <c r="K52" s="346">
        <v>12012</v>
      </c>
      <c r="L52" s="346">
        <v>11039</v>
      </c>
      <c r="M52" s="347">
        <v>10112</v>
      </c>
    </row>
    <row r="53" spans="2:13" ht="27.75" customHeight="1" thickBot="1" x14ac:dyDescent="0.25">
      <c r="B53" s="1177" t="s">
        <v>19</v>
      </c>
      <c r="C53" s="1178"/>
      <c r="D53" s="108"/>
      <c r="E53" s="1179" t="s">
        <v>44</v>
      </c>
      <c r="F53" s="1179"/>
      <c r="G53" s="1179"/>
      <c r="H53" s="1180"/>
      <c r="I53" s="348">
        <v>1750</v>
      </c>
      <c r="J53" s="349">
        <v>2077</v>
      </c>
      <c r="K53" s="349">
        <v>1381</v>
      </c>
      <c r="L53" s="349">
        <v>844</v>
      </c>
      <c r="M53" s="350">
        <v>504</v>
      </c>
    </row>
    <row r="54" spans="2:13" ht="27.75" customHeight="1" x14ac:dyDescent="0.2">
      <c r="B54" s="109"/>
      <c r="C54" s="110"/>
      <c r="D54" s="110"/>
      <c r="E54" s="111"/>
      <c r="F54" s="111"/>
      <c r="G54" s="111"/>
      <c r="H54" s="111"/>
      <c r="I54" s="112"/>
      <c r="J54" s="112"/>
      <c r="K54" s="112"/>
      <c r="L54" s="112"/>
      <c r="M54" s="112"/>
    </row>
    <row r="55" spans="2:13" ht="13.2" x14ac:dyDescent="0.2"/>
  </sheetData>
  <sheetProtection algorithmName="SHA-512" hashValue="szFE8bbtN7qWwRiNDFvuX8NdP7aS0eigaC6XbIv5F4iOnmTIv/u7K/Bxjtvc/i3aBE8b/a3YC37N0GpTyVGIZg==" saltValue="7mCxdWJ23xbHYELtjJ9zZQ=="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61"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70" zoomScaleNormal="70" zoomScaleSheetLayoutView="100" workbookViewId="0"/>
  </sheetViews>
  <sheetFormatPr defaultColWidth="0" defaultRowHeight="13.5" customHeight="1" zeroHeight="1" x14ac:dyDescent="0.2"/>
  <cols>
    <col min="1" max="1" width="8.21875" style="1" customWidth="1"/>
    <col min="2" max="2" width="16.33203125" style="1" customWidth="1"/>
    <col min="3" max="5" width="26.21875" style="1" customWidth="1"/>
    <col min="6" max="8" width="24.21875" style="1" customWidth="1"/>
    <col min="9" max="14" width="26" style="1" customWidth="1"/>
    <col min="15" max="15" width="6.109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
      <c r="B53" s="2"/>
      <c r="C53" s="2"/>
      <c r="D53" s="2"/>
      <c r="E53" s="2"/>
      <c r="F53" s="2"/>
      <c r="G53" s="2"/>
      <c r="H53" s="113" t="s">
        <v>45</v>
      </c>
    </row>
    <row r="54" spans="2:8" ht="29.25" customHeight="1" thickBot="1" x14ac:dyDescent="0.3">
      <c r="B54" s="114" t="s">
        <v>1</v>
      </c>
      <c r="C54" s="115"/>
      <c r="D54" s="115"/>
      <c r="E54" s="116" t="s">
        <v>2</v>
      </c>
      <c r="F54" s="117" t="s">
        <v>525</v>
      </c>
      <c r="G54" s="117" t="s">
        <v>526</v>
      </c>
      <c r="H54" s="118" t="s">
        <v>527</v>
      </c>
    </row>
    <row r="55" spans="2:8" ht="52.5" customHeight="1" x14ac:dyDescent="0.2">
      <c r="B55" s="119"/>
      <c r="C55" s="1196" t="s">
        <v>46</v>
      </c>
      <c r="D55" s="1196"/>
      <c r="E55" s="1197"/>
      <c r="F55" s="120">
        <v>2714</v>
      </c>
      <c r="G55" s="120">
        <v>2998</v>
      </c>
      <c r="H55" s="121">
        <v>2766</v>
      </c>
    </row>
    <row r="56" spans="2:8" ht="52.5" customHeight="1" x14ac:dyDescent="0.2">
      <c r="B56" s="122"/>
      <c r="C56" s="1198" t="s">
        <v>47</v>
      </c>
      <c r="D56" s="1198"/>
      <c r="E56" s="1199"/>
      <c r="F56" s="123">
        <v>304</v>
      </c>
      <c r="G56" s="123">
        <v>304</v>
      </c>
      <c r="H56" s="124">
        <v>350</v>
      </c>
    </row>
    <row r="57" spans="2:8" ht="53.25" customHeight="1" x14ac:dyDescent="0.2">
      <c r="B57" s="122"/>
      <c r="C57" s="1200" t="s">
        <v>48</v>
      </c>
      <c r="D57" s="1200"/>
      <c r="E57" s="1201"/>
      <c r="F57" s="125">
        <v>2008</v>
      </c>
      <c r="G57" s="125">
        <v>2017</v>
      </c>
      <c r="H57" s="126">
        <v>2016</v>
      </c>
    </row>
    <row r="58" spans="2:8" ht="45.75" customHeight="1" x14ac:dyDescent="0.2">
      <c r="B58" s="127"/>
      <c r="C58" s="1188" t="s">
        <v>561</v>
      </c>
      <c r="D58" s="1189"/>
      <c r="E58" s="1190"/>
      <c r="F58" s="128">
        <v>1102</v>
      </c>
      <c r="G58" s="128">
        <v>1102</v>
      </c>
      <c r="H58" s="129">
        <v>1107</v>
      </c>
    </row>
    <row r="59" spans="2:8" ht="45.75" customHeight="1" x14ac:dyDescent="0.2">
      <c r="B59" s="127"/>
      <c r="C59" s="1188" t="s">
        <v>562</v>
      </c>
      <c r="D59" s="1189"/>
      <c r="E59" s="1190"/>
      <c r="F59" s="128">
        <v>434</v>
      </c>
      <c r="G59" s="128">
        <v>438</v>
      </c>
      <c r="H59" s="129">
        <v>431</v>
      </c>
    </row>
    <row r="60" spans="2:8" ht="45.75" customHeight="1" x14ac:dyDescent="0.2">
      <c r="B60" s="127"/>
      <c r="C60" s="1188" t="s">
        <v>563</v>
      </c>
      <c r="D60" s="1189"/>
      <c r="E60" s="1190"/>
      <c r="F60" s="128">
        <v>434</v>
      </c>
      <c r="G60" s="128">
        <v>433</v>
      </c>
      <c r="H60" s="129">
        <v>430</v>
      </c>
    </row>
    <row r="61" spans="2:8" ht="45.75" customHeight="1" x14ac:dyDescent="0.2">
      <c r="B61" s="127"/>
      <c r="C61" s="1188" t="s">
        <v>564</v>
      </c>
      <c r="D61" s="1189"/>
      <c r="E61" s="1190"/>
      <c r="F61" s="128">
        <v>27</v>
      </c>
      <c r="G61" s="128">
        <v>27</v>
      </c>
      <c r="H61" s="129">
        <v>27</v>
      </c>
    </row>
    <row r="62" spans="2:8" ht="45.75" customHeight="1" thickBot="1" x14ac:dyDescent="0.25">
      <c r="B62" s="130"/>
      <c r="C62" s="1191" t="s">
        <v>565</v>
      </c>
      <c r="D62" s="1192"/>
      <c r="E62" s="1193"/>
      <c r="F62" s="131">
        <v>11</v>
      </c>
      <c r="G62" s="131">
        <v>16</v>
      </c>
      <c r="H62" s="132">
        <v>21</v>
      </c>
    </row>
    <row r="63" spans="2:8" ht="52.5" customHeight="1" thickBot="1" x14ac:dyDescent="0.25">
      <c r="B63" s="133"/>
      <c r="C63" s="1194" t="s">
        <v>49</v>
      </c>
      <c r="D63" s="1194"/>
      <c r="E63" s="1195"/>
      <c r="F63" s="134">
        <v>5025</v>
      </c>
      <c r="G63" s="134">
        <v>5319</v>
      </c>
      <c r="H63" s="135">
        <v>5133</v>
      </c>
    </row>
    <row r="64" spans="2:8" ht="13.2" x14ac:dyDescent="0.2"/>
  </sheetData>
  <sheetProtection algorithmName="SHA-512" hashValue="HcyFrU9o33hbqUtHHEk4ExLYvYu6J9jYWbXZd0NummWG2ui0XOr/ebTizftCC/BEvwR5bt6AS6sxSGugD+cLlQ==" saltValue="cV4QnuKxbgTqyWMrzwBjHw=="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4" orientation="landscape"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A07125-450C-4767-82B0-E7B26EE0A89D}">
  <sheetPr>
    <pageSetUpPr fitToPage="1"/>
  </sheetPr>
  <dimension ref="A1:DE85"/>
  <sheetViews>
    <sheetView showGridLines="0" topLeftCell="A43" zoomScale="85" zoomScaleNormal="85" zoomScaleSheetLayoutView="55" workbookViewId="0">
      <selection activeCell="AN70" sqref="AN70"/>
    </sheetView>
  </sheetViews>
  <sheetFormatPr defaultColWidth="0" defaultRowHeight="13.5" customHeight="1" zeroHeight="1" x14ac:dyDescent="0.2"/>
  <cols>
    <col min="1" max="1" width="6.33203125" style="1204" customWidth="1"/>
    <col min="2" max="107" width="2.44140625" style="1204" customWidth="1"/>
    <col min="108" max="108" width="6.109375" style="1212" customWidth="1"/>
    <col min="109" max="109" width="5.88671875" style="1211" customWidth="1"/>
    <col min="110" max="110" width="8.6640625" style="1204" hidden="1" customWidth="1"/>
    <col min="111" max="16384" width="8.6640625" style="1204" hidden="1"/>
  </cols>
  <sheetData>
    <row r="1" spans="1:109" ht="42.75" customHeight="1" x14ac:dyDescent="0.2">
      <c r="A1" s="1202"/>
      <c r="B1" s="1203"/>
      <c r="DD1" s="1204"/>
      <c r="DE1" s="1204"/>
    </row>
    <row r="2" spans="1:109" ht="25.5" customHeight="1" x14ac:dyDescent="0.2">
      <c r="A2" s="1205"/>
      <c r="C2" s="1205"/>
      <c r="O2" s="1205"/>
      <c r="P2" s="1205"/>
      <c r="Q2" s="1205"/>
      <c r="R2" s="1205"/>
      <c r="S2" s="1205"/>
      <c r="T2" s="1205"/>
      <c r="U2" s="1205"/>
      <c r="V2" s="1205"/>
      <c r="W2" s="1205"/>
      <c r="X2" s="1205"/>
      <c r="Y2" s="1205"/>
      <c r="Z2" s="1205"/>
      <c r="AA2" s="1205"/>
      <c r="AB2" s="1205"/>
      <c r="AC2" s="1205"/>
      <c r="AD2" s="1205"/>
      <c r="AE2" s="1205"/>
      <c r="AF2" s="1205"/>
      <c r="AG2" s="1205"/>
      <c r="AH2" s="1205"/>
      <c r="AI2" s="1205"/>
      <c r="AU2" s="1205"/>
      <c r="BG2" s="1205"/>
      <c r="BS2" s="1205"/>
      <c r="CE2" s="1205"/>
      <c r="CQ2" s="1205"/>
      <c r="DD2" s="1204"/>
      <c r="DE2" s="1204"/>
    </row>
    <row r="3" spans="1:109" ht="25.5" customHeight="1" x14ac:dyDescent="0.2">
      <c r="A3" s="1205"/>
      <c r="C3" s="1205"/>
      <c r="O3" s="1205"/>
      <c r="P3" s="1205"/>
      <c r="Q3" s="1205"/>
      <c r="R3" s="1205"/>
      <c r="S3" s="1205"/>
      <c r="T3" s="1205"/>
      <c r="U3" s="1205"/>
      <c r="V3" s="1205"/>
      <c r="W3" s="1205"/>
      <c r="X3" s="1205"/>
      <c r="Y3" s="1205"/>
      <c r="Z3" s="1205"/>
      <c r="AA3" s="1205"/>
      <c r="AB3" s="1205"/>
      <c r="AC3" s="1205"/>
      <c r="AD3" s="1205"/>
      <c r="AE3" s="1205"/>
      <c r="AF3" s="1205"/>
      <c r="AG3" s="1205"/>
      <c r="AH3" s="1205"/>
      <c r="AI3" s="1205"/>
      <c r="AU3" s="1205"/>
      <c r="BG3" s="1205"/>
      <c r="BS3" s="1205"/>
      <c r="CE3" s="1205"/>
      <c r="CQ3" s="1205"/>
      <c r="DD3" s="1204"/>
      <c r="DE3" s="1204"/>
    </row>
    <row r="4" spans="1:109" s="1206" customFormat="1" ht="13.2" x14ac:dyDescent="0.2">
      <c r="A4" s="1205"/>
      <c r="B4" s="1205"/>
      <c r="C4" s="1205"/>
      <c r="D4" s="1205"/>
      <c r="E4" s="1205"/>
      <c r="F4" s="1205"/>
      <c r="G4" s="1205"/>
      <c r="H4" s="1205"/>
      <c r="I4" s="1205"/>
      <c r="J4" s="1205"/>
      <c r="K4" s="1205"/>
      <c r="L4" s="1205"/>
      <c r="M4" s="1205"/>
      <c r="N4" s="1205"/>
      <c r="O4" s="1205"/>
      <c r="P4" s="1205"/>
      <c r="Q4" s="1205"/>
      <c r="R4" s="1205"/>
      <c r="S4" s="1205"/>
      <c r="T4" s="1205"/>
      <c r="U4" s="1205"/>
      <c r="V4" s="1205"/>
      <c r="W4" s="1205"/>
      <c r="X4" s="1205"/>
      <c r="Y4" s="1205"/>
      <c r="Z4" s="1205"/>
      <c r="AA4" s="1205"/>
      <c r="AB4" s="1205"/>
      <c r="AC4" s="1205"/>
      <c r="AD4" s="1205"/>
      <c r="AE4" s="1205"/>
      <c r="AF4" s="1205"/>
      <c r="AG4" s="1205"/>
      <c r="AH4" s="1205"/>
      <c r="AI4" s="1205"/>
      <c r="AJ4" s="1205"/>
      <c r="AK4" s="1205"/>
      <c r="AL4" s="1205"/>
      <c r="AM4" s="1205"/>
      <c r="AN4" s="1205"/>
      <c r="AO4" s="1205"/>
      <c r="AP4" s="1205"/>
      <c r="AQ4" s="1205"/>
      <c r="AR4" s="1205"/>
      <c r="AS4" s="1205"/>
      <c r="AT4" s="1205"/>
      <c r="AU4" s="1205"/>
      <c r="AV4" s="1205"/>
      <c r="AW4" s="1205"/>
      <c r="AX4" s="1205"/>
      <c r="AY4" s="1205"/>
      <c r="AZ4" s="1205"/>
      <c r="BA4" s="1205"/>
      <c r="BB4" s="1205"/>
      <c r="BC4" s="1205"/>
      <c r="BD4" s="1205"/>
      <c r="BE4" s="1205"/>
      <c r="BF4" s="1205"/>
      <c r="BG4" s="1205"/>
      <c r="BH4" s="1205"/>
      <c r="BI4" s="1205"/>
      <c r="BJ4" s="1205"/>
      <c r="BK4" s="1205"/>
      <c r="BL4" s="1205"/>
      <c r="BM4" s="1205"/>
      <c r="BN4" s="1205"/>
      <c r="BO4" s="1205"/>
      <c r="BP4" s="1205"/>
      <c r="BQ4" s="1205"/>
      <c r="BR4" s="1205"/>
      <c r="BS4" s="1205"/>
      <c r="BT4" s="1205"/>
      <c r="BU4" s="1205"/>
      <c r="BV4" s="1205"/>
      <c r="BW4" s="1205"/>
      <c r="BX4" s="1205"/>
      <c r="BY4" s="1205"/>
      <c r="BZ4" s="1205"/>
      <c r="CA4" s="1205"/>
      <c r="CB4" s="1205"/>
      <c r="CC4" s="1205"/>
      <c r="CD4" s="1205"/>
      <c r="CE4" s="1205"/>
      <c r="CF4" s="1205"/>
      <c r="CG4" s="1205"/>
      <c r="CH4" s="1205"/>
      <c r="CI4" s="1205"/>
      <c r="CJ4" s="1205"/>
      <c r="CK4" s="1205"/>
      <c r="CL4" s="1205"/>
      <c r="CM4" s="1205"/>
      <c r="CN4" s="1205"/>
      <c r="CO4" s="1205"/>
      <c r="CP4" s="1205"/>
      <c r="CQ4" s="1205"/>
      <c r="CR4" s="1205"/>
      <c r="CS4" s="1205"/>
      <c r="CT4" s="1205"/>
      <c r="CU4" s="1205"/>
      <c r="CV4" s="1205"/>
      <c r="CW4" s="1205"/>
      <c r="CX4" s="1205"/>
      <c r="CY4" s="1205"/>
      <c r="CZ4" s="1205"/>
      <c r="DA4" s="1205"/>
      <c r="DB4" s="1205"/>
      <c r="DC4" s="1205"/>
      <c r="DD4" s="1205"/>
      <c r="DE4" s="1205"/>
    </row>
    <row r="5" spans="1:109" s="1206" customFormat="1" ht="13.2" x14ac:dyDescent="0.2">
      <c r="A5" s="1205"/>
      <c r="B5" s="1205"/>
      <c r="C5" s="1205"/>
      <c r="D5" s="1205"/>
      <c r="E5" s="1205"/>
      <c r="F5" s="1205"/>
      <c r="G5" s="1205"/>
      <c r="H5" s="1205"/>
      <c r="I5" s="1205"/>
      <c r="J5" s="1205"/>
      <c r="K5" s="1205"/>
      <c r="L5" s="1205"/>
      <c r="M5" s="1205"/>
      <c r="N5" s="1205"/>
      <c r="O5" s="1205"/>
      <c r="P5" s="1205"/>
      <c r="Q5" s="1205"/>
      <c r="R5" s="1205"/>
      <c r="S5" s="1205"/>
      <c r="T5" s="1205"/>
      <c r="U5" s="1205"/>
      <c r="V5" s="1205"/>
      <c r="W5" s="1205"/>
      <c r="X5" s="1205"/>
      <c r="Y5" s="1205"/>
      <c r="Z5" s="1205"/>
      <c r="AA5" s="1205"/>
      <c r="AB5" s="1205"/>
      <c r="AC5" s="1205"/>
      <c r="AD5" s="1205"/>
      <c r="AE5" s="1205"/>
      <c r="AF5" s="1205"/>
      <c r="AG5" s="1205"/>
      <c r="AH5" s="1205"/>
      <c r="AI5" s="1205"/>
      <c r="AJ5" s="1205"/>
      <c r="AK5" s="1205"/>
      <c r="AL5" s="1205"/>
      <c r="AM5" s="1205"/>
      <c r="AN5" s="1205"/>
      <c r="AO5" s="1205"/>
      <c r="AP5" s="1205"/>
      <c r="AQ5" s="1205"/>
      <c r="AR5" s="1205"/>
      <c r="AS5" s="1205"/>
      <c r="AT5" s="1205"/>
      <c r="AU5" s="1205"/>
      <c r="AV5" s="1205"/>
      <c r="AW5" s="1205"/>
      <c r="AX5" s="1205"/>
      <c r="AY5" s="1205"/>
      <c r="AZ5" s="1205"/>
      <c r="BA5" s="1205"/>
      <c r="BB5" s="1205"/>
      <c r="BC5" s="1205"/>
      <c r="BD5" s="1205"/>
      <c r="BE5" s="1205"/>
      <c r="BF5" s="1205"/>
      <c r="BG5" s="1205"/>
      <c r="BH5" s="1205"/>
      <c r="BI5" s="1205"/>
      <c r="BJ5" s="1205"/>
      <c r="BK5" s="1205"/>
      <c r="BL5" s="1205"/>
      <c r="BM5" s="1205"/>
      <c r="BN5" s="1205"/>
      <c r="BO5" s="1205"/>
      <c r="BP5" s="1205"/>
      <c r="BQ5" s="1205"/>
      <c r="BR5" s="1205"/>
      <c r="BS5" s="1205"/>
      <c r="BT5" s="1205"/>
      <c r="BU5" s="1205"/>
      <c r="BV5" s="1205"/>
      <c r="BW5" s="1205"/>
      <c r="BX5" s="1205"/>
      <c r="BY5" s="1205"/>
      <c r="BZ5" s="1205"/>
      <c r="CA5" s="1205"/>
      <c r="CB5" s="1205"/>
      <c r="CC5" s="1205"/>
      <c r="CD5" s="1205"/>
      <c r="CE5" s="1205"/>
      <c r="CF5" s="1205"/>
      <c r="CG5" s="1205"/>
      <c r="CH5" s="1205"/>
      <c r="CI5" s="1205"/>
      <c r="CJ5" s="1205"/>
      <c r="CK5" s="1205"/>
      <c r="CL5" s="1205"/>
      <c r="CM5" s="1205"/>
      <c r="CN5" s="1205"/>
      <c r="CO5" s="1205"/>
      <c r="CP5" s="1205"/>
      <c r="CQ5" s="1205"/>
      <c r="CR5" s="1205"/>
      <c r="CS5" s="1205"/>
      <c r="CT5" s="1205"/>
      <c r="CU5" s="1205"/>
      <c r="CV5" s="1205"/>
      <c r="CW5" s="1205"/>
      <c r="CX5" s="1205"/>
      <c r="CY5" s="1205"/>
      <c r="CZ5" s="1205"/>
      <c r="DA5" s="1205"/>
      <c r="DB5" s="1205"/>
      <c r="DC5" s="1205"/>
      <c r="DD5" s="1205"/>
      <c r="DE5" s="1205"/>
    </row>
    <row r="6" spans="1:109" s="1206" customFormat="1" ht="13.2" x14ac:dyDescent="0.2">
      <c r="A6" s="1205"/>
      <c r="B6" s="1205"/>
      <c r="C6" s="1205"/>
      <c r="D6" s="1205"/>
      <c r="E6" s="1205"/>
      <c r="F6" s="1205"/>
      <c r="G6" s="1205"/>
      <c r="H6" s="1205"/>
      <c r="I6" s="1205"/>
      <c r="J6" s="1205"/>
      <c r="K6" s="1205"/>
      <c r="L6" s="1205"/>
      <c r="M6" s="1205"/>
      <c r="N6" s="1205"/>
      <c r="O6" s="1205"/>
      <c r="P6" s="1205"/>
      <c r="Q6" s="1205"/>
      <c r="R6" s="1205"/>
      <c r="S6" s="1205"/>
      <c r="T6" s="1205"/>
      <c r="U6" s="1205"/>
      <c r="V6" s="1205"/>
      <c r="W6" s="1205"/>
      <c r="X6" s="1205"/>
      <c r="Y6" s="1205"/>
      <c r="Z6" s="1205"/>
      <c r="AA6" s="1205"/>
      <c r="AB6" s="1205"/>
      <c r="AC6" s="1205"/>
      <c r="AD6" s="1205"/>
      <c r="AE6" s="1205"/>
      <c r="AF6" s="1205"/>
      <c r="AG6" s="1205"/>
      <c r="AH6" s="1205"/>
      <c r="AI6" s="1205"/>
      <c r="AJ6" s="1205"/>
      <c r="AK6" s="1205"/>
      <c r="AL6" s="1205"/>
      <c r="AM6" s="1205"/>
      <c r="AN6" s="1205"/>
      <c r="AO6" s="1205"/>
      <c r="AP6" s="1205"/>
      <c r="AQ6" s="1205"/>
      <c r="AR6" s="1205"/>
      <c r="AS6" s="1205"/>
      <c r="AT6" s="1205"/>
      <c r="AU6" s="1205"/>
      <c r="AV6" s="1205"/>
      <c r="AW6" s="1205"/>
      <c r="AX6" s="1205"/>
      <c r="AY6" s="1205"/>
      <c r="AZ6" s="1205"/>
      <c r="BA6" s="1205"/>
      <c r="BB6" s="1205"/>
      <c r="BC6" s="1205"/>
      <c r="BD6" s="1205"/>
      <c r="BE6" s="1205"/>
      <c r="BF6" s="1205"/>
      <c r="BG6" s="1205"/>
      <c r="BH6" s="1205"/>
      <c r="BI6" s="1205"/>
      <c r="BJ6" s="1205"/>
      <c r="BK6" s="1205"/>
      <c r="BL6" s="1205"/>
      <c r="BM6" s="1205"/>
      <c r="BN6" s="1205"/>
      <c r="BO6" s="1205"/>
      <c r="BP6" s="1205"/>
      <c r="BQ6" s="1205"/>
      <c r="BR6" s="1205"/>
      <c r="BS6" s="1205"/>
      <c r="BT6" s="1205"/>
      <c r="BU6" s="1205"/>
      <c r="BV6" s="1205"/>
      <c r="BW6" s="1205"/>
      <c r="BX6" s="1205"/>
      <c r="BY6" s="1205"/>
      <c r="BZ6" s="1205"/>
      <c r="CA6" s="1205"/>
      <c r="CB6" s="1205"/>
      <c r="CC6" s="1205"/>
      <c r="CD6" s="1205"/>
      <c r="CE6" s="1205"/>
      <c r="CF6" s="1205"/>
      <c r="CG6" s="1205"/>
      <c r="CH6" s="1205"/>
      <c r="CI6" s="1205"/>
      <c r="CJ6" s="1205"/>
      <c r="CK6" s="1205"/>
      <c r="CL6" s="1205"/>
      <c r="CM6" s="1205"/>
      <c r="CN6" s="1205"/>
      <c r="CO6" s="1205"/>
      <c r="CP6" s="1205"/>
      <c r="CQ6" s="1205"/>
      <c r="CR6" s="1205"/>
      <c r="CS6" s="1205"/>
      <c r="CT6" s="1205"/>
      <c r="CU6" s="1205"/>
      <c r="CV6" s="1205"/>
      <c r="CW6" s="1205"/>
      <c r="CX6" s="1205"/>
      <c r="CY6" s="1205"/>
      <c r="CZ6" s="1205"/>
      <c r="DA6" s="1205"/>
      <c r="DB6" s="1205"/>
      <c r="DC6" s="1205"/>
      <c r="DD6" s="1205"/>
      <c r="DE6" s="1205"/>
    </row>
    <row r="7" spans="1:109" s="1206" customFormat="1" ht="13.2" x14ac:dyDescent="0.2">
      <c r="A7" s="1205"/>
      <c r="B7" s="1205"/>
      <c r="C7" s="1205"/>
      <c r="D7" s="1205"/>
      <c r="E7" s="1205"/>
      <c r="F7" s="1205"/>
      <c r="G7" s="1205"/>
      <c r="H7" s="1205"/>
      <c r="I7" s="1205"/>
      <c r="J7" s="1205"/>
      <c r="K7" s="1205"/>
      <c r="L7" s="1205"/>
      <c r="M7" s="1205"/>
      <c r="N7" s="1205"/>
      <c r="O7" s="1205"/>
      <c r="P7" s="1205"/>
      <c r="Q7" s="1205"/>
      <c r="R7" s="1205"/>
      <c r="S7" s="1205"/>
      <c r="T7" s="1205"/>
      <c r="U7" s="1205"/>
      <c r="V7" s="1205"/>
      <c r="W7" s="1205"/>
      <c r="X7" s="1205"/>
      <c r="Y7" s="1205"/>
      <c r="Z7" s="1205"/>
      <c r="AA7" s="1205"/>
      <c r="AB7" s="1205"/>
      <c r="AC7" s="1205"/>
      <c r="AD7" s="1205"/>
      <c r="AE7" s="1205"/>
      <c r="AF7" s="1205"/>
      <c r="AG7" s="1205"/>
      <c r="AH7" s="1205"/>
      <c r="AI7" s="1205"/>
      <c r="AJ7" s="1205"/>
      <c r="AK7" s="1205"/>
      <c r="AL7" s="1205"/>
      <c r="AM7" s="1205"/>
      <c r="AN7" s="1205"/>
      <c r="AO7" s="1205"/>
      <c r="AP7" s="1205"/>
      <c r="AQ7" s="1205"/>
      <c r="AR7" s="1205"/>
      <c r="AS7" s="1205"/>
      <c r="AT7" s="1205"/>
      <c r="AU7" s="1205"/>
      <c r="AV7" s="1205"/>
      <c r="AW7" s="1205"/>
      <c r="AX7" s="1205"/>
      <c r="AY7" s="1205"/>
      <c r="AZ7" s="1205"/>
      <c r="BA7" s="1205"/>
      <c r="BB7" s="1205"/>
      <c r="BC7" s="1205"/>
      <c r="BD7" s="1205"/>
      <c r="BE7" s="1205"/>
      <c r="BF7" s="1205"/>
      <c r="BG7" s="1205"/>
      <c r="BH7" s="1205"/>
      <c r="BI7" s="1205"/>
      <c r="BJ7" s="1205"/>
      <c r="BK7" s="1205"/>
      <c r="BL7" s="1205"/>
      <c r="BM7" s="1205"/>
      <c r="BN7" s="1205"/>
      <c r="BO7" s="1205"/>
      <c r="BP7" s="1205"/>
      <c r="BQ7" s="1205"/>
      <c r="BR7" s="1205"/>
      <c r="BS7" s="1205"/>
      <c r="BT7" s="1205"/>
      <c r="BU7" s="1205"/>
      <c r="BV7" s="1205"/>
      <c r="BW7" s="1205"/>
      <c r="BX7" s="1205"/>
      <c r="BY7" s="1205"/>
      <c r="BZ7" s="1205"/>
      <c r="CA7" s="1205"/>
      <c r="CB7" s="1205"/>
      <c r="CC7" s="1205"/>
      <c r="CD7" s="1205"/>
      <c r="CE7" s="1205"/>
      <c r="CF7" s="1205"/>
      <c r="CG7" s="1205"/>
      <c r="CH7" s="1205"/>
      <c r="CI7" s="1205"/>
      <c r="CJ7" s="1205"/>
      <c r="CK7" s="1205"/>
      <c r="CL7" s="1205"/>
      <c r="CM7" s="1205"/>
      <c r="CN7" s="1205"/>
      <c r="CO7" s="1205"/>
      <c r="CP7" s="1205"/>
      <c r="CQ7" s="1205"/>
      <c r="CR7" s="1205"/>
      <c r="CS7" s="1205"/>
      <c r="CT7" s="1205"/>
      <c r="CU7" s="1205"/>
      <c r="CV7" s="1205"/>
      <c r="CW7" s="1205"/>
      <c r="CX7" s="1205"/>
      <c r="CY7" s="1205"/>
      <c r="CZ7" s="1205"/>
      <c r="DA7" s="1205"/>
      <c r="DB7" s="1205"/>
      <c r="DC7" s="1205"/>
      <c r="DD7" s="1205"/>
      <c r="DE7" s="1205"/>
    </row>
    <row r="8" spans="1:109" s="1206" customFormat="1" ht="13.2" x14ac:dyDescent="0.2">
      <c r="A8" s="1205"/>
      <c r="B8" s="1205"/>
      <c r="C8" s="1205"/>
      <c r="D8" s="1205"/>
      <c r="E8" s="1205"/>
      <c r="F8" s="1205"/>
      <c r="G8" s="1205"/>
      <c r="H8" s="1205"/>
      <c r="I8" s="1205"/>
      <c r="J8" s="1205"/>
      <c r="K8" s="1205"/>
      <c r="L8" s="1205"/>
      <c r="M8" s="1205"/>
      <c r="N8" s="1205"/>
      <c r="O8" s="1205"/>
      <c r="P8" s="1205"/>
      <c r="Q8" s="1205"/>
      <c r="R8" s="1205"/>
      <c r="S8" s="1205"/>
      <c r="T8" s="1205"/>
      <c r="U8" s="1205"/>
      <c r="V8" s="1205"/>
      <c r="W8" s="1205"/>
      <c r="X8" s="1205"/>
      <c r="Y8" s="1205"/>
      <c r="Z8" s="1205"/>
      <c r="AA8" s="1205"/>
      <c r="AB8" s="1205"/>
      <c r="AC8" s="1205"/>
      <c r="AD8" s="1205"/>
      <c r="AE8" s="1205"/>
      <c r="AF8" s="1205"/>
      <c r="AG8" s="1205"/>
      <c r="AH8" s="1205"/>
      <c r="AI8" s="1205"/>
      <c r="AJ8" s="1205"/>
      <c r="AK8" s="1205"/>
      <c r="AL8" s="1205"/>
      <c r="AM8" s="1205"/>
      <c r="AN8" s="1205"/>
      <c r="AO8" s="1205"/>
      <c r="AP8" s="1205"/>
      <c r="AQ8" s="1205"/>
      <c r="AR8" s="1205"/>
      <c r="AS8" s="1205"/>
      <c r="AT8" s="1205"/>
      <c r="AU8" s="1205"/>
      <c r="AV8" s="1205"/>
      <c r="AW8" s="1205"/>
      <c r="AX8" s="1205"/>
      <c r="AY8" s="1205"/>
      <c r="AZ8" s="1205"/>
      <c r="BA8" s="1205"/>
      <c r="BB8" s="1205"/>
      <c r="BC8" s="1205"/>
      <c r="BD8" s="1205"/>
      <c r="BE8" s="1205"/>
      <c r="BF8" s="1205"/>
      <c r="BG8" s="1205"/>
      <c r="BH8" s="1205"/>
      <c r="BI8" s="1205"/>
      <c r="BJ8" s="1205"/>
      <c r="BK8" s="1205"/>
      <c r="BL8" s="1205"/>
      <c r="BM8" s="1205"/>
      <c r="BN8" s="1205"/>
      <c r="BO8" s="1205"/>
      <c r="BP8" s="1205"/>
      <c r="BQ8" s="1205"/>
      <c r="BR8" s="1205"/>
      <c r="BS8" s="1205"/>
      <c r="BT8" s="1205"/>
      <c r="BU8" s="1205"/>
      <c r="BV8" s="1205"/>
      <c r="BW8" s="1205"/>
      <c r="BX8" s="1205"/>
      <c r="BY8" s="1205"/>
      <c r="BZ8" s="1205"/>
      <c r="CA8" s="1205"/>
      <c r="CB8" s="1205"/>
      <c r="CC8" s="1205"/>
      <c r="CD8" s="1205"/>
      <c r="CE8" s="1205"/>
      <c r="CF8" s="1205"/>
      <c r="CG8" s="1205"/>
      <c r="CH8" s="1205"/>
      <c r="CI8" s="1205"/>
      <c r="CJ8" s="1205"/>
      <c r="CK8" s="1205"/>
      <c r="CL8" s="1205"/>
      <c r="CM8" s="1205"/>
      <c r="CN8" s="1205"/>
      <c r="CO8" s="1205"/>
      <c r="CP8" s="1205"/>
      <c r="CQ8" s="1205"/>
      <c r="CR8" s="1205"/>
      <c r="CS8" s="1205"/>
      <c r="CT8" s="1205"/>
      <c r="CU8" s="1205"/>
      <c r="CV8" s="1205"/>
      <c r="CW8" s="1205"/>
      <c r="CX8" s="1205"/>
      <c r="CY8" s="1205"/>
      <c r="CZ8" s="1205"/>
      <c r="DA8" s="1205"/>
      <c r="DB8" s="1205"/>
      <c r="DC8" s="1205"/>
      <c r="DD8" s="1205"/>
      <c r="DE8" s="1205"/>
    </row>
    <row r="9" spans="1:109" s="1206" customFormat="1" ht="13.2" x14ac:dyDescent="0.2">
      <c r="A9" s="1205"/>
      <c r="B9" s="1205"/>
      <c r="C9" s="1205"/>
      <c r="D9" s="1205"/>
      <c r="E9" s="1205"/>
      <c r="F9" s="1205"/>
      <c r="G9" s="1205"/>
      <c r="H9" s="1205"/>
      <c r="I9" s="1205"/>
      <c r="J9" s="1205"/>
      <c r="K9" s="1205"/>
      <c r="L9" s="1205"/>
      <c r="M9" s="1205"/>
      <c r="N9" s="1205"/>
      <c r="O9" s="1205"/>
      <c r="P9" s="1205"/>
      <c r="Q9" s="1205"/>
      <c r="R9" s="1205"/>
      <c r="S9" s="1205"/>
      <c r="T9" s="1205"/>
      <c r="U9" s="1205"/>
      <c r="V9" s="1205"/>
      <c r="W9" s="1205"/>
      <c r="X9" s="1205"/>
      <c r="Y9" s="1205"/>
      <c r="Z9" s="1205"/>
      <c r="AA9" s="1205"/>
      <c r="AB9" s="1205"/>
      <c r="AC9" s="1205"/>
      <c r="AD9" s="1205"/>
      <c r="AE9" s="1205"/>
      <c r="AF9" s="1205"/>
      <c r="AG9" s="1205"/>
      <c r="AH9" s="1205"/>
      <c r="AI9" s="1205"/>
      <c r="AJ9" s="1205"/>
      <c r="AK9" s="1205"/>
      <c r="AL9" s="1205"/>
      <c r="AM9" s="1205"/>
      <c r="AN9" s="1205"/>
      <c r="AO9" s="1205"/>
      <c r="AP9" s="1205"/>
      <c r="AQ9" s="1205"/>
      <c r="AR9" s="1205"/>
      <c r="AS9" s="1205"/>
      <c r="AT9" s="1205"/>
      <c r="AU9" s="1205"/>
      <c r="AV9" s="1205"/>
      <c r="AW9" s="1205"/>
      <c r="AX9" s="1205"/>
      <c r="AY9" s="1205"/>
      <c r="AZ9" s="1205"/>
      <c r="BA9" s="1205"/>
      <c r="BB9" s="1205"/>
      <c r="BC9" s="1205"/>
      <c r="BD9" s="1205"/>
      <c r="BE9" s="1205"/>
      <c r="BF9" s="1205"/>
      <c r="BG9" s="1205"/>
      <c r="BH9" s="1205"/>
      <c r="BI9" s="1205"/>
      <c r="BJ9" s="1205"/>
      <c r="BK9" s="1205"/>
      <c r="BL9" s="1205"/>
      <c r="BM9" s="1205"/>
      <c r="BN9" s="1205"/>
      <c r="BO9" s="1205"/>
      <c r="BP9" s="1205"/>
      <c r="BQ9" s="1205"/>
      <c r="BR9" s="1205"/>
      <c r="BS9" s="1205"/>
      <c r="BT9" s="1205"/>
      <c r="BU9" s="1205"/>
      <c r="BV9" s="1205"/>
      <c r="BW9" s="1205"/>
      <c r="BX9" s="1205"/>
      <c r="BY9" s="1205"/>
      <c r="BZ9" s="1205"/>
      <c r="CA9" s="1205"/>
      <c r="CB9" s="1205"/>
      <c r="CC9" s="1205"/>
      <c r="CD9" s="1205"/>
      <c r="CE9" s="1205"/>
      <c r="CF9" s="1205"/>
      <c r="CG9" s="1205"/>
      <c r="CH9" s="1205"/>
      <c r="CI9" s="1205"/>
      <c r="CJ9" s="1205"/>
      <c r="CK9" s="1205"/>
      <c r="CL9" s="1205"/>
      <c r="CM9" s="1205"/>
      <c r="CN9" s="1205"/>
      <c r="CO9" s="1205"/>
      <c r="CP9" s="1205"/>
      <c r="CQ9" s="1205"/>
      <c r="CR9" s="1205"/>
      <c r="CS9" s="1205"/>
      <c r="CT9" s="1205"/>
      <c r="CU9" s="1205"/>
      <c r="CV9" s="1205"/>
      <c r="CW9" s="1205"/>
      <c r="CX9" s="1205"/>
      <c r="CY9" s="1205"/>
      <c r="CZ9" s="1205"/>
      <c r="DA9" s="1205"/>
      <c r="DB9" s="1205"/>
      <c r="DC9" s="1205"/>
      <c r="DD9" s="1205"/>
      <c r="DE9" s="1205"/>
    </row>
    <row r="10" spans="1:109" s="1206" customFormat="1" ht="13.2" x14ac:dyDescent="0.2">
      <c r="A10" s="1205"/>
      <c r="B10" s="1205"/>
      <c r="C10" s="1205"/>
      <c r="D10" s="1205"/>
      <c r="E10" s="1205"/>
      <c r="F10" s="1205"/>
      <c r="G10" s="1205"/>
      <c r="H10" s="1205"/>
      <c r="I10" s="1205"/>
      <c r="J10" s="1205"/>
      <c r="K10" s="1205"/>
      <c r="L10" s="1205"/>
      <c r="M10" s="1205"/>
      <c r="N10" s="1205"/>
      <c r="O10" s="1205"/>
      <c r="P10" s="1205"/>
      <c r="Q10" s="1205"/>
      <c r="R10" s="1205"/>
      <c r="S10" s="1205"/>
      <c r="T10" s="1205"/>
      <c r="U10" s="1205"/>
      <c r="V10" s="1205"/>
      <c r="W10" s="1205"/>
      <c r="X10" s="1205"/>
      <c r="Y10" s="1205"/>
      <c r="Z10" s="1205"/>
      <c r="AA10" s="1205"/>
      <c r="AB10" s="1205"/>
      <c r="AC10" s="1205"/>
      <c r="AD10" s="1205"/>
      <c r="AE10" s="1205"/>
      <c r="AF10" s="1205"/>
      <c r="AG10" s="1205"/>
      <c r="AH10" s="1205"/>
      <c r="AI10" s="1205"/>
      <c r="AJ10" s="1205"/>
      <c r="AK10" s="1205"/>
      <c r="AL10" s="1205"/>
      <c r="AM10" s="1205"/>
      <c r="AN10" s="1205"/>
      <c r="AO10" s="1205"/>
      <c r="AP10" s="1205"/>
      <c r="AQ10" s="1205"/>
      <c r="AR10" s="1205"/>
      <c r="AS10" s="1205"/>
      <c r="AT10" s="1205"/>
      <c r="AU10" s="1205"/>
      <c r="AV10" s="1205"/>
      <c r="AW10" s="1205"/>
      <c r="AX10" s="1205"/>
      <c r="AY10" s="1205"/>
      <c r="AZ10" s="1205"/>
      <c r="BA10" s="1205"/>
      <c r="BB10" s="1205"/>
      <c r="BC10" s="1205"/>
      <c r="BD10" s="1205"/>
      <c r="BE10" s="1205"/>
      <c r="BF10" s="1205"/>
      <c r="BG10" s="1205"/>
      <c r="BH10" s="1205"/>
      <c r="BI10" s="1205"/>
      <c r="BJ10" s="1205"/>
      <c r="BK10" s="1205"/>
      <c r="BL10" s="1205"/>
      <c r="BM10" s="1205"/>
      <c r="BN10" s="1205"/>
      <c r="BO10" s="1205"/>
      <c r="BP10" s="1205"/>
      <c r="BQ10" s="1205"/>
      <c r="BR10" s="1205"/>
      <c r="BS10" s="1205"/>
      <c r="BT10" s="1205"/>
      <c r="BU10" s="1205"/>
      <c r="BV10" s="1205"/>
      <c r="BW10" s="1205"/>
      <c r="BX10" s="1205"/>
      <c r="BY10" s="1205"/>
      <c r="BZ10" s="1205"/>
      <c r="CA10" s="1205"/>
      <c r="CB10" s="1205"/>
      <c r="CC10" s="1205"/>
      <c r="CD10" s="1205"/>
      <c r="CE10" s="1205"/>
      <c r="CF10" s="1205"/>
      <c r="CG10" s="1205"/>
      <c r="CH10" s="1205"/>
      <c r="CI10" s="1205"/>
      <c r="CJ10" s="1205"/>
      <c r="CK10" s="1205"/>
      <c r="CL10" s="1205"/>
      <c r="CM10" s="1205"/>
      <c r="CN10" s="1205"/>
      <c r="CO10" s="1205"/>
      <c r="CP10" s="1205"/>
      <c r="CQ10" s="1205"/>
      <c r="CR10" s="1205"/>
      <c r="CS10" s="1205"/>
      <c r="CT10" s="1205"/>
      <c r="CU10" s="1205"/>
      <c r="CV10" s="1205"/>
      <c r="CW10" s="1205"/>
      <c r="CX10" s="1205"/>
      <c r="CY10" s="1205"/>
      <c r="CZ10" s="1205"/>
      <c r="DA10" s="1205"/>
      <c r="DB10" s="1205"/>
      <c r="DC10" s="1205"/>
      <c r="DD10" s="1205"/>
      <c r="DE10" s="1205"/>
    </row>
    <row r="11" spans="1:109" s="1206" customFormat="1" ht="13.2" x14ac:dyDescent="0.2">
      <c r="A11" s="1205"/>
      <c r="B11" s="1205"/>
      <c r="C11" s="1205"/>
      <c r="D11" s="1205"/>
      <c r="E11" s="1205"/>
      <c r="F11" s="1205"/>
      <c r="G11" s="1205"/>
      <c r="H11" s="1205"/>
      <c r="I11" s="1205"/>
      <c r="J11" s="1205"/>
      <c r="K11" s="1205"/>
      <c r="L11" s="1205"/>
      <c r="M11" s="1205"/>
      <c r="N11" s="1205"/>
      <c r="O11" s="1205"/>
      <c r="P11" s="1205"/>
      <c r="Q11" s="1205"/>
      <c r="R11" s="1205"/>
      <c r="S11" s="1205"/>
      <c r="T11" s="1205"/>
      <c r="U11" s="1205"/>
      <c r="V11" s="1205"/>
      <c r="W11" s="1205"/>
      <c r="X11" s="1205"/>
      <c r="Y11" s="1205"/>
      <c r="Z11" s="1205"/>
      <c r="AA11" s="1205"/>
      <c r="AB11" s="1205"/>
      <c r="AC11" s="1205"/>
      <c r="AD11" s="1205"/>
      <c r="AE11" s="1205"/>
      <c r="AF11" s="1205"/>
      <c r="AG11" s="1205"/>
      <c r="AH11" s="1205"/>
      <c r="AI11" s="1205"/>
      <c r="AJ11" s="1205"/>
      <c r="AK11" s="1205"/>
      <c r="AL11" s="1205"/>
      <c r="AM11" s="1205"/>
      <c r="AN11" s="1205"/>
      <c r="AO11" s="1205"/>
      <c r="AP11" s="1205"/>
      <c r="AQ11" s="1205"/>
      <c r="AR11" s="1205"/>
      <c r="AS11" s="1205"/>
      <c r="AT11" s="1205"/>
      <c r="AU11" s="1205"/>
      <c r="AV11" s="1205"/>
      <c r="AW11" s="1205"/>
      <c r="AX11" s="1205"/>
      <c r="AY11" s="1205"/>
      <c r="AZ11" s="1205"/>
      <c r="BA11" s="1205"/>
      <c r="BB11" s="1205"/>
      <c r="BC11" s="1205"/>
      <c r="BD11" s="1205"/>
      <c r="BE11" s="1205"/>
      <c r="BF11" s="1205"/>
      <c r="BG11" s="1205"/>
      <c r="BH11" s="1205"/>
      <c r="BI11" s="1205"/>
      <c r="BJ11" s="1205"/>
      <c r="BK11" s="1205"/>
      <c r="BL11" s="1205"/>
      <c r="BM11" s="1205"/>
      <c r="BN11" s="1205"/>
      <c r="BO11" s="1205"/>
      <c r="BP11" s="1205"/>
      <c r="BQ11" s="1205"/>
      <c r="BR11" s="1205"/>
      <c r="BS11" s="1205"/>
      <c r="BT11" s="1205"/>
      <c r="BU11" s="1205"/>
      <c r="BV11" s="1205"/>
      <c r="BW11" s="1205"/>
      <c r="BX11" s="1205"/>
      <c r="BY11" s="1205"/>
      <c r="BZ11" s="1205"/>
      <c r="CA11" s="1205"/>
      <c r="CB11" s="1205"/>
      <c r="CC11" s="1205"/>
      <c r="CD11" s="1205"/>
      <c r="CE11" s="1205"/>
      <c r="CF11" s="1205"/>
      <c r="CG11" s="1205"/>
      <c r="CH11" s="1205"/>
      <c r="CI11" s="1205"/>
      <c r="CJ11" s="1205"/>
      <c r="CK11" s="1205"/>
      <c r="CL11" s="1205"/>
      <c r="CM11" s="1205"/>
      <c r="CN11" s="1205"/>
      <c r="CO11" s="1205"/>
      <c r="CP11" s="1205"/>
      <c r="CQ11" s="1205"/>
      <c r="CR11" s="1205"/>
      <c r="CS11" s="1205"/>
      <c r="CT11" s="1205"/>
      <c r="CU11" s="1205"/>
      <c r="CV11" s="1205"/>
      <c r="CW11" s="1205"/>
      <c r="CX11" s="1205"/>
      <c r="CY11" s="1205"/>
      <c r="CZ11" s="1205"/>
      <c r="DA11" s="1205"/>
      <c r="DB11" s="1205"/>
      <c r="DC11" s="1205"/>
      <c r="DD11" s="1205"/>
      <c r="DE11" s="1205"/>
    </row>
    <row r="12" spans="1:109" s="1206" customFormat="1" ht="13.2" x14ac:dyDescent="0.2">
      <c r="A12" s="1205"/>
      <c r="B12" s="1205"/>
      <c r="C12" s="1205"/>
      <c r="D12" s="1205"/>
      <c r="E12" s="1205"/>
      <c r="F12" s="1205"/>
      <c r="G12" s="1205"/>
      <c r="H12" s="1205"/>
      <c r="I12" s="1205"/>
      <c r="J12" s="1205"/>
      <c r="K12" s="1205"/>
      <c r="L12" s="1205"/>
      <c r="M12" s="1205"/>
      <c r="N12" s="1205"/>
      <c r="O12" s="1205"/>
      <c r="P12" s="1205"/>
      <c r="Q12" s="1205"/>
      <c r="R12" s="1205"/>
      <c r="S12" s="1205"/>
      <c r="T12" s="1205"/>
      <c r="U12" s="1205"/>
      <c r="V12" s="1205"/>
      <c r="W12" s="1205"/>
      <c r="X12" s="1205"/>
      <c r="Y12" s="1205"/>
      <c r="Z12" s="1205"/>
      <c r="AA12" s="1205"/>
      <c r="AB12" s="1205"/>
      <c r="AC12" s="1205"/>
      <c r="AD12" s="1205"/>
      <c r="AE12" s="1205"/>
      <c r="AF12" s="1205"/>
      <c r="AG12" s="1205"/>
      <c r="AH12" s="1205"/>
      <c r="AI12" s="1205"/>
      <c r="AJ12" s="1205"/>
      <c r="AK12" s="1205"/>
      <c r="AL12" s="1205"/>
      <c r="AM12" s="1205"/>
      <c r="AN12" s="1205"/>
      <c r="AO12" s="1205"/>
      <c r="AP12" s="1205"/>
      <c r="AQ12" s="1205"/>
      <c r="AR12" s="1205"/>
      <c r="AS12" s="1205"/>
      <c r="AT12" s="1205"/>
      <c r="AU12" s="1205"/>
      <c r="AV12" s="1205"/>
      <c r="AW12" s="1205"/>
      <c r="AX12" s="1205"/>
      <c r="AY12" s="1205"/>
      <c r="AZ12" s="1205"/>
      <c r="BA12" s="1205"/>
      <c r="BB12" s="1205"/>
      <c r="BC12" s="1205"/>
      <c r="BD12" s="1205"/>
      <c r="BE12" s="1205"/>
      <c r="BF12" s="1205"/>
      <c r="BG12" s="1205"/>
      <c r="BH12" s="1205"/>
      <c r="BI12" s="1205"/>
      <c r="BJ12" s="1205"/>
      <c r="BK12" s="1205"/>
      <c r="BL12" s="1205"/>
      <c r="BM12" s="1205"/>
      <c r="BN12" s="1205"/>
      <c r="BO12" s="1205"/>
      <c r="BP12" s="1205"/>
      <c r="BQ12" s="1205"/>
      <c r="BR12" s="1205"/>
      <c r="BS12" s="1205"/>
      <c r="BT12" s="1205"/>
      <c r="BU12" s="1205"/>
      <c r="BV12" s="1205"/>
      <c r="BW12" s="1205"/>
      <c r="BX12" s="1205"/>
      <c r="BY12" s="1205"/>
      <c r="BZ12" s="1205"/>
      <c r="CA12" s="1205"/>
      <c r="CB12" s="1205"/>
      <c r="CC12" s="1205"/>
      <c r="CD12" s="1205"/>
      <c r="CE12" s="1205"/>
      <c r="CF12" s="1205"/>
      <c r="CG12" s="1205"/>
      <c r="CH12" s="1205"/>
      <c r="CI12" s="1205"/>
      <c r="CJ12" s="1205"/>
      <c r="CK12" s="1205"/>
      <c r="CL12" s="1205"/>
      <c r="CM12" s="1205"/>
      <c r="CN12" s="1205"/>
      <c r="CO12" s="1205"/>
      <c r="CP12" s="1205"/>
      <c r="CQ12" s="1205"/>
      <c r="CR12" s="1205"/>
      <c r="CS12" s="1205"/>
      <c r="CT12" s="1205"/>
      <c r="CU12" s="1205"/>
      <c r="CV12" s="1205"/>
      <c r="CW12" s="1205"/>
      <c r="CX12" s="1205"/>
      <c r="CY12" s="1205"/>
      <c r="CZ12" s="1205"/>
      <c r="DA12" s="1205"/>
      <c r="DB12" s="1205"/>
      <c r="DC12" s="1205"/>
      <c r="DD12" s="1205"/>
      <c r="DE12" s="1205"/>
    </row>
    <row r="13" spans="1:109" s="1206" customFormat="1" ht="13.2" x14ac:dyDescent="0.2">
      <c r="A13" s="1205"/>
      <c r="B13" s="1205"/>
      <c r="C13" s="1205"/>
      <c r="D13" s="1205"/>
      <c r="E13" s="1205"/>
      <c r="F13" s="1205"/>
      <c r="G13" s="1205"/>
      <c r="H13" s="1205"/>
      <c r="I13" s="1205"/>
      <c r="J13" s="1205"/>
      <c r="K13" s="1205"/>
      <c r="L13" s="1205"/>
      <c r="M13" s="1205"/>
      <c r="N13" s="1205"/>
      <c r="O13" s="1205"/>
      <c r="P13" s="1205"/>
      <c r="Q13" s="1205"/>
      <c r="R13" s="1205"/>
      <c r="S13" s="1205"/>
      <c r="T13" s="1205"/>
      <c r="U13" s="1205"/>
      <c r="V13" s="1205"/>
      <c r="W13" s="1205"/>
      <c r="X13" s="1205"/>
      <c r="Y13" s="1205"/>
      <c r="Z13" s="1205"/>
      <c r="AA13" s="1205"/>
      <c r="AB13" s="1205"/>
      <c r="AC13" s="1205"/>
      <c r="AD13" s="1205"/>
      <c r="AE13" s="1205"/>
      <c r="AF13" s="1205"/>
      <c r="AG13" s="1205"/>
      <c r="AH13" s="1205"/>
      <c r="AI13" s="1205"/>
      <c r="AJ13" s="1205"/>
      <c r="AK13" s="1205"/>
      <c r="AL13" s="1205"/>
      <c r="AM13" s="1205"/>
      <c r="AN13" s="1205"/>
      <c r="AO13" s="1205"/>
      <c r="AP13" s="1205"/>
      <c r="AQ13" s="1205"/>
      <c r="AR13" s="1205"/>
      <c r="AS13" s="1205"/>
      <c r="AT13" s="1205"/>
      <c r="AU13" s="1205"/>
      <c r="AV13" s="1205"/>
      <c r="AW13" s="1205"/>
      <c r="AX13" s="1205"/>
      <c r="AY13" s="1205"/>
      <c r="AZ13" s="1205"/>
      <c r="BA13" s="1205"/>
      <c r="BB13" s="1205"/>
      <c r="BC13" s="1205"/>
      <c r="BD13" s="1205"/>
      <c r="BE13" s="1205"/>
      <c r="BF13" s="1205"/>
      <c r="BG13" s="1205"/>
      <c r="BH13" s="1205"/>
      <c r="BI13" s="1205"/>
      <c r="BJ13" s="1205"/>
      <c r="BK13" s="1205"/>
      <c r="BL13" s="1205"/>
      <c r="BM13" s="1205"/>
      <c r="BN13" s="1205"/>
      <c r="BO13" s="1205"/>
      <c r="BP13" s="1205"/>
      <c r="BQ13" s="1205"/>
      <c r="BR13" s="1205"/>
      <c r="BS13" s="1205"/>
      <c r="BT13" s="1205"/>
      <c r="BU13" s="1205"/>
      <c r="BV13" s="1205"/>
      <c r="BW13" s="1205"/>
      <c r="BX13" s="1205"/>
      <c r="BY13" s="1205"/>
      <c r="BZ13" s="1205"/>
      <c r="CA13" s="1205"/>
      <c r="CB13" s="1205"/>
      <c r="CC13" s="1205"/>
      <c r="CD13" s="1205"/>
      <c r="CE13" s="1205"/>
      <c r="CF13" s="1205"/>
      <c r="CG13" s="1205"/>
      <c r="CH13" s="1205"/>
      <c r="CI13" s="1205"/>
      <c r="CJ13" s="1205"/>
      <c r="CK13" s="1205"/>
      <c r="CL13" s="1205"/>
      <c r="CM13" s="1205"/>
      <c r="CN13" s="1205"/>
      <c r="CO13" s="1205"/>
      <c r="CP13" s="1205"/>
      <c r="CQ13" s="1205"/>
      <c r="CR13" s="1205"/>
      <c r="CS13" s="1205"/>
      <c r="CT13" s="1205"/>
      <c r="CU13" s="1205"/>
      <c r="CV13" s="1205"/>
      <c r="CW13" s="1205"/>
      <c r="CX13" s="1205"/>
      <c r="CY13" s="1205"/>
      <c r="CZ13" s="1205"/>
      <c r="DA13" s="1205"/>
      <c r="DB13" s="1205"/>
      <c r="DC13" s="1205"/>
      <c r="DD13" s="1205"/>
      <c r="DE13" s="1205"/>
    </row>
    <row r="14" spans="1:109" s="1206" customFormat="1" ht="13.2" x14ac:dyDescent="0.2">
      <c r="A14" s="1205"/>
      <c r="B14" s="1205"/>
      <c r="C14" s="1205"/>
      <c r="D14" s="1205"/>
      <c r="E14" s="1205"/>
      <c r="F14" s="1205"/>
      <c r="G14" s="1205"/>
      <c r="H14" s="1205"/>
      <c r="I14" s="1205"/>
      <c r="J14" s="1205"/>
      <c r="K14" s="1205"/>
      <c r="L14" s="1205"/>
      <c r="M14" s="1205"/>
      <c r="N14" s="1205"/>
      <c r="O14" s="1205"/>
      <c r="P14" s="1205"/>
      <c r="Q14" s="1205"/>
      <c r="R14" s="1205"/>
      <c r="S14" s="1205"/>
      <c r="T14" s="1205"/>
      <c r="U14" s="1205"/>
      <c r="V14" s="1205"/>
      <c r="W14" s="1205"/>
      <c r="X14" s="1205"/>
      <c r="Y14" s="1205"/>
      <c r="Z14" s="1205"/>
      <c r="AA14" s="1205"/>
      <c r="AB14" s="1205"/>
      <c r="AC14" s="1205"/>
      <c r="AD14" s="1205"/>
      <c r="AE14" s="1205"/>
      <c r="AF14" s="1205"/>
      <c r="AG14" s="1205"/>
      <c r="AH14" s="1205"/>
      <c r="AI14" s="1205"/>
      <c r="AJ14" s="1205"/>
      <c r="AK14" s="1205"/>
      <c r="AL14" s="1205"/>
      <c r="AM14" s="1205"/>
      <c r="AN14" s="1205"/>
      <c r="AO14" s="1205"/>
      <c r="AP14" s="1205"/>
      <c r="AQ14" s="1205"/>
      <c r="AR14" s="1205"/>
      <c r="AS14" s="1205"/>
      <c r="AT14" s="1205"/>
      <c r="AU14" s="1205"/>
      <c r="AV14" s="1205"/>
      <c r="AW14" s="1205"/>
      <c r="AX14" s="1205"/>
      <c r="AY14" s="1205"/>
      <c r="AZ14" s="1205"/>
      <c r="BA14" s="1205"/>
      <c r="BB14" s="1205"/>
      <c r="BC14" s="1205"/>
      <c r="BD14" s="1205"/>
      <c r="BE14" s="1205"/>
      <c r="BF14" s="1205"/>
      <c r="BG14" s="1205"/>
      <c r="BH14" s="1205"/>
      <c r="BI14" s="1205"/>
      <c r="BJ14" s="1205"/>
      <c r="BK14" s="1205"/>
      <c r="BL14" s="1205"/>
      <c r="BM14" s="1205"/>
      <c r="BN14" s="1205"/>
      <c r="BO14" s="1205"/>
      <c r="BP14" s="1205"/>
      <c r="BQ14" s="1205"/>
      <c r="BR14" s="1205"/>
      <c r="BS14" s="1205"/>
      <c r="BT14" s="1205"/>
      <c r="BU14" s="1205"/>
      <c r="BV14" s="1205"/>
      <c r="BW14" s="1205"/>
      <c r="BX14" s="1205"/>
      <c r="BY14" s="1205"/>
      <c r="BZ14" s="1205"/>
      <c r="CA14" s="1205"/>
      <c r="CB14" s="1205"/>
      <c r="CC14" s="1205"/>
      <c r="CD14" s="1205"/>
      <c r="CE14" s="1205"/>
      <c r="CF14" s="1205"/>
      <c r="CG14" s="1205"/>
      <c r="CH14" s="1205"/>
      <c r="CI14" s="1205"/>
      <c r="CJ14" s="1205"/>
      <c r="CK14" s="1205"/>
      <c r="CL14" s="1205"/>
      <c r="CM14" s="1205"/>
      <c r="CN14" s="1205"/>
      <c r="CO14" s="1205"/>
      <c r="CP14" s="1205"/>
      <c r="CQ14" s="1205"/>
      <c r="CR14" s="1205"/>
      <c r="CS14" s="1205"/>
      <c r="CT14" s="1205"/>
      <c r="CU14" s="1205"/>
      <c r="CV14" s="1205"/>
      <c r="CW14" s="1205"/>
      <c r="CX14" s="1205"/>
      <c r="CY14" s="1205"/>
      <c r="CZ14" s="1205"/>
      <c r="DA14" s="1205"/>
      <c r="DB14" s="1205"/>
      <c r="DC14" s="1205"/>
      <c r="DD14" s="1205"/>
      <c r="DE14" s="1205"/>
    </row>
    <row r="15" spans="1:109" s="1206" customFormat="1" ht="13.2" x14ac:dyDescent="0.2">
      <c r="A15" s="1204"/>
      <c r="B15" s="1205"/>
      <c r="C15" s="1205"/>
      <c r="D15" s="1205"/>
      <c r="E15" s="1205"/>
      <c r="F15" s="1205"/>
      <c r="G15" s="1205"/>
      <c r="H15" s="1205"/>
      <c r="I15" s="1205"/>
      <c r="J15" s="1205"/>
      <c r="K15" s="1205"/>
      <c r="L15" s="1205"/>
      <c r="M15" s="1205"/>
      <c r="N15" s="1205"/>
      <c r="O15" s="1205"/>
      <c r="P15" s="1205"/>
      <c r="Q15" s="1205"/>
      <c r="R15" s="1205"/>
      <c r="S15" s="1205"/>
      <c r="T15" s="1205"/>
      <c r="U15" s="1205"/>
      <c r="V15" s="1205"/>
      <c r="W15" s="1205"/>
      <c r="X15" s="1205"/>
      <c r="Y15" s="1205"/>
      <c r="Z15" s="1205"/>
      <c r="AA15" s="1205"/>
      <c r="AB15" s="1205"/>
      <c r="AC15" s="1205"/>
      <c r="AD15" s="1205"/>
      <c r="AE15" s="1205"/>
      <c r="AF15" s="1205"/>
      <c r="AG15" s="1205"/>
      <c r="AH15" s="1205"/>
      <c r="AI15" s="1205"/>
      <c r="AJ15" s="1205"/>
      <c r="AK15" s="1205"/>
      <c r="AL15" s="1205"/>
      <c r="AM15" s="1205"/>
      <c r="AN15" s="1205"/>
      <c r="AO15" s="1205"/>
      <c r="AP15" s="1205"/>
      <c r="AQ15" s="1205"/>
      <c r="AR15" s="1205"/>
      <c r="AS15" s="1205"/>
      <c r="AT15" s="1205"/>
      <c r="AU15" s="1205"/>
      <c r="AV15" s="1205"/>
      <c r="AW15" s="1205"/>
      <c r="AX15" s="1205"/>
      <c r="AY15" s="1205"/>
      <c r="AZ15" s="1205"/>
      <c r="BA15" s="1205"/>
      <c r="BB15" s="1205"/>
      <c r="BC15" s="1205"/>
      <c r="BD15" s="1205"/>
      <c r="BE15" s="1205"/>
      <c r="BF15" s="1205"/>
      <c r="BG15" s="1205"/>
      <c r="BH15" s="1205"/>
      <c r="BI15" s="1205"/>
      <c r="BJ15" s="1205"/>
      <c r="BK15" s="1205"/>
      <c r="BL15" s="1205"/>
      <c r="BM15" s="1205"/>
      <c r="BN15" s="1205"/>
      <c r="BO15" s="1205"/>
      <c r="BP15" s="1205"/>
      <c r="BQ15" s="1205"/>
      <c r="BR15" s="1205"/>
      <c r="BS15" s="1205"/>
      <c r="BT15" s="1205"/>
      <c r="BU15" s="1205"/>
      <c r="BV15" s="1205"/>
      <c r="BW15" s="1205"/>
      <c r="BX15" s="1205"/>
      <c r="BY15" s="1205"/>
      <c r="BZ15" s="1205"/>
      <c r="CA15" s="1205"/>
      <c r="CB15" s="1205"/>
      <c r="CC15" s="1205"/>
      <c r="CD15" s="1205"/>
      <c r="CE15" s="1205"/>
      <c r="CF15" s="1205"/>
      <c r="CG15" s="1205"/>
      <c r="CH15" s="1205"/>
      <c r="CI15" s="1205"/>
      <c r="CJ15" s="1205"/>
      <c r="CK15" s="1205"/>
      <c r="CL15" s="1205"/>
      <c r="CM15" s="1205"/>
      <c r="CN15" s="1205"/>
      <c r="CO15" s="1205"/>
      <c r="CP15" s="1205"/>
      <c r="CQ15" s="1205"/>
      <c r="CR15" s="1205"/>
      <c r="CS15" s="1205"/>
      <c r="CT15" s="1205"/>
      <c r="CU15" s="1205"/>
      <c r="CV15" s="1205"/>
      <c r="CW15" s="1205"/>
      <c r="CX15" s="1205"/>
      <c r="CY15" s="1205"/>
      <c r="CZ15" s="1205"/>
      <c r="DA15" s="1205"/>
      <c r="DB15" s="1205"/>
      <c r="DC15" s="1205"/>
      <c r="DD15" s="1205"/>
      <c r="DE15" s="1205"/>
    </row>
    <row r="16" spans="1:109" s="1206" customFormat="1" ht="13.2" x14ac:dyDescent="0.2">
      <c r="A16" s="1204"/>
      <c r="B16" s="1205"/>
      <c r="C16" s="1205"/>
      <c r="D16" s="1205"/>
      <c r="E16" s="1205"/>
      <c r="F16" s="1205"/>
      <c r="G16" s="1205"/>
      <c r="H16" s="1205"/>
      <c r="I16" s="1205"/>
      <c r="J16" s="1205"/>
      <c r="K16" s="1205"/>
      <c r="L16" s="1205"/>
      <c r="M16" s="1205"/>
      <c r="N16" s="1205"/>
      <c r="O16" s="1205"/>
      <c r="P16" s="1205"/>
      <c r="Q16" s="1205"/>
      <c r="R16" s="1205"/>
      <c r="S16" s="1205"/>
      <c r="T16" s="1205"/>
      <c r="U16" s="1205"/>
      <c r="V16" s="1205"/>
      <c r="W16" s="1205"/>
      <c r="X16" s="1205"/>
      <c r="Y16" s="1205"/>
      <c r="Z16" s="1205"/>
      <c r="AA16" s="1205"/>
      <c r="AB16" s="1205"/>
      <c r="AC16" s="1205"/>
      <c r="AD16" s="1205"/>
      <c r="AE16" s="1205"/>
      <c r="AF16" s="1205"/>
      <c r="AG16" s="1205"/>
      <c r="AH16" s="1205"/>
      <c r="AI16" s="1205"/>
      <c r="AJ16" s="1205"/>
      <c r="AK16" s="1205"/>
      <c r="AL16" s="1205"/>
      <c r="AM16" s="1205"/>
      <c r="AN16" s="1205"/>
      <c r="AO16" s="1205"/>
      <c r="AP16" s="1205"/>
      <c r="AQ16" s="1205"/>
      <c r="AR16" s="1205"/>
      <c r="AS16" s="1205"/>
      <c r="AT16" s="1205"/>
      <c r="AU16" s="1205"/>
      <c r="AV16" s="1205"/>
      <c r="AW16" s="1205"/>
      <c r="AX16" s="1205"/>
      <c r="AY16" s="1205"/>
      <c r="AZ16" s="1205"/>
      <c r="BA16" s="1205"/>
      <c r="BB16" s="1205"/>
      <c r="BC16" s="1205"/>
      <c r="BD16" s="1205"/>
      <c r="BE16" s="1205"/>
      <c r="BF16" s="1205"/>
      <c r="BG16" s="1205"/>
      <c r="BH16" s="1205"/>
      <c r="BI16" s="1205"/>
      <c r="BJ16" s="1205"/>
      <c r="BK16" s="1205"/>
      <c r="BL16" s="1205"/>
      <c r="BM16" s="1205"/>
      <c r="BN16" s="1205"/>
      <c r="BO16" s="1205"/>
      <c r="BP16" s="1205"/>
      <c r="BQ16" s="1205"/>
      <c r="BR16" s="1205"/>
      <c r="BS16" s="1205"/>
      <c r="BT16" s="1205"/>
      <c r="BU16" s="1205"/>
      <c r="BV16" s="1205"/>
      <c r="BW16" s="1205"/>
      <c r="BX16" s="1205"/>
      <c r="BY16" s="1205"/>
      <c r="BZ16" s="1205"/>
      <c r="CA16" s="1205"/>
      <c r="CB16" s="1205"/>
      <c r="CC16" s="1205"/>
      <c r="CD16" s="1205"/>
      <c r="CE16" s="1205"/>
      <c r="CF16" s="1205"/>
      <c r="CG16" s="1205"/>
      <c r="CH16" s="1205"/>
      <c r="CI16" s="1205"/>
      <c r="CJ16" s="1205"/>
      <c r="CK16" s="1205"/>
      <c r="CL16" s="1205"/>
      <c r="CM16" s="1205"/>
      <c r="CN16" s="1205"/>
      <c r="CO16" s="1205"/>
      <c r="CP16" s="1205"/>
      <c r="CQ16" s="1205"/>
      <c r="CR16" s="1205"/>
      <c r="CS16" s="1205"/>
      <c r="CT16" s="1205"/>
      <c r="CU16" s="1205"/>
      <c r="CV16" s="1205"/>
      <c r="CW16" s="1205"/>
      <c r="CX16" s="1205"/>
      <c r="CY16" s="1205"/>
      <c r="CZ16" s="1205"/>
      <c r="DA16" s="1205"/>
      <c r="DB16" s="1205"/>
      <c r="DC16" s="1205"/>
      <c r="DD16" s="1205"/>
      <c r="DE16" s="1205"/>
    </row>
    <row r="17" spans="1:109" s="1206" customFormat="1" ht="13.2" x14ac:dyDescent="0.2">
      <c r="A17" s="1204"/>
      <c r="B17" s="1205"/>
      <c r="C17" s="1205"/>
      <c r="D17" s="1205"/>
      <c r="E17" s="1205"/>
      <c r="F17" s="1205"/>
      <c r="G17" s="1205"/>
      <c r="H17" s="1205"/>
      <c r="I17" s="1205"/>
      <c r="J17" s="1205"/>
      <c r="K17" s="1205"/>
      <c r="L17" s="1205"/>
      <c r="M17" s="1205"/>
      <c r="N17" s="1205"/>
      <c r="O17" s="1205"/>
      <c r="P17" s="1205"/>
      <c r="Q17" s="1205"/>
      <c r="R17" s="1205"/>
      <c r="S17" s="1205"/>
      <c r="T17" s="1205"/>
      <c r="U17" s="1205"/>
      <c r="V17" s="1205"/>
      <c r="W17" s="1205"/>
      <c r="X17" s="1205"/>
      <c r="Y17" s="1205"/>
      <c r="Z17" s="1205"/>
      <c r="AA17" s="1205"/>
      <c r="AB17" s="1205"/>
      <c r="AC17" s="1205"/>
      <c r="AD17" s="1205"/>
      <c r="AE17" s="1205"/>
      <c r="AF17" s="1205"/>
      <c r="AG17" s="1205"/>
      <c r="AH17" s="1205"/>
      <c r="AI17" s="1205"/>
      <c r="AJ17" s="1205"/>
      <c r="AK17" s="1205"/>
      <c r="AL17" s="1205"/>
      <c r="AM17" s="1205"/>
      <c r="AN17" s="1205"/>
      <c r="AO17" s="1205"/>
      <c r="AP17" s="1205"/>
      <c r="AQ17" s="1205"/>
      <c r="AR17" s="1205"/>
      <c r="AS17" s="1205"/>
      <c r="AT17" s="1205"/>
      <c r="AU17" s="1205"/>
      <c r="AV17" s="1205"/>
      <c r="AW17" s="1205"/>
      <c r="AX17" s="1205"/>
      <c r="AY17" s="1205"/>
      <c r="AZ17" s="1205"/>
      <c r="BA17" s="1205"/>
      <c r="BB17" s="1205"/>
      <c r="BC17" s="1205"/>
      <c r="BD17" s="1205"/>
      <c r="BE17" s="1205"/>
      <c r="BF17" s="1205"/>
      <c r="BG17" s="1205"/>
      <c r="BH17" s="1205"/>
      <c r="BI17" s="1205"/>
      <c r="BJ17" s="1205"/>
      <c r="BK17" s="1205"/>
      <c r="BL17" s="1205"/>
      <c r="BM17" s="1205"/>
      <c r="BN17" s="1205"/>
      <c r="BO17" s="1205"/>
      <c r="BP17" s="1205"/>
      <c r="BQ17" s="1205"/>
      <c r="BR17" s="1205"/>
      <c r="BS17" s="1205"/>
      <c r="BT17" s="1205"/>
      <c r="BU17" s="1205"/>
      <c r="BV17" s="1205"/>
      <c r="BW17" s="1205"/>
      <c r="BX17" s="1205"/>
      <c r="BY17" s="1205"/>
      <c r="BZ17" s="1205"/>
      <c r="CA17" s="1205"/>
      <c r="CB17" s="1205"/>
      <c r="CC17" s="1205"/>
      <c r="CD17" s="1205"/>
      <c r="CE17" s="1205"/>
      <c r="CF17" s="1205"/>
      <c r="CG17" s="1205"/>
      <c r="CH17" s="1205"/>
      <c r="CI17" s="1205"/>
      <c r="CJ17" s="1205"/>
      <c r="CK17" s="1205"/>
      <c r="CL17" s="1205"/>
      <c r="CM17" s="1205"/>
      <c r="CN17" s="1205"/>
      <c r="CO17" s="1205"/>
      <c r="CP17" s="1205"/>
      <c r="CQ17" s="1205"/>
      <c r="CR17" s="1205"/>
      <c r="CS17" s="1205"/>
      <c r="CT17" s="1205"/>
      <c r="CU17" s="1205"/>
      <c r="CV17" s="1205"/>
      <c r="CW17" s="1205"/>
      <c r="CX17" s="1205"/>
      <c r="CY17" s="1205"/>
      <c r="CZ17" s="1205"/>
      <c r="DA17" s="1205"/>
      <c r="DB17" s="1205"/>
      <c r="DC17" s="1205"/>
      <c r="DD17" s="1205"/>
      <c r="DE17" s="1205"/>
    </row>
    <row r="18" spans="1:109" s="1206" customFormat="1" ht="13.2" x14ac:dyDescent="0.2">
      <c r="A18" s="1204"/>
      <c r="B18" s="1205"/>
      <c r="C18" s="1205"/>
      <c r="D18" s="1205"/>
      <c r="E18" s="1205"/>
      <c r="F18" s="1205"/>
      <c r="G18" s="1205"/>
      <c r="H18" s="1205"/>
      <c r="I18" s="1205"/>
      <c r="J18" s="1205"/>
      <c r="K18" s="1205"/>
      <c r="L18" s="1205"/>
      <c r="M18" s="1205"/>
      <c r="N18" s="1205"/>
      <c r="O18" s="1205"/>
      <c r="P18" s="1205"/>
      <c r="Q18" s="1205"/>
      <c r="R18" s="1205"/>
      <c r="S18" s="1205"/>
      <c r="T18" s="1205"/>
      <c r="U18" s="1205"/>
      <c r="V18" s="1205"/>
      <c r="W18" s="1205"/>
      <c r="X18" s="1205"/>
      <c r="Y18" s="1205"/>
      <c r="Z18" s="1205"/>
      <c r="AA18" s="1205"/>
      <c r="AB18" s="1205"/>
      <c r="AC18" s="1205"/>
      <c r="AD18" s="1205"/>
      <c r="AE18" s="1205"/>
      <c r="AF18" s="1205"/>
      <c r="AG18" s="1205"/>
      <c r="AH18" s="1205"/>
      <c r="AI18" s="1205"/>
      <c r="AJ18" s="1205"/>
      <c r="AK18" s="1205"/>
      <c r="AL18" s="1205"/>
      <c r="AM18" s="1205"/>
      <c r="AN18" s="1205"/>
      <c r="AO18" s="1205"/>
      <c r="AP18" s="1205"/>
      <c r="AQ18" s="1205"/>
      <c r="AR18" s="1205"/>
      <c r="AS18" s="1205"/>
      <c r="AT18" s="1205"/>
      <c r="AU18" s="1205"/>
      <c r="AV18" s="1205"/>
      <c r="AW18" s="1205"/>
      <c r="AX18" s="1205"/>
      <c r="AY18" s="1205"/>
      <c r="AZ18" s="1205"/>
      <c r="BA18" s="1205"/>
      <c r="BB18" s="1205"/>
      <c r="BC18" s="1205"/>
      <c r="BD18" s="1205"/>
      <c r="BE18" s="1205"/>
      <c r="BF18" s="1205"/>
      <c r="BG18" s="1205"/>
      <c r="BH18" s="1205"/>
      <c r="BI18" s="1205"/>
      <c r="BJ18" s="1205"/>
      <c r="BK18" s="1205"/>
      <c r="BL18" s="1205"/>
      <c r="BM18" s="1205"/>
      <c r="BN18" s="1205"/>
      <c r="BO18" s="1205"/>
      <c r="BP18" s="1205"/>
      <c r="BQ18" s="1205"/>
      <c r="BR18" s="1205"/>
      <c r="BS18" s="1205"/>
      <c r="BT18" s="1205"/>
      <c r="BU18" s="1205"/>
      <c r="BV18" s="1205"/>
      <c r="BW18" s="1205"/>
      <c r="BX18" s="1205"/>
      <c r="BY18" s="1205"/>
      <c r="BZ18" s="1205"/>
      <c r="CA18" s="1205"/>
      <c r="CB18" s="1205"/>
      <c r="CC18" s="1205"/>
      <c r="CD18" s="1205"/>
      <c r="CE18" s="1205"/>
      <c r="CF18" s="1205"/>
      <c r="CG18" s="1205"/>
      <c r="CH18" s="1205"/>
      <c r="CI18" s="1205"/>
      <c r="CJ18" s="1205"/>
      <c r="CK18" s="1205"/>
      <c r="CL18" s="1205"/>
      <c r="CM18" s="1205"/>
      <c r="CN18" s="1205"/>
      <c r="CO18" s="1205"/>
      <c r="CP18" s="1205"/>
      <c r="CQ18" s="1205"/>
      <c r="CR18" s="1205"/>
      <c r="CS18" s="1205"/>
      <c r="CT18" s="1205"/>
      <c r="CU18" s="1205"/>
      <c r="CV18" s="1205"/>
      <c r="CW18" s="1205"/>
      <c r="CX18" s="1205"/>
      <c r="CY18" s="1205"/>
      <c r="CZ18" s="1205"/>
      <c r="DA18" s="1205"/>
      <c r="DB18" s="1205"/>
      <c r="DC18" s="1205"/>
      <c r="DD18" s="1205"/>
      <c r="DE18" s="1205"/>
    </row>
    <row r="19" spans="1:109" ht="13.2" x14ac:dyDescent="0.2">
      <c r="DD19" s="1204"/>
      <c r="DE19" s="1204"/>
    </row>
    <row r="20" spans="1:109" ht="13.2" x14ac:dyDescent="0.2">
      <c r="DD20" s="1204"/>
      <c r="DE20" s="1204"/>
    </row>
    <row r="21" spans="1:109" ht="17.25" customHeight="1" x14ac:dyDescent="0.2">
      <c r="B21" s="1207"/>
      <c r="C21" s="1208"/>
      <c r="D21" s="1208"/>
      <c r="E21" s="1208"/>
      <c r="F21" s="1208"/>
      <c r="G21" s="1208"/>
      <c r="H21" s="1208"/>
      <c r="I21" s="1208"/>
      <c r="J21" s="1208"/>
      <c r="K21" s="1208"/>
      <c r="L21" s="1208"/>
      <c r="M21" s="1208"/>
      <c r="N21" s="1209"/>
      <c r="O21" s="1208"/>
      <c r="P21" s="1208"/>
      <c r="Q21" s="1208"/>
      <c r="R21" s="1208"/>
      <c r="S21" s="1208"/>
      <c r="T21" s="1208"/>
      <c r="U21" s="1208"/>
      <c r="V21" s="1208"/>
      <c r="W21" s="1208"/>
      <c r="X21" s="1208"/>
      <c r="Y21" s="1208"/>
      <c r="Z21" s="1208"/>
      <c r="AA21" s="1208"/>
      <c r="AB21" s="1208"/>
      <c r="AC21" s="1208"/>
      <c r="AD21" s="1208"/>
      <c r="AE21" s="1208"/>
      <c r="AF21" s="1208"/>
      <c r="AG21" s="1208"/>
      <c r="AH21" s="1208"/>
      <c r="AI21" s="1208"/>
      <c r="AJ21" s="1208"/>
      <c r="AK21" s="1208"/>
      <c r="AL21" s="1208"/>
      <c r="AM21" s="1208"/>
      <c r="AN21" s="1208"/>
      <c r="AO21" s="1208"/>
      <c r="AP21" s="1208"/>
      <c r="AQ21" s="1208"/>
      <c r="AR21" s="1208"/>
      <c r="AS21" s="1208"/>
      <c r="AT21" s="1209"/>
      <c r="AU21" s="1208"/>
      <c r="AV21" s="1208"/>
      <c r="AW21" s="1208"/>
      <c r="AX21" s="1208"/>
      <c r="AY21" s="1208"/>
      <c r="AZ21" s="1208"/>
      <c r="BA21" s="1208"/>
      <c r="BB21" s="1208"/>
      <c r="BC21" s="1208"/>
      <c r="BD21" s="1208"/>
      <c r="BE21" s="1208"/>
      <c r="BF21" s="1209"/>
      <c r="BG21" s="1208"/>
      <c r="BH21" s="1208"/>
      <c r="BI21" s="1208"/>
      <c r="BJ21" s="1208"/>
      <c r="BK21" s="1208"/>
      <c r="BL21" s="1208"/>
      <c r="BM21" s="1208"/>
      <c r="BN21" s="1208"/>
      <c r="BO21" s="1208"/>
      <c r="BP21" s="1208"/>
      <c r="BQ21" s="1208"/>
      <c r="BR21" s="1209"/>
      <c r="BS21" s="1208"/>
      <c r="BT21" s="1208"/>
      <c r="BU21" s="1208"/>
      <c r="BV21" s="1208"/>
      <c r="BW21" s="1208"/>
      <c r="BX21" s="1208"/>
      <c r="BY21" s="1208"/>
      <c r="BZ21" s="1208"/>
      <c r="CA21" s="1208"/>
      <c r="CB21" s="1208"/>
      <c r="CC21" s="1208"/>
      <c r="CD21" s="1209"/>
      <c r="CE21" s="1208"/>
      <c r="CF21" s="1208"/>
      <c r="CG21" s="1208"/>
      <c r="CH21" s="1208"/>
      <c r="CI21" s="1208"/>
      <c r="CJ21" s="1208"/>
      <c r="CK21" s="1208"/>
      <c r="CL21" s="1208"/>
      <c r="CM21" s="1208"/>
      <c r="CN21" s="1208"/>
      <c r="CO21" s="1208"/>
      <c r="CP21" s="1209"/>
      <c r="CQ21" s="1208"/>
      <c r="CR21" s="1208"/>
      <c r="CS21" s="1208"/>
      <c r="CT21" s="1208"/>
      <c r="CU21" s="1208"/>
      <c r="CV21" s="1208"/>
      <c r="CW21" s="1208"/>
      <c r="CX21" s="1208"/>
      <c r="CY21" s="1208"/>
      <c r="CZ21" s="1208"/>
      <c r="DA21" s="1208"/>
      <c r="DB21" s="1209"/>
      <c r="DC21" s="1208"/>
      <c r="DD21" s="1210"/>
      <c r="DE21" s="1204"/>
    </row>
    <row r="22" spans="1:109" ht="17.25" customHeight="1" x14ac:dyDescent="0.2">
      <c r="B22" s="1211"/>
    </row>
    <row r="23" spans="1:109" ht="13.2" x14ac:dyDescent="0.2">
      <c r="B23" s="1211"/>
    </row>
    <row r="24" spans="1:109" ht="13.2" x14ac:dyDescent="0.2">
      <c r="B24" s="1211"/>
    </row>
    <row r="25" spans="1:109" ht="13.2" x14ac:dyDescent="0.2">
      <c r="B25" s="1211"/>
    </row>
    <row r="26" spans="1:109" ht="13.2" x14ac:dyDescent="0.2">
      <c r="B26" s="1211"/>
    </row>
    <row r="27" spans="1:109" ht="13.2" x14ac:dyDescent="0.2">
      <c r="B27" s="1211"/>
    </row>
    <row r="28" spans="1:109" ht="13.2" x14ac:dyDescent="0.2">
      <c r="B28" s="1211"/>
    </row>
    <row r="29" spans="1:109" ht="13.2" x14ac:dyDescent="0.2">
      <c r="B29" s="1211"/>
    </row>
    <row r="30" spans="1:109" ht="13.2" x14ac:dyDescent="0.2">
      <c r="B30" s="1211"/>
    </row>
    <row r="31" spans="1:109" ht="13.2" x14ac:dyDescent="0.2">
      <c r="B31" s="1211"/>
    </row>
    <row r="32" spans="1:109" ht="13.2" x14ac:dyDescent="0.2">
      <c r="B32" s="1211"/>
    </row>
    <row r="33" spans="2:109" ht="13.2" x14ac:dyDescent="0.2">
      <c r="B33" s="1211"/>
    </row>
    <row r="34" spans="2:109" ht="13.2" x14ac:dyDescent="0.2">
      <c r="B34" s="1211"/>
    </row>
    <row r="35" spans="2:109" ht="13.2" x14ac:dyDescent="0.2">
      <c r="B35" s="1211"/>
    </row>
    <row r="36" spans="2:109" ht="13.2" x14ac:dyDescent="0.2">
      <c r="B36" s="1211"/>
    </row>
    <row r="37" spans="2:109" ht="13.2" x14ac:dyDescent="0.2">
      <c r="B37" s="1211"/>
    </row>
    <row r="38" spans="2:109" ht="13.2" x14ac:dyDescent="0.2">
      <c r="B38" s="1211"/>
    </row>
    <row r="39" spans="2:109" ht="13.2" x14ac:dyDescent="0.2">
      <c r="B39" s="1213"/>
      <c r="C39" s="1214"/>
      <c r="D39" s="1214"/>
      <c r="E39" s="1214"/>
      <c r="F39" s="1214"/>
      <c r="G39" s="1214"/>
      <c r="H39" s="1214"/>
      <c r="I39" s="1214"/>
      <c r="J39" s="1214"/>
      <c r="K39" s="1214"/>
      <c r="L39" s="1214"/>
      <c r="M39" s="1214"/>
      <c r="N39" s="1214"/>
      <c r="O39" s="1214"/>
      <c r="P39" s="1214"/>
      <c r="Q39" s="1214"/>
      <c r="R39" s="1214"/>
      <c r="S39" s="1214"/>
      <c r="T39" s="1214"/>
      <c r="U39" s="1214"/>
      <c r="V39" s="1214"/>
      <c r="W39" s="1214"/>
      <c r="X39" s="1214"/>
      <c r="Y39" s="1214"/>
      <c r="Z39" s="1214"/>
      <c r="AA39" s="1214"/>
      <c r="AB39" s="1214"/>
      <c r="AC39" s="1214"/>
      <c r="AD39" s="1214"/>
      <c r="AE39" s="1214"/>
      <c r="AF39" s="1214"/>
      <c r="AG39" s="1214"/>
      <c r="AH39" s="1214"/>
      <c r="AI39" s="1214"/>
      <c r="AJ39" s="1214"/>
      <c r="AK39" s="1214"/>
      <c r="AL39" s="1214"/>
      <c r="AM39" s="1214"/>
      <c r="AN39" s="1214"/>
      <c r="AO39" s="1214"/>
      <c r="AP39" s="1214"/>
      <c r="AQ39" s="1214"/>
      <c r="AR39" s="1214"/>
      <c r="AS39" s="1214"/>
      <c r="AT39" s="1214"/>
      <c r="AU39" s="1214"/>
      <c r="AV39" s="1214"/>
      <c r="AW39" s="1214"/>
      <c r="AX39" s="1214"/>
      <c r="AY39" s="1214"/>
      <c r="AZ39" s="1214"/>
      <c r="BA39" s="1214"/>
      <c r="BB39" s="1214"/>
      <c r="BC39" s="1214"/>
      <c r="BD39" s="1214"/>
      <c r="BE39" s="1214"/>
      <c r="BF39" s="1214"/>
      <c r="BG39" s="1214"/>
      <c r="BH39" s="1214"/>
      <c r="BI39" s="1214"/>
      <c r="BJ39" s="1214"/>
      <c r="BK39" s="1214"/>
      <c r="BL39" s="1214"/>
      <c r="BM39" s="1214"/>
      <c r="BN39" s="1214"/>
      <c r="BO39" s="1214"/>
      <c r="BP39" s="1214"/>
      <c r="BQ39" s="1214"/>
      <c r="BR39" s="1214"/>
      <c r="BS39" s="1214"/>
      <c r="BT39" s="1214"/>
      <c r="BU39" s="1214"/>
      <c r="BV39" s="1214"/>
      <c r="BW39" s="1214"/>
      <c r="BX39" s="1214"/>
      <c r="BY39" s="1214"/>
      <c r="BZ39" s="1214"/>
      <c r="CA39" s="1214"/>
      <c r="CB39" s="1214"/>
      <c r="CC39" s="1214"/>
      <c r="CD39" s="1214"/>
      <c r="CE39" s="1214"/>
      <c r="CF39" s="1214"/>
      <c r="CG39" s="1214"/>
      <c r="CH39" s="1214"/>
      <c r="CI39" s="1214"/>
      <c r="CJ39" s="1214"/>
      <c r="CK39" s="1214"/>
      <c r="CL39" s="1214"/>
      <c r="CM39" s="1214"/>
      <c r="CN39" s="1214"/>
      <c r="CO39" s="1214"/>
      <c r="CP39" s="1214"/>
      <c r="CQ39" s="1214"/>
      <c r="CR39" s="1214"/>
      <c r="CS39" s="1214"/>
      <c r="CT39" s="1214"/>
      <c r="CU39" s="1214"/>
      <c r="CV39" s="1214"/>
      <c r="CW39" s="1214"/>
      <c r="CX39" s="1214"/>
      <c r="CY39" s="1214"/>
      <c r="CZ39" s="1214"/>
      <c r="DA39" s="1214"/>
      <c r="DB39" s="1214"/>
      <c r="DC39" s="1214"/>
      <c r="DD39" s="1215"/>
    </row>
    <row r="40" spans="2:109" ht="13.2" x14ac:dyDescent="0.2">
      <c r="B40" s="1216"/>
      <c r="DD40" s="1216"/>
      <c r="DE40" s="1204"/>
    </row>
    <row r="41" spans="2:109" ht="16.2" x14ac:dyDescent="0.2">
      <c r="B41" s="1217" t="s">
        <v>569</v>
      </c>
      <c r="C41" s="1208"/>
      <c r="D41" s="1208"/>
      <c r="E41" s="1208"/>
      <c r="F41" s="1208"/>
      <c r="G41" s="1208"/>
      <c r="H41" s="1208"/>
      <c r="I41" s="1208"/>
      <c r="J41" s="1208"/>
      <c r="K41" s="1208"/>
      <c r="L41" s="1208"/>
      <c r="M41" s="1208"/>
      <c r="N41" s="1208"/>
      <c r="O41" s="1208"/>
      <c r="P41" s="1208"/>
      <c r="Q41" s="1208"/>
      <c r="R41" s="1208"/>
      <c r="S41" s="1208"/>
      <c r="T41" s="1208"/>
      <c r="U41" s="1208"/>
      <c r="V41" s="1208"/>
      <c r="W41" s="1208"/>
      <c r="X41" s="1208"/>
      <c r="Y41" s="1208"/>
      <c r="Z41" s="1208"/>
      <c r="AA41" s="1208"/>
      <c r="AB41" s="1208"/>
      <c r="AC41" s="1208"/>
      <c r="AD41" s="1208"/>
      <c r="AE41" s="1208"/>
      <c r="AF41" s="1208"/>
      <c r="AG41" s="1208"/>
      <c r="AH41" s="1208"/>
      <c r="AI41" s="1208"/>
      <c r="AJ41" s="1208"/>
      <c r="AK41" s="1208"/>
      <c r="AL41" s="1208"/>
      <c r="AM41" s="1208"/>
      <c r="AN41" s="1208"/>
      <c r="AO41" s="1208"/>
      <c r="AP41" s="1208"/>
      <c r="AQ41" s="1208"/>
      <c r="AR41" s="1208"/>
      <c r="AS41" s="1208"/>
      <c r="AT41" s="1208"/>
      <c r="AU41" s="1208"/>
      <c r="AV41" s="1208"/>
      <c r="AW41" s="1208"/>
      <c r="AX41" s="1208"/>
      <c r="AY41" s="1208"/>
      <c r="AZ41" s="1208"/>
      <c r="BA41" s="1208"/>
      <c r="BB41" s="1208"/>
      <c r="BC41" s="1208"/>
      <c r="BD41" s="1208"/>
      <c r="BE41" s="1208"/>
      <c r="BF41" s="1208"/>
      <c r="BG41" s="1208"/>
      <c r="BH41" s="1208"/>
      <c r="BI41" s="1208"/>
      <c r="BJ41" s="1208"/>
      <c r="BK41" s="1208"/>
      <c r="BL41" s="1208"/>
      <c r="BM41" s="1208"/>
      <c r="BN41" s="1208"/>
      <c r="BO41" s="1208"/>
      <c r="BP41" s="1208"/>
      <c r="BQ41" s="1208"/>
      <c r="BR41" s="1208"/>
      <c r="BS41" s="1208"/>
      <c r="BT41" s="1208"/>
      <c r="BU41" s="1208"/>
      <c r="BV41" s="1208"/>
      <c r="BW41" s="1208"/>
      <c r="BX41" s="1208"/>
      <c r="BY41" s="1208"/>
      <c r="BZ41" s="1208"/>
      <c r="CA41" s="1208"/>
      <c r="CB41" s="1208"/>
      <c r="CC41" s="1208"/>
      <c r="CD41" s="1208"/>
      <c r="CE41" s="1208"/>
      <c r="CF41" s="1208"/>
      <c r="CG41" s="1208"/>
      <c r="CH41" s="1208"/>
      <c r="CI41" s="1208"/>
      <c r="CJ41" s="1208"/>
      <c r="CK41" s="1208"/>
      <c r="CL41" s="1208"/>
      <c r="CM41" s="1208"/>
      <c r="CN41" s="1208"/>
      <c r="CO41" s="1208"/>
      <c r="CP41" s="1208"/>
      <c r="CQ41" s="1208"/>
      <c r="CR41" s="1208"/>
      <c r="CS41" s="1208"/>
      <c r="CT41" s="1208"/>
      <c r="CU41" s="1208"/>
      <c r="CV41" s="1208"/>
      <c r="CW41" s="1208"/>
      <c r="CX41" s="1208"/>
      <c r="CY41" s="1208"/>
      <c r="CZ41" s="1208"/>
      <c r="DA41" s="1208"/>
      <c r="DB41" s="1208"/>
      <c r="DC41" s="1208"/>
      <c r="DD41" s="1210"/>
    </row>
    <row r="42" spans="2:109" ht="13.2" x14ac:dyDescent="0.2">
      <c r="B42" s="1211"/>
      <c r="G42" s="1218"/>
      <c r="I42" s="1219"/>
      <c r="J42" s="1219"/>
      <c r="K42" s="1219"/>
      <c r="AM42" s="1218"/>
      <c r="AN42" s="1218" t="s">
        <v>570</v>
      </c>
      <c r="AP42" s="1219"/>
      <c r="AQ42" s="1219"/>
      <c r="AR42" s="1219"/>
      <c r="AY42" s="1218"/>
      <c r="BA42" s="1219"/>
      <c r="BB42" s="1219"/>
      <c r="BC42" s="1219"/>
      <c r="BK42" s="1218"/>
      <c r="BM42" s="1219"/>
      <c r="BN42" s="1219"/>
      <c r="BO42" s="1219"/>
      <c r="BW42" s="1218"/>
      <c r="BY42" s="1219"/>
      <c r="BZ42" s="1219"/>
      <c r="CA42" s="1219"/>
      <c r="CI42" s="1218"/>
      <c r="CK42" s="1219"/>
      <c r="CL42" s="1219"/>
      <c r="CM42" s="1219"/>
      <c r="CU42" s="1218"/>
      <c r="CW42" s="1219"/>
      <c r="CX42" s="1219"/>
      <c r="CY42" s="1219"/>
    </row>
    <row r="43" spans="2:109" ht="13.5" customHeight="1" x14ac:dyDescent="0.2">
      <c r="B43" s="1211"/>
      <c r="AN43" s="1220" t="s">
        <v>571</v>
      </c>
      <c r="AO43" s="1221"/>
      <c r="AP43" s="1221"/>
      <c r="AQ43" s="1221"/>
      <c r="AR43" s="1221"/>
      <c r="AS43" s="1221"/>
      <c r="AT43" s="1221"/>
      <c r="AU43" s="1221"/>
      <c r="AV43" s="1221"/>
      <c r="AW43" s="1221"/>
      <c r="AX43" s="1221"/>
      <c r="AY43" s="1221"/>
      <c r="AZ43" s="1221"/>
      <c r="BA43" s="1221"/>
      <c r="BB43" s="1221"/>
      <c r="BC43" s="1221"/>
      <c r="BD43" s="1221"/>
      <c r="BE43" s="1221"/>
      <c r="BF43" s="1221"/>
      <c r="BG43" s="1221"/>
      <c r="BH43" s="1221"/>
      <c r="BI43" s="1221"/>
      <c r="BJ43" s="1221"/>
      <c r="BK43" s="1221"/>
      <c r="BL43" s="1221"/>
      <c r="BM43" s="1221"/>
      <c r="BN43" s="1221"/>
      <c r="BO43" s="1221"/>
      <c r="BP43" s="1221"/>
      <c r="BQ43" s="1221"/>
      <c r="BR43" s="1221"/>
      <c r="BS43" s="1221"/>
      <c r="BT43" s="1221"/>
      <c r="BU43" s="1221"/>
      <c r="BV43" s="1221"/>
      <c r="BW43" s="1221"/>
      <c r="BX43" s="1221"/>
      <c r="BY43" s="1221"/>
      <c r="BZ43" s="1221"/>
      <c r="CA43" s="1221"/>
      <c r="CB43" s="1221"/>
      <c r="CC43" s="1221"/>
      <c r="CD43" s="1221"/>
      <c r="CE43" s="1221"/>
      <c r="CF43" s="1221"/>
      <c r="CG43" s="1221"/>
      <c r="CH43" s="1221"/>
      <c r="CI43" s="1221"/>
      <c r="CJ43" s="1221"/>
      <c r="CK43" s="1221"/>
      <c r="CL43" s="1221"/>
      <c r="CM43" s="1221"/>
      <c r="CN43" s="1221"/>
      <c r="CO43" s="1221"/>
      <c r="CP43" s="1221"/>
      <c r="CQ43" s="1221"/>
      <c r="CR43" s="1221"/>
      <c r="CS43" s="1221"/>
      <c r="CT43" s="1221"/>
      <c r="CU43" s="1221"/>
      <c r="CV43" s="1221"/>
      <c r="CW43" s="1221"/>
      <c r="CX43" s="1221"/>
      <c r="CY43" s="1221"/>
      <c r="CZ43" s="1221"/>
      <c r="DA43" s="1221"/>
      <c r="DB43" s="1221"/>
      <c r="DC43" s="1222"/>
    </row>
    <row r="44" spans="2:109" ht="13.2" x14ac:dyDescent="0.2">
      <c r="B44" s="1211"/>
      <c r="AN44" s="1223"/>
      <c r="AO44" s="1224"/>
      <c r="AP44" s="1224"/>
      <c r="AQ44" s="1224"/>
      <c r="AR44" s="1224"/>
      <c r="AS44" s="1224"/>
      <c r="AT44" s="1224"/>
      <c r="AU44" s="1224"/>
      <c r="AV44" s="1224"/>
      <c r="AW44" s="1224"/>
      <c r="AX44" s="1224"/>
      <c r="AY44" s="1224"/>
      <c r="AZ44" s="1224"/>
      <c r="BA44" s="1224"/>
      <c r="BB44" s="1224"/>
      <c r="BC44" s="1224"/>
      <c r="BD44" s="1224"/>
      <c r="BE44" s="1224"/>
      <c r="BF44" s="1224"/>
      <c r="BG44" s="1224"/>
      <c r="BH44" s="1224"/>
      <c r="BI44" s="1224"/>
      <c r="BJ44" s="1224"/>
      <c r="BK44" s="1224"/>
      <c r="BL44" s="1224"/>
      <c r="BM44" s="1224"/>
      <c r="BN44" s="1224"/>
      <c r="BO44" s="1224"/>
      <c r="BP44" s="1224"/>
      <c r="BQ44" s="1224"/>
      <c r="BR44" s="1224"/>
      <c r="BS44" s="1224"/>
      <c r="BT44" s="1224"/>
      <c r="BU44" s="1224"/>
      <c r="BV44" s="1224"/>
      <c r="BW44" s="1224"/>
      <c r="BX44" s="1224"/>
      <c r="BY44" s="1224"/>
      <c r="BZ44" s="1224"/>
      <c r="CA44" s="1224"/>
      <c r="CB44" s="1224"/>
      <c r="CC44" s="1224"/>
      <c r="CD44" s="1224"/>
      <c r="CE44" s="1224"/>
      <c r="CF44" s="1224"/>
      <c r="CG44" s="1224"/>
      <c r="CH44" s="1224"/>
      <c r="CI44" s="1224"/>
      <c r="CJ44" s="1224"/>
      <c r="CK44" s="1224"/>
      <c r="CL44" s="1224"/>
      <c r="CM44" s="1224"/>
      <c r="CN44" s="1224"/>
      <c r="CO44" s="1224"/>
      <c r="CP44" s="1224"/>
      <c r="CQ44" s="1224"/>
      <c r="CR44" s="1224"/>
      <c r="CS44" s="1224"/>
      <c r="CT44" s="1224"/>
      <c r="CU44" s="1224"/>
      <c r="CV44" s="1224"/>
      <c r="CW44" s="1224"/>
      <c r="CX44" s="1224"/>
      <c r="CY44" s="1224"/>
      <c r="CZ44" s="1224"/>
      <c r="DA44" s="1224"/>
      <c r="DB44" s="1224"/>
      <c r="DC44" s="1225"/>
    </row>
    <row r="45" spans="2:109" ht="13.2" x14ac:dyDescent="0.2">
      <c r="B45" s="1211"/>
      <c r="AN45" s="1223"/>
      <c r="AO45" s="1224"/>
      <c r="AP45" s="1224"/>
      <c r="AQ45" s="1224"/>
      <c r="AR45" s="1224"/>
      <c r="AS45" s="1224"/>
      <c r="AT45" s="1224"/>
      <c r="AU45" s="1224"/>
      <c r="AV45" s="1224"/>
      <c r="AW45" s="1224"/>
      <c r="AX45" s="1224"/>
      <c r="AY45" s="1224"/>
      <c r="AZ45" s="1224"/>
      <c r="BA45" s="1224"/>
      <c r="BB45" s="1224"/>
      <c r="BC45" s="1224"/>
      <c r="BD45" s="1224"/>
      <c r="BE45" s="1224"/>
      <c r="BF45" s="1224"/>
      <c r="BG45" s="1224"/>
      <c r="BH45" s="1224"/>
      <c r="BI45" s="1224"/>
      <c r="BJ45" s="1224"/>
      <c r="BK45" s="1224"/>
      <c r="BL45" s="1224"/>
      <c r="BM45" s="1224"/>
      <c r="BN45" s="1224"/>
      <c r="BO45" s="1224"/>
      <c r="BP45" s="1224"/>
      <c r="BQ45" s="1224"/>
      <c r="BR45" s="1224"/>
      <c r="BS45" s="1224"/>
      <c r="BT45" s="1224"/>
      <c r="BU45" s="1224"/>
      <c r="BV45" s="1224"/>
      <c r="BW45" s="1224"/>
      <c r="BX45" s="1224"/>
      <c r="BY45" s="1224"/>
      <c r="BZ45" s="1224"/>
      <c r="CA45" s="1224"/>
      <c r="CB45" s="1224"/>
      <c r="CC45" s="1224"/>
      <c r="CD45" s="1224"/>
      <c r="CE45" s="1224"/>
      <c r="CF45" s="1224"/>
      <c r="CG45" s="1224"/>
      <c r="CH45" s="1224"/>
      <c r="CI45" s="1224"/>
      <c r="CJ45" s="1224"/>
      <c r="CK45" s="1224"/>
      <c r="CL45" s="1224"/>
      <c r="CM45" s="1224"/>
      <c r="CN45" s="1224"/>
      <c r="CO45" s="1224"/>
      <c r="CP45" s="1224"/>
      <c r="CQ45" s="1224"/>
      <c r="CR45" s="1224"/>
      <c r="CS45" s="1224"/>
      <c r="CT45" s="1224"/>
      <c r="CU45" s="1224"/>
      <c r="CV45" s="1224"/>
      <c r="CW45" s="1224"/>
      <c r="CX45" s="1224"/>
      <c r="CY45" s="1224"/>
      <c r="CZ45" s="1224"/>
      <c r="DA45" s="1224"/>
      <c r="DB45" s="1224"/>
      <c r="DC45" s="1225"/>
    </row>
    <row r="46" spans="2:109" ht="13.2" x14ac:dyDescent="0.2">
      <c r="B46" s="1211"/>
      <c r="AN46" s="1223"/>
      <c r="AO46" s="1224"/>
      <c r="AP46" s="1224"/>
      <c r="AQ46" s="1224"/>
      <c r="AR46" s="1224"/>
      <c r="AS46" s="1224"/>
      <c r="AT46" s="1224"/>
      <c r="AU46" s="1224"/>
      <c r="AV46" s="1224"/>
      <c r="AW46" s="1224"/>
      <c r="AX46" s="1224"/>
      <c r="AY46" s="1224"/>
      <c r="AZ46" s="1224"/>
      <c r="BA46" s="1224"/>
      <c r="BB46" s="1224"/>
      <c r="BC46" s="1224"/>
      <c r="BD46" s="1224"/>
      <c r="BE46" s="1224"/>
      <c r="BF46" s="1224"/>
      <c r="BG46" s="1224"/>
      <c r="BH46" s="1224"/>
      <c r="BI46" s="1224"/>
      <c r="BJ46" s="1224"/>
      <c r="BK46" s="1224"/>
      <c r="BL46" s="1224"/>
      <c r="BM46" s="1224"/>
      <c r="BN46" s="1224"/>
      <c r="BO46" s="1224"/>
      <c r="BP46" s="1224"/>
      <c r="BQ46" s="1224"/>
      <c r="BR46" s="1224"/>
      <c r="BS46" s="1224"/>
      <c r="BT46" s="1224"/>
      <c r="BU46" s="1224"/>
      <c r="BV46" s="1224"/>
      <c r="BW46" s="1224"/>
      <c r="BX46" s="1224"/>
      <c r="BY46" s="1224"/>
      <c r="BZ46" s="1224"/>
      <c r="CA46" s="1224"/>
      <c r="CB46" s="1224"/>
      <c r="CC46" s="1224"/>
      <c r="CD46" s="1224"/>
      <c r="CE46" s="1224"/>
      <c r="CF46" s="1224"/>
      <c r="CG46" s="1224"/>
      <c r="CH46" s="1224"/>
      <c r="CI46" s="1224"/>
      <c r="CJ46" s="1224"/>
      <c r="CK46" s="1224"/>
      <c r="CL46" s="1224"/>
      <c r="CM46" s="1224"/>
      <c r="CN46" s="1224"/>
      <c r="CO46" s="1224"/>
      <c r="CP46" s="1224"/>
      <c r="CQ46" s="1224"/>
      <c r="CR46" s="1224"/>
      <c r="CS46" s="1224"/>
      <c r="CT46" s="1224"/>
      <c r="CU46" s="1224"/>
      <c r="CV46" s="1224"/>
      <c r="CW46" s="1224"/>
      <c r="CX46" s="1224"/>
      <c r="CY46" s="1224"/>
      <c r="CZ46" s="1224"/>
      <c r="DA46" s="1224"/>
      <c r="DB46" s="1224"/>
      <c r="DC46" s="1225"/>
    </row>
    <row r="47" spans="2:109" ht="13.2" x14ac:dyDescent="0.2">
      <c r="B47" s="1211"/>
      <c r="AN47" s="1226"/>
      <c r="AO47" s="1227"/>
      <c r="AP47" s="1227"/>
      <c r="AQ47" s="1227"/>
      <c r="AR47" s="1227"/>
      <c r="AS47" s="1227"/>
      <c r="AT47" s="1227"/>
      <c r="AU47" s="1227"/>
      <c r="AV47" s="1227"/>
      <c r="AW47" s="1227"/>
      <c r="AX47" s="1227"/>
      <c r="AY47" s="1227"/>
      <c r="AZ47" s="1227"/>
      <c r="BA47" s="1227"/>
      <c r="BB47" s="1227"/>
      <c r="BC47" s="1227"/>
      <c r="BD47" s="1227"/>
      <c r="BE47" s="1227"/>
      <c r="BF47" s="1227"/>
      <c r="BG47" s="1227"/>
      <c r="BH47" s="1227"/>
      <c r="BI47" s="1227"/>
      <c r="BJ47" s="1227"/>
      <c r="BK47" s="1227"/>
      <c r="BL47" s="1227"/>
      <c r="BM47" s="1227"/>
      <c r="BN47" s="1227"/>
      <c r="BO47" s="1227"/>
      <c r="BP47" s="1227"/>
      <c r="BQ47" s="1227"/>
      <c r="BR47" s="1227"/>
      <c r="BS47" s="1227"/>
      <c r="BT47" s="1227"/>
      <c r="BU47" s="1227"/>
      <c r="BV47" s="1227"/>
      <c r="BW47" s="1227"/>
      <c r="BX47" s="1227"/>
      <c r="BY47" s="1227"/>
      <c r="BZ47" s="1227"/>
      <c r="CA47" s="1227"/>
      <c r="CB47" s="1227"/>
      <c r="CC47" s="1227"/>
      <c r="CD47" s="1227"/>
      <c r="CE47" s="1227"/>
      <c r="CF47" s="1227"/>
      <c r="CG47" s="1227"/>
      <c r="CH47" s="1227"/>
      <c r="CI47" s="1227"/>
      <c r="CJ47" s="1227"/>
      <c r="CK47" s="1227"/>
      <c r="CL47" s="1227"/>
      <c r="CM47" s="1227"/>
      <c r="CN47" s="1227"/>
      <c r="CO47" s="1227"/>
      <c r="CP47" s="1227"/>
      <c r="CQ47" s="1227"/>
      <c r="CR47" s="1227"/>
      <c r="CS47" s="1227"/>
      <c r="CT47" s="1227"/>
      <c r="CU47" s="1227"/>
      <c r="CV47" s="1227"/>
      <c r="CW47" s="1227"/>
      <c r="CX47" s="1227"/>
      <c r="CY47" s="1227"/>
      <c r="CZ47" s="1227"/>
      <c r="DA47" s="1227"/>
      <c r="DB47" s="1227"/>
      <c r="DC47" s="1228"/>
    </row>
    <row r="48" spans="2:109" ht="13.2" x14ac:dyDescent="0.2">
      <c r="B48" s="1211"/>
      <c r="H48" s="1229"/>
      <c r="I48" s="1229"/>
      <c r="J48" s="1229"/>
      <c r="AN48" s="1229"/>
      <c r="AO48" s="1229"/>
      <c r="AP48" s="1229"/>
      <c r="AZ48" s="1229"/>
      <c r="BA48" s="1229"/>
      <c r="BB48" s="1229"/>
      <c r="BL48" s="1229"/>
      <c r="BM48" s="1229"/>
      <c r="BN48" s="1229"/>
      <c r="BX48" s="1229"/>
      <c r="BY48" s="1229"/>
      <c r="BZ48" s="1229"/>
      <c r="CJ48" s="1229"/>
      <c r="CK48" s="1229"/>
      <c r="CL48" s="1229"/>
      <c r="CV48" s="1229"/>
      <c r="CW48" s="1229"/>
      <c r="CX48" s="1229"/>
    </row>
    <row r="49" spans="1:109" ht="13.2" x14ac:dyDescent="0.2">
      <c r="B49" s="1211"/>
      <c r="AN49" s="1204" t="s">
        <v>572</v>
      </c>
    </row>
    <row r="50" spans="1:109" ht="13.2" x14ac:dyDescent="0.2">
      <c r="B50" s="1211"/>
      <c r="G50" s="1230"/>
      <c r="H50" s="1230"/>
      <c r="I50" s="1230"/>
      <c r="J50" s="1230"/>
      <c r="K50" s="1231"/>
      <c r="L50" s="1231"/>
      <c r="M50" s="1232"/>
      <c r="N50" s="1232"/>
      <c r="AN50" s="1233"/>
      <c r="AO50" s="1234"/>
      <c r="AP50" s="1234"/>
      <c r="AQ50" s="1234"/>
      <c r="AR50" s="1234"/>
      <c r="AS50" s="1234"/>
      <c r="AT50" s="1234"/>
      <c r="AU50" s="1234"/>
      <c r="AV50" s="1234"/>
      <c r="AW50" s="1234"/>
      <c r="AX50" s="1234"/>
      <c r="AY50" s="1234"/>
      <c r="AZ50" s="1234"/>
      <c r="BA50" s="1234"/>
      <c r="BB50" s="1234"/>
      <c r="BC50" s="1234"/>
      <c r="BD50" s="1234"/>
      <c r="BE50" s="1234"/>
      <c r="BF50" s="1234"/>
      <c r="BG50" s="1234"/>
      <c r="BH50" s="1234"/>
      <c r="BI50" s="1234"/>
      <c r="BJ50" s="1234"/>
      <c r="BK50" s="1234"/>
      <c r="BL50" s="1234"/>
      <c r="BM50" s="1234"/>
      <c r="BN50" s="1234"/>
      <c r="BO50" s="1235"/>
      <c r="BP50" s="1236" t="s">
        <v>523</v>
      </c>
      <c r="BQ50" s="1236"/>
      <c r="BR50" s="1236"/>
      <c r="BS50" s="1236"/>
      <c r="BT50" s="1236"/>
      <c r="BU50" s="1236"/>
      <c r="BV50" s="1236"/>
      <c r="BW50" s="1236"/>
      <c r="BX50" s="1236" t="s">
        <v>524</v>
      </c>
      <c r="BY50" s="1236"/>
      <c r="BZ50" s="1236"/>
      <c r="CA50" s="1236"/>
      <c r="CB50" s="1236"/>
      <c r="CC50" s="1236"/>
      <c r="CD50" s="1236"/>
      <c r="CE50" s="1236"/>
      <c r="CF50" s="1236" t="s">
        <v>525</v>
      </c>
      <c r="CG50" s="1236"/>
      <c r="CH50" s="1236"/>
      <c r="CI50" s="1236"/>
      <c r="CJ50" s="1236"/>
      <c r="CK50" s="1236"/>
      <c r="CL50" s="1236"/>
      <c r="CM50" s="1236"/>
      <c r="CN50" s="1236" t="s">
        <v>526</v>
      </c>
      <c r="CO50" s="1236"/>
      <c r="CP50" s="1236"/>
      <c r="CQ50" s="1236"/>
      <c r="CR50" s="1236"/>
      <c r="CS50" s="1236"/>
      <c r="CT50" s="1236"/>
      <c r="CU50" s="1236"/>
      <c r="CV50" s="1236" t="s">
        <v>527</v>
      </c>
      <c r="CW50" s="1236"/>
      <c r="CX50" s="1236"/>
      <c r="CY50" s="1236"/>
      <c r="CZ50" s="1236"/>
      <c r="DA50" s="1236"/>
      <c r="DB50" s="1236"/>
      <c r="DC50" s="1236"/>
    </row>
    <row r="51" spans="1:109" ht="13.5" customHeight="1" x14ac:dyDescent="0.2">
      <c r="B51" s="1211"/>
      <c r="G51" s="1237"/>
      <c r="H51" s="1237"/>
      <c r="I51" s="1238"/>
      <c r="J51" s="1238"/>
      <c r="K51" s="1239"/>
      <c r="L51" s="1239"/>
      <c r="M51" s="1239"/>
      <c r="N51" s="1239"/>
      <c r="AM51" s="1229"/>
      <c r="AN51" s="1240" t="s">
        <v>573</v>
      </c>
      <c r="AO51" s="1240"/>
      <c r="AP51" s="1240"/>
      <c r="AQ51" s="1240"/>
      <c r="AR51" s="1240"/>
      <c r="AS51" s="1240"/>
      <c r="AT51" s="1240"/>
      <c r="AU51" s="1240"/>
      <c r="AV51" s="1240"/>
      <c r="AW51" s="1240"/>
      <c r="AX51" s="1240"/>
      <c r="AY51" s="1240"/>
      <c r="AZ51" s="1240"/>
      <c r="BA51" s="1240"/>
      <c r="BB51" s="1240" t="s">
        <v>574</v>
      </c>
      <c r="BC51" s="1240"/>
      <c r="BD51" s="1240"/>
      <c r="BE51" s="1240"/>
      <c r="BF51" s="1240"/>
      <c r="BG51" s="1240"/>
      <c r="BH51" s="1240"/>
      <c r="BI51" s="1240"/>
      <c r="BJ51" s="1240"/>
      <c r="BK51" s="1240"/>
      <c r="BL51" s="1240"/>
      <c r="BM51" s="1240"/>
      <c r="BN51" s="1240"/>
      <c r="BO51" s="1240"/>
      <c r="BP51" s="1241">
        <v>21.2</v>
      </c>
      <c r="BQ51" s="1241"/>
      <c r="BR51" s="1241"/>
      <c r="BS51" s="1241"/>
      <c r="BT51" s="1241"/>
      <c r="BU51" s="1241"/>
      <c r="BV51" s="1241"/>
      <c r="BW51" s="1241"/>
      <c r="BX51" s="1241">
        <v>24.4</v>
      </c>
      <c r="BY51" s="1241"/>
      <c r="BZ51" s="1241"/>
      <c r="CA51" s="1241"/>
      <c r="CB51" s="1241"/>
      <c r="CC51" s="1241"/>
      <c r="CD51" s="1241"/>
      <c r="CE51" s="1241"/>
      <c r="CF51" s="1241">
        <v>15.5</v>
      </c>
      <c r="CG51" s="1241"/>
      <c r="CH51" s="1241"/>
      <c r="CI51" s="1241"/>
      <c r="CJ51" s="1241"/>
      <c r="CK51" s="1241"/>
      <c r="CL51" s="1241"/>
      <c r="CM51" s="1241"/>
      <c r="CN51" s="1241">
        <v>9.6999999999999993</v>
      </c>
      <c r="CO51" s="1241"/>
      <c r="CP51" s="1241"/>
      <c r="CQ51" s="1241"/>
      <c r="CR51" s="1241"/>
      <c r="CS51" s="1241"/>
      <c r="CT51" s="1241"/>
      <c r="CU51" s="1241"/>
      <c r="CV51" s="1241">
        <v>5.7</v>
      </c>
      <c r="CW51" s="1241"/>
      <c r="CX51" s="1241"/>
      <c r="CY51" s="1241"/>
      <c r="CZ51" s="1241"/>
      <c r="DA51" s="1241"/>
      <c r="DB51" s="1241"/>
      <c r="DC51" s="1241"/>
    </row>
    <row r="52" spans="1:109" ht="13.2" x14ac:dyDescent="0.2">
      <c r="B52" s="1211"/>
      <c r="G52" s="1237"/>
      <c r="H52" s="1237"/>
      <c r="I52" s="1238"/>
      <c r="J52" s="1238"/>
      <c r="K52" s="1239"/>
      <c r="L52" s="1239"/>
      <c r="M52" s="1239"/>
      <c r="N52" s="1239"/>
      <c r="AM52" s="1229"/>
      <c r="AN52" s="1240"/>
      <c r="AO52" s="1240"/>
      <c r="AP52" s="1240"/>
      <c r="AQ52" s="1240"/>
      <c r="AR52" s="1240"/>
      <c r="AS52" s="1240"/>
      <c r="AT52" s="1240"/>
      <c r="AU52" s="1240"/>
      <c r="AV52" s="1240"/>
      <c r="AW52" s="1240"/>
      <c r="AX52" s="1240"/>
      <c r="AY52" s="1240"/>
      <c r="AZ52" s="1240"/>
      <c r="BA52" s="1240"/>
      <c r="BB52" s="1240"/>
      <c r="BC52" s="1240"/>
      <c r="BD52" s="1240"/>
      <c r="BE52" s="1240"/>
      <c r="BF52" s="1240"/>
      <c r="BG52" s="1240"/>
      <c r="BH52" s="1240"/>
      <c r="BI52" s="1240"/>
      <c r="BJ52" s="1240"/>
      <c r="BK52" s="1240"/>
      <c r="BL52" s="1240"/>
      <c r="BM52" s="1240"/>
      <c r="BN52" s="1240"/>
      <c r="BO52" s="1240"/>
      <c r="BP52" s="1241"/>
      <c r="BQ52" s="1241"/>
      <c r="BR52" s="1241"/>
      <c r="BS52" s="1241"/>
      <c r="BT52" s="1241"/>
      <c r="BU52" s="1241"/>
      <c r="BV52" s="1241"/>
      <c r="BW52" s="1241"/>
      <c r="BX52" s="1241"/>
      <c r="BY52" s="1241"/>
      <c r="BZ52" s="1241"/>
      <c r="CA52" s="1241"/>
      <c r="CB52" s="1241"/>
      <c r="CC52" s="1241"/>
      <c r="CD52" s="1241"/>
      <c r="CE52" s="1241"/>
      <c r="CF52" s="1241"/>
      <c r="CG52" s="1241"/>
      <c r="CH52" s="1241"/>
      <c r="CI52" s="1241"/>
      <c r="CJ52" s="1241"/>
      <c r="CK52" s="1241"/>
      <c r="CL52" s="1241"/>
      <c r="CM52" s="1241"/>
      <c r="CN52" s="1241"/>
      <c r="CO52" s="1241"/>
      <c r="CP52" s="1241"/>
      <c r="CQ52" s="1241"/>
      <c r="CR52" s="1241"/>
      <c r="CS52" s="1241"/>
      <c r="CT52" s="1241"/>
      <c r="CU52" s="1241"/>
      <c r="CV52" s="1241"/>
      <c r="CW52" s="1241"/>
      <c r="CX52" s="1241"/>
      <c r="CY52" s="1241"/>
      <c r="CZ52" s="1241"/>
      <c r="DA52" s="1241"/>
      <c r="DB52" s="1241"/>
      <c r="DC52" s="1241"/>
    </row>
    <row r="53" spans="1:109" ht="13.2" x14ac:dyDescent="0.2">
      <c r="A53" s="1219"/>
      <c r="B53" s="1211"/>
      <c r="G53" s="1237"/>
      <c r="H53" s="1237"/>
      <c r="I53" s="1230"/>
      <c r="J53" s="1230"/>
      <c r="K53" s="1239"/>
      <c r="L53" s="1239"/>
      <c r="M53" s="1239"/>
      <c r="N53" s="1239"/>
      <c r="AM53" s="1229"/>
      <c r="AN53" s="1240"/>
      <c r="AO53" s="1240"/>
      <c r="AP53" s="1240"/>
      <c r="AQ53" s="1240"/>
      <c r="AR53" s="1240"/>
      <c r="AS53" s="1240"/>
      <c r="AT53" s="1240"/>
      <c r="AU53" s="1240"/>
      <c r="AV53" s="1240"/>
      <c r="AW53" s="1240"/>
      <c r="AX53" s="1240"/>
      <c r="AY53" s="1240"/>
      <c r="AZ53" s="1240"/>
      <c r="BA53" s="1240"/>
      <c r="BB53" s="1240" t="s">
        <v>575</v>
      </c>
      <c r="BC53" s="1240"/>
      <c r="BD53" s="1240"/>
      <c r="BE53" s="1240"/>
      <c r="BF53" s="1240"/>
      <c r="BG53" s="1240"/>
      <c r="BH53" s="1240"/>
      <c r="BI53" s="1240"/>
      <c r="BJ53" s="1240"/>
      <c r="BK53" s="1240"/>
      <c r="BL53" s="1240"/>
      <c r="BM53" s="1240"/>
      <c r="BN53" s="1240"/>
      <c r="BO53" s="1240"/>
      <c r="BP53" s="1241">
        <v>61.4</v>
      </c>
      <c r="BQ53" s="1241"/>
      <c r="BR53" s="1241"/>
      <c r="BS53" s="1241"/>
      <c r="BT53" s="1241"/>
      <c r="BU53" s="1241"/>
      <c r="BV53" s="1241"/>
      <c r="BW53" s="1241"/>
      <c r="BX53" s="1241">
        <v>63.2</v>
      </c>
      <c r="BY53" s="1241"/>
      <c r="BZ53" s="1241"/>
      <c r="CA53" s="1241"/>
      <c r="CB53" s="1241"/>
      <c r="CC53" s="1241"/>
      <c r="CD53" s="1241"/>
      <c r="CE53" s="1241"/>
      <c r="CF53" s="1241">
        <v>65</v>
      </c>
      <c r="CG53" s="1241"/>
      <c r="CH53" s="1241"/>
      <c r="CI53" s="1241"/>
      <c r="CJ53" s="1241"/>
      <c r="CK53" s="1241"/>
      <c r="CL53" s="1241"/>
      <c r="CM53" s="1241"/>
      <c r="CN53" s="1241">
        <v>67</v>
      </c>
      <c r="CO53" s="1241"/>
      <c r="CP53" s="1241"/>
      <c r="CQ53" s="1241"/>
      <c r="CR53" s="1241"/>
      <c r="CS53" s="1241"/>
      <c r="CT53" s="1241"/>
      <c r="CU53" s="1241"/>
      <c r="CV53" s="1241">
        <v>69</v>
      </c>
      <c r="CW53" s="1241"/>
      <c r="CX53" s="1241"/>
      <c r="CY53" s="1241"/>
      <c r="CZ53" s="1241"/>
      <c r="DA53" s="1241"/>
      <c r="DB53" s="1241"/>
      <c r="DC53" s="1241"/>
    </row>
    <row r="54" spans="1:109" ht="13.2" x14ac:dyDescent="0.2">
      <c r="A54" s="1219"/>
      <c r="B54" s="1211"/>
      <c r="G54" s="1237"/>
      <c r="H54" s="1237"/>
      <c r="I54" s="1230"/>
      <c r="J54" s="1230"/>
      <c r="K54" s="1239"/>
      <c r="L54" s="1239"/>
      <c r="M54" s="1239"/>
      <c r="N54" s="1239"/>
      <c r="AM54" s="1229"/>
      <c r="AN54" s="1240"/>
      <c r="AO54" s="1240"/>
      <c r="AP54" s="1240"/>
      <c r="AQ54" s="1240"/>
      <c r="AR54" s="1240"/>
      <c r="AS54" s="1240"/>
      <c r="AT54" s="1240"/>
      <c r="AU54" s="1240"/>
      <c r="AV54" s="1240"/>
      <c r="AW54" s="1240"/>
      <c r="AX54" s="1240"/>
      <c r="AY54" s="1240"/>
      <c r="AZ54" s="1240"/>
      <c r="BA54" s="1240"/>
      <c r="BB54" s="1240"/>
      <c r="BC54" s="1240"/>
      <c r="BD54" s="1240"/>
      <c r="BE54" s="1240"/>
      <c r="BF54" s="1240"/>
      <c r="BG54" s="1240"/>
      <c r="BH54" s="1240"/>
      <c r="BI54" s="1240"/>
      <c r="BJ54" s="1240"/>
      <c r="BK54" s="1240"/>
      <c r="BL54" s="1240"/>
      <c r="BM54" s="1240"/>
      <c r="BN54" s="1240"/>
      <c r="BO54" s="1240"/>
      <c r="BP54" s="1241"/>
      <c r="BQ54" s="1241"/>
      <c r="BR54" s="1241"/>
      <c r="BS54" s="1241"/>
      <c r="BT54" s="1241"/>
      <c r="BU54" s="1241"/>
      <c r="BV54" s="1241"/>
      <c r="BW54" s="1241"/>
      <c r="BX54" s="1241"/>
      <c r="BY54" s="1241"/>
      <c r="BZ54" s="1241"/>
      <c r="CA54" s="1241"/>
      <c r="CB54" s="1241"/>
      <c r="CC54" s="1241"/>
      <c r="CD54" s="1241"/>
      <c r="CE54" s="1241"/>
      <c r="CF54" s="1241"/>
      <c r="CG54" s="1241"/>
      <c r="CH54" s="1241"/>
      <c r="CI54" s="1241"/>
      <c r="CJ54" s="1241"/>
      <c r="CK54" s="1241"/>
      <c r="CL54" s="1241"/>
      <c r="CM54" s="1241"/>
      <c r="CN54" s="1241"/>
      <c r="CO54" s="1241"/>
      <c r="CP54" s="1241"/>
      <c r="CQ54" s="1241"/>
      <c r="CR54" s="1241"/>
      <c r="CS54" s="1241"/>
      <c r="CT54" s="1241"/>
      <c r="CU54" s="1241"/>
      <c r="CV54" s="1241"/>
      <c r="CW54" s="1241"/>
      <c r="CX54" s="1241"/>
      <c r="CY54" s="1241"/>
      <c r="CZ54" s="1241"/>
      <c r="DA54" s="1241"/>
      <c r="DB54" s="1241"/>
      <c r="DC54" s="1241"/>
    </row>
    <row r="55" spans="1:109" ht="13.2" x14ac:dyDescent="0.2">
      <c r="A55" s="1219"/>
      <c r="B55" s="1211"/>
      <c r="G55" s="1230"/>
      <c r="H55" s="1230"/>
      <c r="I55" s="1230"/>
      <c r="J55" s="1230"/>
      <c r="K55" s="1239"/>
      <c r="L55" s="1239"/>
      <c r="M55" s="1239"/>
      <c r="N55" s="1239"/>
      <c r="AN55" s="1236" t="s">
        <v>576</v>
      </c>
      <c r="AO55" s="1236"/>
      <c r="AP55" s="1236"/>
      <c r="AQ55" s="1236"/>
      <c r="AR55" s="1236"/>
      <c r="AS55" s="1236"/>
      <c r="AT55" s="1236"/>
      <c r="AU55" s="1236"/>
      <c r="AV55" s="1236"/>
      <c r="AW55" s="1236"/>
      <c r="AX55" s="1236"/>
      <c r="AY55" s="1236"/>
      <c r="AZ55" s="1236"/>
      <c r="BA55" s="1236"/>
      <c r="BB55" s="1240" t="s">
        <v>574</v>
      </c>
      <c r="BC55" s="1240"/>
      <c r="BD55" s="1240"/>
      <c r="BE55" s="1240"/>
      <c r="BF55" s="1240"/>
      <c r="BG55" s="1240"/>
      <c r="BH55" s="1240"/>
      <c r="BI55" s="1240"/>
      <c r="BJ55" s="1240"/>
      <c r="BK55" s="1240"/>
      <c r="BL55" s="1240"/>
      <c r="BM55" s="1240"/>
      <c r="BN55" s="1240"/>
      <c r="BO55" s="1240"/>
      <c r="BP55" s="1241">
        <v>49.1</v>
      </c>
      <c r="BQ55" s="1241"/>
      <c r="BR55" s="1241"/>
      <c r="BS55" s="1241"/>
      <c r="BT55" s="1241"/>
      <c r="BU55" s="1241"/>
      <c r="BV55" s="1241"/>
      <c r="BW55" s="1241"/>
      <c r="BX55" s="1241">
        <v>41.5</v>
      </c>
      <c r="BY55" s="1241"/>
      <c r="BZ55" s="1241"/>
      <c r="CA55" s="1241"/>
      <c r="CB55" s="1241"/>
      <c r="CC55" s="1241"/>
      <c r="CD55" s="1241"/>
      <c r="CE55" s="1241"/>
      <c r="CF55" s="1241">
        <v>25.2</v>
      </c>
      <c r="CG55" s="1241"/>
      <c r="CH55" s="1241"/>
      <c r="CI55" s="1241"/>
      <c r="CJ55" s="1241"/>
      <c r="CK55" s="1241"/>
      <c r="CL55" s="1241"/>
      <c r="CM55" s="1241"/>
      <c r="CN55" s="1241">
        <v>15.7</v>
      </c>
      <c r="CO55" s="1241"/>
      <c r="CP55" s="1241"/>
      <c r="CQ55" s="1241"/>
      <c r="CR55" s="1241"/>
      <c r="CS55" s="1241"/>
      <c r="CT55" s="1241"/>
      <c r="CU55" s="1241"/>
      <c r="CV55" s="1241">
        <v>10.199999999999999</v>
      </c>
      <c r="CW55" s="1241"/>
      <c r="CX55" s="1241"/>
      <c r="CY55" s="1241"/>
      <c r="CZ55" s="1241"/>
      <c r="DA55" s="1241"/>
      <c r="DB55" s="1241"/>
      <c r="DC55" s="1241"/>
    </row>
    <row r="56" spans="1:109" ht="13.2" x14ac:dyDescent="0.2">
      <c r="A56" s="1219"/>
      <c r="B56" s="1211"/>
      <c r="G56" s="1230"/>
      <c r="H56" s="1230"/>
      <c r="I56" s="1230"/>
      <c r="J56" s="1230"/>
      <c r="K56" s="1239"/>
      <c r="L56" s="1239"/>
      <c r="M56" s="1239"/>
      <c r="N56" s="1239"/>
      <c r="AN56" s="1236"/>
      <c r="AO56" s="1236"/>
      <c r="AP56" s="1236"/>
      <c r="AQ56" s="1236"/>
      <c r="AR56" s="1236"/>
      <c r="AS56" s="1236"/>
      <c r="AT56" s="1236"/>
      <c r="AU56" s="1236"/>
      <c r="AV56" s="1236"/>
      <c r="AW56" s="1236"/>
      <c r="AX56" s="1236"/>
      <c r="AY56" s="1236"/>
      <c r="AZ56" s="1236"/>
      <c r="BA56" s="1236"/>
      <c r="BB56" s="1240"/>
      <c r="BC56" s="1240"/>
      <c r="BD56" s="1240"/>
      <c r="BE56" s="1240"/>
      <c r="BF56" s="1240"/>
      <c r="BG56" s="1240"/>
      <c r="BH56" s="1240"/>
      <c r="BI56" s="1240"/>
      <c r="BJ56" s="1240"/>
      <c r="BK56" s="1240"/>
      <c r="BL56" s="1240"/>
      <c r="BM56" s="1240"/>
      <c r="BN56" s="1240"/>
      <c r="BO56" s="1240"/>
      <c r="BP56" s="1241"/>
      <c r="BQ56" s="1241"/>
      <c r="BR56" s="1241"/>
      <c r="BS56" s="1241"/>
      <c r="BT56" s="1241"/>
      <c r="BU56" s="1241"/>
      <c r="BV56" s="1241"/>
      <c r="BW56" s="1241"/>
      <c r="BX56" s="1241"/>
      <c r="BY56" s="1241"/>
      <c r="BZ56" s="1241"/>
      <c r="CA56" s="1241"/>
      <c r="CB56" s="1241"/>
      <c r="CC56" s="1241"/>
      <c r="CD56" s="1241"/>
      <c r="CE56" s="1241"/>
      <c r="CF56" s="1241"/>
      <c r="CG56" s="1241"/>
      <c r="CH56" s="1241"/>
      <c r="CI56" s="1241"/>
      <c r="CJ56" s="1241"/>
      <c r="CK56" s="1241"/>
      <c r="CL56" s="1241"/>
      <c r="CM56" s="1241"/>
      <c r="CN56" s="1241"/>
      <c r="CO56" s="1241"/>
      <c r="CP56" s="1241"/>
      <c r="CQ56" s="1241"/>
      <c r="CR56" s="1241"/>
      <c r="CS56" s="1241"/>
      <c r="CT56" s="1241"/>
      <c r="CU56" s="1241"/>
      <c r="CV56" s="1241"/>
      <c r="CW56" s="1241"/>
      <c r="CX56" s="1241"/>
      <c r="CY56" s="1241"/>
      <c r="CZ56" s="1241"/>
      <c r="DA56" s="1241"/>
      <c r="DB56" s="1241"/>
      <c r="DC56" s="1241"/>
    </row>
    <row r="57" spans="1:109" s="1219" customFormat="1" ht="13.2" x14ac:dyDescent="0.2">
      <c r="B57" s="1242"/>
      <c r="G57" s="1230"/>
      <c r="H57" s="1230"/>
      <c r="I57" s="1243"/>
      <c r="J57" s="1243"/>
      <c r="K57" s="1239"/>
      <c r="L57" s="1239"/>
      <c r="M57" s="1239"/>
      <c r="N57" s="1239"/>
      <c r="AM57" s="1204"/>
      <c r="AN57" s="1236"/>
      <c r="AO57" s="1236"/>
      <c r="AP57" s="1236"/>
      <c r="AQ57" s="1236"/>
      <c r="AR57" s="1236"/>
      <c r="AS57" s="1236"/>
      <c r="AT57" s="1236"/>
      <c r="AU57" s="1236"/>
      <c r="AV57" s="1236"/>
      <c r="AW57" s="1236"/>
      <c r="AX57" s="1236"/>
      <c r="AY57" s="1236"/>
      <c r="AZ57" s="1236"/>
      <c r="BA57" s="1236"/>
      <c r="BB57" s="1240" t="s">
        <v>575</v>
      </c>
      <c r="BC57" s="1240"/>
      <c r="BD57" s="1240"/>
      <c r="BE57" s="1240"/>
      <c r="BF57" s="1240"/>
      <c r="BG57" s="1240"/>
      <c r="BH57" s="1240"/>
      <c r="BI57" s="1240"/>
      <c r="BJ57" s="1240"/>
      <c r="BK57" s="1240"/>
      <c r="BL57" s="1240"/>
      <c r="BM57" s="1240"/>
      <c r="BN57" s="1240"/>
      <c r="BO57" s="1240"/>
      <c r="BP57" s="1241">
        <v>61</v>
      </c>
      <c r="BQ57" s="1241"/>
      <c r="BR57" s="1241"/>
      <c r="BS57" s="1241"/>
      <c r="BT57" s="1241"/>
      <c r="BU57" s="1241"/>
      <c r="BV57" s="1241"/>
      <c r="BW57" s="1241"/>
      <c r="BX57" s="1241">
        <v>61.7</v>
      </c>
      <c r="BY57" s="1241"/>
      <c r="BZ57" s="1241"/>
      <c r="CA57" s="1241"/>
      <c r="CB57" s="1241"/>
      <c r="CC57" s="1241"/>
      <c r="CD57" s="1241"/>
      <c r="CE57" s="1241"/>
      <c r="CF57" s="1241">
        <v>62.5</v>
      </c>
      <c r="CG57" s="1241"/>
      <c r="CH57" s="1241"/>
      <c r="CI57" s="1241"/>
      <c r="CJ57" s="1241"/>
      <c r="CK57" s="1241"/>
      <c r="CL57" s="1241"/>
      <c r="CM57" s="1241"/>
      <c r="CN57" s="1241">
        <v>64.3</v>
      </c>
      <c r="CO57" s="1241"/>
      <c r="CP57" s="1241"/>
      <c r="CQ57" s="1241"/>
      <c r="CR57" s="1241"/>
      <c r="CS57" s="1241"/>
      <c r="CT57" s="1241"/>
      <c r="CU57" s="1241"/>
      <c r="CV57" s="1241">
        <v>64.7</v>
      </c>
      <c r="CW57" s="1241"/>
      <c r="CX57" s="1241"/>
      <c r="CY57" s="1241"/>
      <c r="CZ57" s="1241"/>
      <c r="DA57" s="1241"/>
      <c r="DB57" s="1241"/>
      <c r="DC57" s="1241"/>
      <c r="DD57" s="1244"/>
      <c r="DE57" s="1242"/>
    </row>
    <row r="58" spans="1:109" s="1219" customFormat="1" ht="13.2" x14ac:dyDescent="0.2">
      <c r="A58" s="1204"/>
      <c r="B58" s="1242"/>
      <c r="G58" s="1230"/>
      <c r="H58" s="1230"/>
      <c r="I58" s="1243"/>
      <c r="J58" s="1243"/>
      <c r="K58" s="1239"/>
      <c r="L58" s="1239"/>
      <c r="M58" s="1239"/>
      <c r="N58" s="1239"/>
      <c r="AM58" s="1204"/>
      <c r="AN58" s="1236"/>
      <c r="AO58" s="1236"/>
      <c r="AP58" s="1236"/>
      <c r="AQ58" s="1236"/>
      <c r="AR58" s="1236"/>
      <c r="AS58" s="1236"/>
      <c r="AT58" s="1236"/>
      <c r="AU58" s="1236"/>
      <c r="AV58" s="1236"/>
      <c r="AW58" s="1236"/>
      <c r="AX58" s="1236"/>
      <c r="AY58" s="1236"/>
      <c r="AZ58" s="1236"/>
      <c r="BA58" s="1236"/>
      <c r="BB58" s="1240"/>
      <c r="BC58" s="1240"/>
      <c r="BD58" s="1240"/>
      <c r="BE58" s="1240"/>
      <c r="BF58" s="1240"/>
      <c r="BG58" s="1240"/>
      <c r="BH58" s="1240"/>
      <c r="BI58" s="1240"/>
      <c r="BJ58" s="1240"/>
      <c r="BK58" s="1240"/>
      <c r="BL58" s="1240"/>
      <c r="BM58" s="1240"/>
      <c r="BN58" s="1240"/>
      <c r="BO58" s="1240"/>
      <c r="BP58" s="1241"/>
      <c r="BQ58" s="1241"/>
      <c r="BR58" s="1241"/>
      <c r="BS58" s="1241"/>
      <c r="BT58" s="1241"/>
      <c r="BU58" s="1241"/>
      <c r="BV58" s="1241"/>
      <c r="BW58" s="1241"/>
      <c r="BX58" s="1241"/>
      <c r="BY58" s="1241"/>
      <c r="BZ58" s="1241"/>
      <c r="CA58" s="1241"/>
      <c r="CB58" s="1241"/>
      <c r="CC58" s="1241"/>
      <c r="CD58" s="1241"/>
      <c r="CE58" s="1241"/>
      <c r="CF58" s="1241"/>
      <c r="CG58" s="1241"/>
      <c r="CH58" s="1241"/>
      <c r="CI58" s="1241"/>
      <c r="CJ58" s="1241"/>
      <c r="CK58" s="1241"/>
      <c r="CL58" s="1241"/>
      <c r="CM58" s="1241"/>
      <c r="CN58" s="1241"/>
      <c r="CO58" s="1241"/>
      <c r="CP58" s="1241"/>
      <c r="CQ58" s="1241"/>
      <c r="CR58" s="1241"/>
      <c r="CS58" s="1241"/>
      <c r="CT58" s="1241"/>
      <c r="CU58" s="1241"/>
      <c r="CV58" s="1241"/>
      <c r="CW58" s="1241"/>
      <c r="CX58" s="1241"/>
      <c r="CY58" s="1241"/>
      <c r="CZ58" s="1241"/>
      <c r="DA58" s="1241"/>
      <c r="DB58" s="1241"/>
      <c r="DC58" s="1241"/>
      <c r="DD58" s="1244"/>
      <c r="DE58" s="1242"/>
    </row>
    <row r="59" spans="1:109" s="1219" customFormat="1" ht="13.2" x14ac:dyDescent="0.2">
      <c r="A59" s="1204"/>
      <c r="B59" s="1242"/>
      <c r="K59" s="1245"/>
      <c r="L59" s="1245"/>
      <c r="M59" s="1245"/>
      <c r="N59" s="1245"/>
      <c r="AQ59" s="1245"/>
      <c r="AR59" s="1245"/>
      <c r="AS59" s="1245"/>
      <c r="AT59" s="1245"/>
      <c r="BC59" s="1245"/>
      <c r="BD59" s="1245"/>
      <c r="BE59" s="1245"/>
      <c r="BF59" s="1245"/>
      <c r="BO59" s="1245"/>
      <c r="BP59" s="1245"/>
      <c r="BQ59" s="1245"/>
      <c r="BR59" s="1245"/>
      <c r="CA59" s="1245"/>
      <c r="CB59" s="1245"/>
      <c r="CC59" s="1245"/>
      <c r="CD59" s="1245"/>
      <c r="CM59" s="1245"/>
      <c r="CN59" s="1245"/>
      <c r="CO59" s="1245"/>
      <c r="CP59" s="1245"/>
      <c r="CY59" s="1245"/>
      <c r="CZ59" s="1245"/>
      <c r="DA59" s="1245"/>
      <c r="DB59" s="1245"/>
      <c r="DC59" s="1245"/>
      <c r="DD59" s="1244"/>
      <c r="DE59" s="1242"/>
    </row>
    <row r="60" spans="1:109" s="1219" customFormat="1" ht="13.2" x14ac:dyDescent="0.2">
      <c r="A60" s="1204"/>
      <c r="B60" s="1242"/>
      <c r="K60" s="1245"/>
      <c r="L60" s="1245"/>
      <c r="M60" s="1245"/>
      <c r="N60" s="1245"/>
      <c r="AQ60" s="1245"/>
      <c r="AR60" s="1245"/>
      <c r="AS60" s="1245"/>
      <c r="AT60" s="1245"/>
      <c r="BC60" s="1245"/>
      <c r="BD60" s="1245"/>
      <c r="BE60" s="1245"/>
      <c r="BF60" s="1245"/>
      <c r="BO60" s="1245"/>
      <c r="BP60" s="1245"/>
      <c r="BQ60" s="1245"/>
      <c r="BR60" s="1245"/>
      <c r="CA60" s="1245"/>
      <c r="CB60" s="1245"/>
      <c r="CC60" s="1245"/>
      <c r="CD60" s="1245"/>
      <c r="CM60" s="1245"/>
      <c r="CN60" s="1245"/>
      <c r="CO60" s="1245"/>
      <c r="CP60" s="1245"/>
      <c r="CY60" s="1245"/>
      <c r="CZ60" s="1245"/>
      <c r="DA60" s="1245"/>
      <c r="DB60" s="1245"/>
      <c r="DC60" s="1245"/>
      <c r="DD60" s="1244"/>
      <c r="DE60" s="1242"/>
    </row>
    <row r="61" spans="1:109" s="1219" customFormat="1" ht="13.2" x14ac:dyDescent="0.2">
      <c r="A61" s="1204"/>
      <c r="B61" s="1246"/>
      <c r="C61" s="1247"/>
      <c r="D61" s="1247"/>
      <c r="E61" s="1247"/>
      <c r="F61" s="1247"/>
      <c r="G61" s="1247"/>
      <c r="H61" s="1247"/>
      <c r="I61" s="1247"/>
      <c r="J61" s="1247"/>
      <c r="K61" s="1247"/>
      <c r="L61" s="1247"/>
      <c r="M61" s="1248"/>
      <c r="N61" s="1248"/>
      <c r="O61" s="1247"/>
      <c r="P61" s="1247"/>
      <c r="Q61" s="1247"/>
      <c r="R61" s="1247"/>
      <c r="S61" s="1247"/>
      <c r="T61" s="1247"/>
      <c r="U61" s="1247"/>
      <c r="V61" s="1247"/>
      <c r="W61" s="1247"/>
      <c r="X61" s="1247"/>
      <c r="Y61" s="1247"/>
      <c r="Z61" s="1247"/>
      <c r="AA61" s="1247"/>
      <c r="AB61" s="1247"/>
      <c r="AC61" s="1247"/>
      <c r="AD61" s="1247"/>
      <c r="AE61" s="1247"/>
      <c r="AF61" s="1247"/>
      <c r="AG61" s="1247"/>
      <c r="AH61" s="1247"/>
      <c r="AI61" s="1247"/>
      <c r="AJ61" s="1247"/>
      <c r="AK61" s="1247"/>
      <c r="AL61" s="1247"/>
      <c r="AM61" s="1247"/>
      <c r="AN61" s="1247"/>
      <c r="AO61" s="1247"/>
      <c r="AP61" s="1247"/>
      <c r="AQ61" s="1247"/>
      <c r="AR61" s="1247"/>
      <c r="AS61" s="1248"/>
      <c r="AT61" s="1248"/>
      <c r="AU61" s="1247"/>
      <c r="AV61" s="1247"/>
      <c r="AW61" s="1247"/>
      <c r="AX61" s="1247"/>
      <c r="AY61" s="1247"/>
      <c r="AZ61" s="1247"/>
      <c r="BA61" s="1247"/>
      <c r="BB61" s="1247"/>
      <c r="BC61" s="1247"/>
      <c r="BD61" s="1247"/>
      <c r="BE61" s="1248"/>
      <c r="BF61" s="1248"/>
      <c r="BG61" s="1247"/>
      <c r="BH61" s="1247"/>
      <c r="BI61" s="1247"/>
      <c r="BJ61" s="1247"/>
      <c r="BK61" s="1247"/>
      <c r="BL61" s="1247"/>
      <c r="BM61" s="1247"/>
      <c r="BN61" s="1247"/>
      <c r="BO61" s="1247"/>
      <c r="BP61" s="1247"/>
      <c r="BQ61" s="1248"/>
      <c r="BR61" s="1248"/>
      <c r="BS61" s="1247"/>
      <c r="BT61" s="1247"/>
      <c r="BU61" s="1247"/>
      <c r="BV61" s="1247"/>
      <c r="BW61" s="1247"/>
      <c r="BX61" s="1247"/>
      <c r="BY61" s="1247"/>
      <c r="BZ61" s="1247"/>
      <c r="CA61" s="1247"/>
      <c r="CB61" s="1247"/>
      <c r="CC61" s="1248"/>
      <c r="CD61" s="1248"/>
      <c r="CE61" s="1247"/>
      <c r="CF61" s="1247"/>
      <c r="CG61" s="1247"/>
      <c r="CH61" s="1247"/>
      <c r="CI61" s="1247"/>
      <c r="CJ61" s="1247"/>
      <c r="CK61" s="1247"/>
      <c r="CL61" s="1247"/>
      <c r="CM61" s="1247"/>
      <c r="CN61" s="1247"/>
      <c r="CO61" s="1248"/>
      <c r="CP61" s="1248"/>
      <c r="CQ61" s="1247"/>
      <c r="CR61" s="1247"/>
      <c r="CS61" s="1247"/>
      <c r="CT61" s="1247"/>
      <c r="CU61" s="1247"/>
      <c r="CV61" s="1247"/>
      <c r="CW61" s="1247"/>
      <c r="CX61" s="1247"/>
      <c r="CY61" s="1247"/>
      <c r="CZ61" s="1247"/>
      <c r="DA61" s="1248"/>
      <c r="DB61" s="1248"/>
      <c r="DC61" s="1248"/>
      <c r="DD61" s="1249"/>
      <c r="DE61" s="1242"/>
    </row>
    <row r="62" spans="1:109" ht="13.2" x14ac:dyDescent="0.2">
      <c r="B62" s="1216"/>
      <c r="C62" s="1216"/>
      <c r="D62" s="1216"/>
      <c r="E62" s="1216"/>
      <c r="F62" s="1216"/>
      <c r="G62" s="1216"/>
      <c r="H62" s="1216"/>
      <c r="I62" s="1216"/>
      <c r="J62" s="1216"/>
      <c r="K62" s="1216"/>
      <c r="L62" s="1216"/>
      <c r="M62" s="1216"/>
      <c r="N62" s="1216"/>
      <c r="O62" s="1216"/>
      <c r="P62" s="1216"/>
      <c r="Q62" s="1216"/>
      <c r="R62" s="1216"/>
      <c r="S62" s="1216"/>
      <c r="T62" s="1216"/>
      <c r="U62" s="1216"/>
      <c r="V62" s="1216"/>
      <c r="W62" s="1216"/>
      <c r="X62" s="1216"/>
      <c r="Y62" s="1216"/>
      <c r="Z62" s="1216"/>
      <c r="AA62" s="1216"/>
      <c r="AB62" s="1216"/>
      <c r="AC62" s="1216"/>
      <c r="AD62" s="1216"/>
      <c r="AE62" s="1216"/>
      <c r="AF62" s="1216"/>
      <c r="AG62" s="1216"/>
      <c r="AH62" s="1216"/>
      <c r="AI62" s="1216"/>
      <c r="AJ62" s="1216"/>
      <c r="AK62" s="1216"/>
      <c r="AL62" s="1216"/>
      <c r="AM62" s="1216"/>
      <c r="AN62" s="1216"/>
      <c r="AO62" s="1216"/>
      <c r="AP62" s="1216"/>
      <c r="AQ62" s="1216"/>
      <c r="AR62" s="1216"/>
      <c r="AS62" s="1216"/>
      <c r="AT62" s="1216"/>
      <c r="AU62" s="1216"/>
      <c r="AV62" s="1216"/>
      <c r="AW62" s="1216"/>
      <c r="AX62" s="1216"/>
      <c r="AY62" s="1216"/>
      <c r="AZ62" s="1216"/>
      <c r="BA62" s="1216"/>
      <c r="BB62" s="1216"/>
      <c r="BC62" s="1216"/>
      <c r="BD62" s="1216"/>
      <c r="BE62" s="1216"/>
      <c r="BF62" s="1216"/>
      <c r="BG62" s="1216"/>
      <c r="BH62" s="1216"/>
      <c r="BI62" s="1216"/>
      <c r="BJ62" s="1216"/>
      <c r="BK62" s="1216"/>
      <c r="BL62" s="1216"/>
      <c r="BM62" s="1216"/>
      <c r="BN62" s="1216"/>
      <c r="BO62" s="1216"/>
      <c r="BP62" s="1216"/>
      <c r="BQ62" s="1216"/>
      <c r="BR62" s="1216"/>
      <c r="BS62" s="1216"/>
      <c r="BT62" s="1216"/>
      <c r="BU62" s="1216"/>
      <c r="BV62" s="1216"/>
      <c r="BW62" s="1216"/>
      <c r="BX62" s="1216"/>
      <c r="BY62" s="1216"/>
      <c r="BZ62" s="1216"/>
      <c r="CA62" s="1216"/>
      <c r="CB62" s="1216"/>
      <c r="CC62" s="1216"/>
      <c r="CD62" s="1216"/>
      <c r="CE62" s="1216"/>
      <c r="CF62" s="1216"/>
      <c r="CG62" s="1216"/>
      <c r="CH62" s="1216"/>
      <c r="CI62" s="1216"/>
      <c r="CJ62" s="1216"/>
      <c r="CK62" s="1216"/>
      <c r="CL62" s="1216"/>
      <c r="CM62" s="1216"/>
      <c r="CN62" s="1216"/>
      <c r="CO62" s="1216"/>
      <c r="CP62" s="1216"/>
      <c r="CQ62" s="1216"/>
      <c r="CR62" s="1216"/>
      <c r="CS62" s="1216"/>
      <c r="CT62" s="1216"/>
      <c r="CU62" s="1216"/>
      <c r="CV62" s="1216"/>
      <c r="CW62" s="1216"/>
      <c r="CX62" s="1216"/>
      <c r="CY62" s="1216"/>
      <c r="CZ62" s="1216"/>
      <c r="DA62" s="1216"/>
      <c r="DB62" s="1216"/>
      <c r="DC62" s="1216"/>
      <c r="DD62" s="1216"/>
      <c r="DE62" s="1204"/>
    </row>
    <row r="63" spans="1:109" ht="16.2" x14ac:dyDescent="0.2">
      <c r="B63" s="1250" t="s">
        <v>577</v>
      </c>
    </row>
    <row r="64" spans="1:109" ht="13.2" x14ac:dyDescent="0.2">
      <c r="B64" s="1211"/>
      <c r="G64" s="1218"/>
      <c r="N64" s="1251"/>
      <c r="AM64" s="1218"/>
      <c r="AN64" s="1218" t="s">
        <v>570</v>
      </c>
      <c r="AP64" s="1219"/>
      <c r="AQ64" s="1219"/>
      <c r="AR64" s="1219"/>
      <c r="AY64" s="1218"/>
      <c r="BA64" s="1219"/>
      <c r="BB64" s="1219"/>
      <c r="BC64" s="1219"/>
      <c r="BK64" s="1218"/>
      <c r="BM64" s="1219"/>
      <c r="BN64" s="1219"/>
      <c r="BO64" s="1219"/>
      <c r="BW64" s="1218"/>
      <c r="BY64" s="1219"/>
      <c r="BZ64" s="1219"/>
      <c r="CA64" s="1219"/>
      <c r="CI64" s="1218"/>
      <c r="CK64" s="1219"/>
      <c r="CL64" s="1219"/>
      <c r="CM64" s="1219"/>
      <c r="CU64" s="1218"/>
      <c r="CW64" s="1219"/>
      <c r="CX64" s="1219"/>
      <c r="CY64" s="1219"/>
    </row>
    <row r="65" spans="2:107" ht="13.2" x14ac:dyDescent="0.2">
      <c r="B65" s="1211"/>
      <c r="AN65" s="1220" t="s">
        <v>578</v>
      </c>
      <c r="AO65" s="1221"/>
      <c r="AP65" s="1221"/>
      <c r="AQ65" s="1221"/>
      <c r="AR65" s="1221"/>
      <c r="AS65" s="1221"/>
      <c r="AT65" s="1221"/>
      <c r="AU65" s="1221"/>
      <c r="AV65" s="1221"/>
      <c r="AW65" s="1221"/>
      <c r="AX65" s="1221"/>
      <c r="AY65" s="1221"/>
      <c r="AZ65" s="1221"/>
      <c r="BA65" s="1221"/>
      <c r="BB65" s="1221"/>
      <c r="BC65" s="1221"/>
      <c r="BD65" s="1221"/>
      <c r="BE65" s="1221"/>
      <c r="BF65" s="1221"/>
      <c r="BG65" s="1221"/>
      <c r="BH65" s="1221"/>
      <c r="BI65" s="1221"/>
      <c r="BJ65" s="1221"/>
      <c r="BK65" s="1221"/>
      <c r="BL65" s="1221"/>
      <c r="BM65" s="1221"/>
      <c r="BN65" s="1221"/>
      <c r="BO65" s="1221"/>
      <c r="BP65" s="1221"/>
      <c r="BQ65" s="1221"/>
      <c r="BR65" s="1221"/>
      <c r="BS65" s="1221"/>
      <c r="BT65" s="1221"/>
      <c r="BU65" s="1221"/>
      <c r="BV65" s="1221"/>
      <c r="BW65" s="1221"/>
      <c r="BX65" s="1221"/>
      <c r="BY65" s="1221"/>
      <c r="BZ65" s="1221"/>
      <c r="CA65" s="1221"/>
      <c r="CB65" s="1221"/>
      <c r="CC65" s="1221"/>
      <c r="CD65" s="1221"/>
      <c r="CE65" s="1221"/>
      <c r="CF65" s="1221"/>
      <c r="CG65" s="1221"/>
      <c r="CH65" s="1221"/>
      <c r="CI65" s="1221"/>
      <c r="CJ65" s="1221"/>
      <c r="CK65" s="1221"/>
      <c r="CL65" s="1221"/>
      <c r="CM65" s="1221"/>
      <c r="CN65" s="1221"/>
      <c r="CO65" s="1221"/>
      <c r="CP65" s="1221"/>
      <c r="CQ65" s="1221"/>
      <c r="CR65" s="1221"/>
      <c r="CS65" s="1221"/>
      <c r="CT65" s="1221"/>
      <c r="CU65" s="1221"/>
      <c r="CV65" s="1221"/>
      <c r="CW65" s="1221"/>
      <c r="CX65" s="1221"/>
      <c r="CY65" s="1221"/>
      <c r="CZ65" s="1221"/>
      <c r="DA65" s="1221"/>
      <c r="DB65" s="1221"/>
      <c r="DC65" s="1222"/>
    </row>
    <row r="66" spans="2:107" ht="13.2" x14ac:dyDescent="0.2">
      <c r="B66" s="1211"/>
      <c r="AN66" s="1223"/>
      <c r="AO66" s="1224"/>
      <c r="AP66" s="1224"/>
      <c r="AQ66" s="1224"/>
      <c r="AR66" s="1224"/>
      <c r="AS66" s="1224"/>
      <c r="AT66" s="1224"/>
      <c r="AU66" s="1224"/>
      <c r="AV66" s="1224"/>
      <c r="AW66" s="1224"/>
      <c r="AX66" s="1224"/>
      <c r="AY66" s="1224"/>
      <c r="AZ66" s="1224"/>
      <c r="BA66" s="1224"/>
      <c r="BB66" s="1224"/>
      <c r="BC66" s="1224"/>
      <c r="BD66" s="1224"/>
      <c r="BE66" s="1224"/>
      <c r="BF66" s="1224"/>
      <c r="BG66" s="1224"/>
      <c r="BH66" s="1224"/>
      <c r="BI66" s="1224"/>
      <c r="BJ66" s="1224"/>
      <c r="BK66" s="1224"/>
      <c r="BL66" s="1224"/>
      <c r="BM66" s="1224"/>
      <c r="BN66" s="1224"/>
      <c r="BO66" s="1224"/>
      <c r="BP66" s="1224"/>
      <c r="BQ66" s="1224"/>
      <c r="BR66" s="1224"/>
      <c r="BS66" s="1224"/>
      <c r="BT66" s="1224"/>
      <c r="BU66" s="1224"/>
      <c r="BV66" s="1224"/>
      <c r="BW66" s="1224"/>
      <c r="BX66" s="1224"/>
      <c r="BY66" s="1224"/>
      <c r="BZ66" s="1224"/>
      <c r="CA66" s="1224"/>
      <c r="CB66" s="1224"/>
      <c r="CC66" s="1224"/>
      <c r="CD66" s="1224"/>
      <c r="CE66" s="1224"/>
      <c r="CF66" s="1224"/>
      <c r="CG66" s="1224"/>
      <c r="CH66" s="1224"/>
      <c r="CI66" s="1224"/>
      <c r="CJ66" s="1224"/>
      <c r="CK66" s="1224"/>
      <c r="CL66" s="1224"/>
      <c r="CM66" s="1224"/>
      <c r="CN66" s="1224"/>
      <c r="CO66" s="1224"/>
      <c r="CP66" s="1224"/>
      <c r="CQ66" s="1224"/>
      <c r="CR66" s="1224"/>
      <c r="CS66" s="1224"/>
      <c r="CT66" s="1224"/>
      <c r="CU66" s="1224"/>
      <c r="CV66" s="1224"/>
      <c r="CW66" s="1224"/>
      <c r="CX66" s="1224"/>
      <c r="CY66" s="1224"/>
      <c r="CZ66" s="1224"/>
      <c r="DA66" s="1224"/>
      <c r="DB66" s="1224"/>
      <c r="DC66" s="1225"/>
    </row>
    <row r="67" spans="2:107" ht="13.2" x14ac:dyDescent="0.2">
      <c r="B67" s="1211"/>
      <c r="AN67" s="1223"/>
      <c r="AO67" s="1224"/>
      <c r="AP67" s="1224"/>
      <c r="AQ67" s="1224"/>
      <c r="AR67" s="1224"/>
      <c r="AS67" s="1224"/>
      <c r="AT67" s="1224"/>
      <c r="AU67" s="1224"/>
      <c r="AV67" s="1224"/>
      <c r="AW67" s="1224"/>
      <c r="AX67" s="1224"/>
      <c r="AY67" s="1224"/>
      <c r="AZ67" s="1224"/>
      <c r="BA67" s="1224"/>
      <c r="BB67" s="1224"/>
      <c r="BC67" s="1224"/>
      <c r="BD67" s="1224"/>
      <c r="BE67" s="1224"/>
      <c r="BF67" s="1224"/>
      <c r="BG67" s="1224"/>
      <c r="BH67" s="1224"/>
      <c r="BI67" s="1224"/>
      <c r="BJ67" s="1224"/>
      <c r="BK67" s="1224"/>
      <c r="BL67" s="1224"/>
      <c r="BM67" s="1224"/>
      <c r="BN67" s="1224"/>
      <c r="BO67" s="1224"/>
      <c r="BP67" s="1224"/>
      <c r="BQ67" s="1224"/>
      <c r="BR67" s="1224"/>
      <c r="BS67" s="1224"/>
      <c r="BT67" s="1224"/>
      <c r="BU67" s="1224"/>
      <c r="BV67" s="1224"/>
      <c r="BW67" s="1224"/>
      <c r="BX67" s="1224"/>
      <c r="BY67" s="1224"/>
      <c r="BZ67" s="1224"/>
      <c r="CA67" s="1224"/>
      <c r="CB67" s="1224"/>
      <c r="CC67" s="1224"/>
      <c r="CD67" s="1224"/>
      <c r="CE67" s="1224"/>
      <c r="CF67" s="1224"/>
      <c r="CG67" s="1224"/>
      <c r="CH67" s="1224"/>
      <c r="CI67" s="1224"/>
      <c r="CJ67" s="1224"/>
      <c r="CK67" s="1224"/>
      <c r="CL67" s="1224"/>
      <c r="CM67" s="1224"/>
      <c r="CN67" s="1224"/>
      <c r="CO67" s="1224"/>
      <c r="CP67" s="1224"/>
      <c r="CQ67" s="1224"/>
      <c r="CR67" s="1224"/>
      <c r="CS67" s="1224"/>
      <c r="CT67" s="1224"/>
      <c r="CU67" s="1224"/>
      <c r="CV67" s="1224"/>
      <c r="CW67" s="1224"/>
      <c r="CX67" s="1224"/>
      <c r="CY67" s="1224"/>
      <c r="CZ67" s="1224"/>
      <c r="DA67" s="1224"/>
      <c r="DB67" s="1224"/>
      <c r="DC67" s="1225"/>
    </row>
    <row r="68" spans="2:107" ht="13.2" x14ac:dyDescent="0.2">
      <c r="B68" s="1211"/>
      <c r="AN68" s="1223"/>
      <c r="AO68" s="1224"/>
      <c r="AP68" s="1224"/>
      <c r="AQ68" s="1224"/>
      <c r="AR68" s="1224"/>
      <c r="AS68" s="1224"/>
      <c r="AT68" s="1224"/>
      <c r="AU68" s="1224"/>
      <c r="AV68" s="1224"/>
      <c r="AW68" s="1224"/>
      <c r="AX68" s="1224"/>
      <c r="AY68" s="1224"/>
      <c r="AZ68" s="1224"/>
      <c r="BA68" s="1224"/>
      <c r="BB68" s="1224"/>
      <c r="BC68" s="1224"/>
      <c r="BD68" s="1224"/>
      <c r="BE68" s="1224"/>
      <c r="BF68" s="1224"/>
      <c r="BG68" s="1224"/>
      <c r="BH68" s="1224"/>
      <c r="BI68" s="1224"/>
      <c r="BJ68" s="1224"/>
      <c r="BK68" s="1224"/>
      <c r="BL68" s="1224"/>
      <c r="BM68" s="1224"/>
      <c r="BN68" s="1224"/>
      <c r="BO68" s="1224"/>
      <c r="BP68" s="1224"/>
      <c r="BQ68" s="1224"/>
      <c r="BR68" s="1224"/>
      <c r="BS68" s="1224"/>
      <c r="BT68" s="1224"/>
      <c r="BU68" s="1224"/>
      <c r="BV68" s="1224"/>
      <c r="BW68" s="1224"/>
      <c r="BX68" s="1224"/>
      <c r="BY68" s="1224"/>
      <c r="BZ68" s="1224"/>
      <c r="CA68" s="1224"/>
      <c r="CB68" s="1224"/>
      <c r="CC68" s="1224"/>
      <c r="CD68" s="1224"/>
      <c r="CE68" s="1224"/>
      <c r="CF68" s="1224"/>
      <c r="CG68" s="1224"/>
      <c r="CH68" s="1224"/>
      <c r="CI68" s="1224"/>
      <c r="CJ68" s="1224"/>
      <c r="CK68" s="1224"/>
      <c r="CL68" s="1224"/>
      <c r="CM68" s="1224"/>
      <c r="CN68" s="1224"/>
      <c r="CO68" s="1224"/>
      <c r="CP68" s="1224"/>
      <c r="CQ68" s="1224"/>
      <c r="CR68" s="1224"/>
      <c r="CS68" s="1224"/>
      <c r="CT68" s="1224"/>
      <c r="CU68" s="1224"/>
      <c r="CV68" s="1224"/>
      <c r="CW68" s="1224"/>
      <c r="CX68" s="1224"/>
      <c r="CY68" s="1224"/>
      <c r="CZ68" s="1224"/>
      <c r="DA68" s="1224"/>
      <c r="DB68" s="1224"/>
      <c r="DC68" s="1225"/>
    </row>
    <row r="69" spans="2:107" ht="13.2" x14ac:dyDescent="0.2">
      <c r="B69" s="1211"/>
      <c r="AN69" s="1226"/>
      <c r="AO69" s="1227"/>
      <c r="AP69" s="1227"/>
      <c r="AQ69" s="1227"/>
      <c r="AR69" s="1227"/>
      <c r="AS69" s="1227"/>
      <c r="AT69" s="1227"/>
      <c r="AU69" s="1227"/>
      <c r="AV69" s="1227"/>
      <c r="AW69" s="1227"/>
      <c r="AX69" s="1227"/>
      <c r="AY69" s="1227"/>
      <c r="AZ69" s="1227"/>
      <c r="BA69" s="1227"/>
      <c r="BB69" s="1227"/>
      <c r="BC69" s="1227"/>
      <c r="BD69" s="1227"/>
      <c r="BE69" s="1227"/>
      <c r="BF69" s="1227"/>
      <c r="BG69" s="1227"/>
      <c r="BH69" s="1227"/>
      <c r="BI69" s="1227"/>
      <c r="BJ69" s="1227"/>
      <c r="BK69" s="1227"/>
      <c r="BL69" s="1227"/>
      <c r="BM69" s="1227"/>
      <c r="BN69" s="1227"/>
      <c r="BO69" s="1227"/>
      <c r="BP69" s="1227"/>
      <c r="BQ69" s="1227"/>
      <c r="BR69" s="1227"/>
      <c r="BS69" s="1227"/>
      <c r="BT69" s="1227"/>
      <c r="BU69" s="1227"/>
      <c r="BV69" s="1227"/>
      <c r="BW69" s="1227"/>
      <c r="BX69" s="1227"/>
      <c r="BY69" s="1227"/>
      <c r="BZ69" s="1227"/>
      <c r="CA69" s="1227"/>
      <c r="CB69" s="1227"/>
      <c r="CC69" s="1227"/>
      <c r="CD69" s="1227"/>
      <c r="CE69" s="1227"/>
      <c r="CF69" s="1227"/>
      <c r="CG69" s="1227"/>
      <c r="CH69" s="1227"/>
      <c r="CI69" s="1227"/>
      <c r="CJ69" s="1227"/>
      <c r="CK69" s="1227"/>
      <c r="CL69" s="1227"/>
      <c r="CM69" s="1227"/>
      <c r="CN69" s="1227"/>
      <c r="CO69" s="1227"/>
      <c r="CP69" s="1227"/>
      <c r="CQ69" s="1227"/>
      <c r="CR69" s="1227"/>
      <c r="CS69" s="1227"/>
      <c r="CT69" s="1227"/>
      <c r="CU69" s="1227"/>
      <c r="CV69" s="1227"/>
      <c r="CW69" s="1227"/>
      <c r="CX69" s="1227"/>
      <c r="CY69" s="1227"/>
      <c r="CZ69" s="1227"/>
      <c r="DA69" s="1227"/>
      <c r="DB69" s="1227"/>
      <c r="DC69" s="1228"/>
    </row>
    <row r="70" spans="2:107" ht="13.2" x14ac:dyDescent="0.2">
      <c r="B70" s="1211"/>
      <c r="H70" s="1252"/>
      <c r="I70" s="1252"/>
      <c r="J70" s="1253"/>
      <c r="K70" s="1253"/>
      <c r="L70" s="1254"/>
      <c r="M70" s="1253"/>
      <c r="N70" s="1254"/>
      <c r="AN70" s="1229"/>
      <c r="AO70" s="1229"/>
      <c r="AP70" s="1229"/>
      <c r="AZ70" s="1229"/>
      <c r="BA70" s="1229"/>
      <c r="BB70" s="1229"/>
      <c r="BL70" s="1229"/>
      <c r="BM70" s="1229"/>
      <c r="BN70" s="1229"/>
      <c r="BX70" s="1229"/>
      <c r="BY70" s="1229"/>
      <c r="BZ70" s="1229"/>
      <c r="CJ70" s="1229"/>
      <c r="CK70" s="1229"/>
      <c r="CL70" s="1229"/>
      <c r="CV70" s="1229"/>
      <c r="CW70" s="1229"/>
      <c r="CX70" s="1229"/>
    </row>
    <row r="71" spans="2:107" ht="13.2" x14ac:dyDescent="0.2">
      <c r="B71" s="1211"/>
      <c r="G71" s="1255"/>
      <c r="I71" s="1256"/>
      <c r="J71" s="1253"/>
      <c r="K71" s="1253"/>
      <c r="L71" s="1254"/>
      <c r="M71" s="1253"/>
      <c r="N71" s="1254"/>
      <c r="AM71" s="1255"/>
      <c r="AN71" s="1204" t="s">
        <v>572</v>
      </c>
    </row>
    <row r="72" spans="2:107" ht="13.2" x14ac:dyDescent="0.2">
      <c r="B72" s="1211"/>
      <c r="G72" s="1230"/>
      <c r="H72" s="1230"/>
      <c r="I72" s="1230"/>
      <c r="J72" s="1230"/>
      <c r="K72" s="1231"/>
      <c r="L72" s="1231"/>
      <c r="M72" s="1232"/>
      <c r="N72" s="1232"/>
      <c r="AN72" s="1233"/>
      <c r="AO72" s="1234"/>
      <c r="AP72" s="1234"/>
      <c r="AQ72" s="1234"/>
      <c r="AR72" s="1234"/>
      <c r="AS72" s="1234"/>
      <c r="AT72" s="1234"/>
      <c r="AU72" s="1234"/>
      <c r="AV72" s="1234"/>
      <c r="AW72" s="1234"/>
      <c r="AX72" s="1234"/>
      <c r="AY72" s="1234"/>
      <c r="AZ72" s="1234"/>
      <c r="BA72" s="1234"/>
      <c r="BB72" s="1234"/>
      <c r="BC72" s="1234"/>
      <c r="BD72" s="1234"/>
      <c r="BE72" s="1234"/>
      <c r="BF72" s="1234"/>
      <c r="BG72" s="1234"/>
      <c r="BH72" s="1234"/>
      <c r="BI72" s="1234"/>
      <c r="BJ72" s="1234"/>
      <c r="BK72" s="1234"/>
      <c r="BL72" s="1234"/>
      <c r="BM72" s="1234"/>
      <c r="BN72" s="1234"/>
      <c r="BO72" s="1235"/>
      <c r="BP72" s="1236" t="s">
        <v>523</v>
      </c>
      <c r="BQ72" s="1236"/>
      <c r="BR72" s="1236"/>
      <c r="BS72" s="1236"/>
      <c r="BT72" s="1236"/>
      <c r="BU72" s="1236"/>
      <c r="BV72" s="1236"/>
      <c r="BW72" s="1236"/>
      <c r="BX72" s="1236" t="s">
        <v>524</v>
      </c>
      <c r="BY72" s="1236"/>
      <c r="BZ72" s="1236"/>
      <c r="CA72" s="1236"/>
      <c r="CB72" s="1236"/>
      <c r="CC72" s="1236"/>
      <c r="CD72" s="1236"/>
      <c r="CE72" s="1236"/>
      <c r="CF72" s="1236" t="s">
        <v>525</v>
      </c>
      <c r="CG72" s="1236"/>
      <c r="CH72" s="1236"/>
      <c r="CI72" s="1236"/>
      <c r="CJ72" s="1236"/>
      <c r="CK72" s="1236"/>
      <c r="CL72" s="1236"/>
      <c r="CM72" s="1236"/>
      <c r="CN72" s="1236" t="s">
        <v>526</v>
      </c>
      <c r="CO72" s="1236"/>
      <c r="CP72" s="1236"/>
      <c r="CQ72" s="1236"/>
      <c r="CR72" s="1236"/>
      <c r="CS72" s="1236"/>
      <c r="CT72" s="1236"/>
      <c r="CU72" s="1236"/>
      <c r="CV72" s="1236" t="s">
        <v>527</v>
      </c>
      <c r="CW72" s="1236"/>
      <c r="CX72" s="1236"/>
      <c r="CY72" s="1236"/>
      <c r="CZ72" s="1236"/>
      <c r="DA72" s="1236"/>
      <c r="DB72" s="1236"/>
      <c r="DC72" s="1236"/>
    </row>
    <row r="73" spans="2:107" ht="13.2" x14ac:dyDescent="0.2">
      <c r="B73" s="1211"/>
      <c r="G73" s="1237"/>
      <c r="H73" s="1237"/>
      <c r="I73" s="1237"/>
      <c r="J73" s="1237"/>
      <c r="K73" s="1257"/>
      <c r="L73" s="1257"/>
      <c r="M73" s="1257"/>
      <c r="N73" s="1257"/>
      <c r="AM73" s="1229"/>
      <c r="AN73" s="1240" t="s">
        <v>573</v>
      </c>
      <c r="AO73" s="1240"/>
      <c r="AP73" s="1240"/>
      <c r="AQ73" s="1240"/>
      <c r="AR73" s="1240"/>
      <c r="AS73" s="1240"/>
      <c r="AT73" s="1240"/>
      <c r="AU73" s="1240"/>
      <c r="AV73" s="1240"/>
      <c r="AW73" s="1240"/>
      <c r="AX73" s="1240"/>
      <c r="AY73" s="1240"/>
      <c r="AZ73" s="1240"/>
      <c r="BA73" s="1240"/>
      <c r="BB73" s="1240" t="s">
        <v>574</v>
      </c>
      <c r="BC73" s="1240"/>
      <c r="BD73" s="1240"/>
      <c r="BE73" s="1240"/>
      <c r="BF73" s="1240"/>
      <c r="BG73" s="1240"/>
      <c r="BH73" s="1240"/>
      <c r="BI73" s="1240"/>
      <c r="BJ73" s="1240"/>
      <c r="BK73" s="1240"/>
      <c r="BL73" s="1240"/>
      <c r="BM73" s="1240"/>
      <c r="BN73" s="1240"/>
      <c r="BO73" s="1240"/>
      <c r="BP73" s="1241">
        <v>21.2</v>
      </c>
      <c r="BQ73" s="1241"/>
      <c r="BR73" s="1241"/>
      <c r="BS73" s="1241"/>
      <c r="BT73" s="1241"/>
      <c r="BU73" s="1241"/>
      <c r="BV73" s="1241"/>
      <c r="BW73" s="1241"/>
      <c r="BX73" s="1241">
        <v>24.4</v>
      </c>
      <c r="BY73" s="1241"/>
      <c r="BZ73" s="1241"/>
      <c r="CA73" s="1241"/>
      <c r="CB73" s="1241"/>
      <c r="CC73" s="1241"/>
      <c r="CD73" s="1241"/>
      <c r="CE73" s="1241"/>
      <c r="CF73" s="1241">
        <v>15.5</v>
      </c>
      <c r="CG73" s="1241"/>
      <c r="CH73" s="1241"/>
      <c r="CI73" s="1241"/>
      <c r="CJ73" s="1241"/>
      <c r="CK73" s="1241"/>
      <c r="CL73" s="1241"/>
      <c r="CM73" s="1241"/>
      <c r="CN73" s="1241">
        <v>9.6999999999999993</v>
      </c>
      <c r="CO73" s="1241"/>
      <c r="CP73" s="1241"/>
      <c r="CQ73" s="1241"/>
      <c r="CR73" s="1241"/>
      <c r="CS73" s="1241"/>
      <c r="CT73" s="1241"/>
      <c r="CU73" s="1241"/>
      <c r="CV73" s="1241">
        <v>5.7</v>
      </c>
      <c r="CW73" s="1241"/>
      <c r="CX73" s="1241"/>
      <c r="CY73" s="1241"/>
      <c r="CZ73" s="1241"/>
      <c r="DA73" s="1241"/>
      <c r="DB73" s="1241"/>
      <c r="DC73" s="1241"/>
    </row>
    <row r="74" spans="2:107" ht="13.2" x14ac:dyDescent="0.2">
      <c r="B74" s="1211"/>
      <c r="G74" s="1237"/>
      <c r="H74" s="1237"/>
      <c r="I74" s="1237"/>
      <c r="J74" s="1237"/>
      <c r="K74" s="1257"/>
      <c r="L74" s="1257"/>
      <c r="M74" s="1257"/>
      <c r="N74" s="1257"/>
      <c r="AM74" s="1229"/>
      <c r="AN74" s="1240"/>
      <c r="AO74" s="1240"/>
      <c r="AP74" s="1240"/>
      <c r="AQ74" s="1240"/>
      <c r="AR74" s="1240"/>
      <c r="AS74" s="1240"/>
      <c r="AT74" s="1240"/>
      <c r="AU74" s="1240"/>
      <c r="AV74" s="1240"/>
      <c r="AW74" s="1240"/>
      <c r="AX74" s="1240"/>
      <c r="AY74" s="1240"/>
      <c r="AZ74" s="1240"/>
      <c r="BA74" s="1240"/>
      <c r="BB74" s="1240"/>
      <c r="BC74" s="1240"/>
      <c r="BD74" s="1240"/>
      <c r="BE74" s="1240"/>
      <c r="BF74" s="1240"/>
      <c r="BG74" s="1240"/>
      <c r="BH74" s="1240"/>
      <c r="BI74" s="1240"/>
      <c r="BJ74" s="1240"/>
      <c r="BK74" s="1240"/>
      <c r="BL74" s="1240"/>
      <c r="BM74" s="1240"/>
      <c r="BN74" s="1240"/>
      <c r="BO74" s="1240"/>
      <c r="BP74" s="1241"/>
      <c r="BQ74" s="1241"/>
      <c r="BR74" s="1241"/>
      <c r="BS74" s="1241"/>
      <c r="BT74" s="1241"/>
      <c r="BU74" s="1241"/>
      <c r="BV74" s="1241"/>
      <c r="BW74" s="1241"/>
      <c r="BX74" s="1241"/>
      <c r="BY74" s="1241"/>
      <c r="BZ74" s="1241"/>
      <c r="CA74" s="1241"/>
      <c r="CB74" s="1241"/>
      <c r="CC74" s="1241"/>
      <c r="CD74" s="1241"/>
      <c r="CE74" s="1241"/>
      <c r="CF74" s="1241"/>
      <c r="CG74" s="1241"/>
      <c r="CH74" s="1241"/>
      <c r="CI74" s="1241"/>
      <c r="CJ74" s="1241"/>
      <c r="CK74" s="1241"/>
      <c r="CL74" s="1241"/>
      <c r="CM74" s="1241"/>
      <c r="CN74" s="1241"/>
      <c r="CO74" s="1241"/>
      <c r="CP74" s="1241"/>
      <c r="CQ74" s="1241"/>
      <c r="CR74" s="1241"/>
      <c r="CS74" s="1241"/>
      <c r="CT74" s="1241"/>
      <c r="CU74" s="1241"/>
      <c r="CV74" s="1241"/>
      <c r="CW74" s="1241"/>
      <c r="CX74" s="1241"/>
      <c r="CY74" s="1241"/>
      <c r="CZ74" s="1241"/>
      <c r="DA74" s="1241"/>
      <c r="DB74" s="1241"/>
      <c r="DC74" s="1241"/>
    </row>
    <row r="75" spans="2:107" ht="13.2" x14ac:dyDescent="0.2">
      <c r="B75" s="1211"/>
      <c r="G75" s="1237"/>
      <c r="H75" s="1237"/>
      <c r="I75" s="1230"/>
      <c r="J75" s="1230"/>
      <c r="K75" s="1239"/>
      <c r="L75" s="1239"/>
      <c r="M75" s="1239"/>
      <c r="N75" s="1239"/>
      <c r="AM75" s="1229"/>
      <c r="AN75" s="1240"/>
      <c r="AO75" s="1240"/>
      <c r="AP75" s="1240"/>
      <c r="AQ75" s="1240"/>
      <c r="AR75" s="1240"/>
      <c r="AS75" s="1240"/>
      <c r="AT75" s="1240"/>
      <c r="AU75" s="1240"/>
      <c r="AV75" s="1240"/>
      <c r="AW75" s="1240"/>
      <c r="AX75" s="1240"/>
      <c r="AY75" s="1240"/>
      <c r="AZ75" s="1240"/>
      <c r="BA75" s="1240"/>
      <c r="BB75" s="1240" t="s">
        <v>579</v>
      </c>
      <c r="BC75" s="1240"/>
      <c r="BD75" s="1240"/>
      <c r="BE75" s="1240"/>
      <c r="BF75" s="1240"/>
      <c r="BG75" s="1240"/>
      <c r="BH75" s="1240"/>
      <c r="BI75" s="1240"/>
      <c r="BJ75" s="1240"/>
      <c r="BK75" s="1240"/>
      <c r="BL75" s="1240"/>
      <c r="BM75" s="1240"/>
      <c r="BN75" s="1240"/>
      <c r="BO75" s="1240"/>
      <c r="BP75" s="1241">
        <v>5.7</v>
      </c>
      <c r="BQ75" s="1241"/>
      <c r="BR75" s="1241"/>
      <c r="BS75" s="1241"/>
      <c r="BT75" s="1241"/>
      <c r="BU75" s="1241"/>
      <c r="BV75" s="1241"/>
      <c r="BW75" s="1241"/>
      <c r="BX75" s="1241">
        <v>5.8</v>
      </c>
      <c r="BY75" s="1241"/>
      <c r="BZ75" s="1241"/>
      <c r="CA75" s="1241"/>
      <c r="CB75" s="1241"/>
      <c r="CC75" s="1241"/>
      <c r="CD75" s="1241"/>
      <c r="CE75" s="1241"/>
      <c r="CF75" s="1241">
        <v>6.4</v>
      </c>
      <c r="CG75" s="1241"/>
      <c r="CH75" s="1241"/>
      <c r="CI75" s="1241"/>
      <c r="CJ75" s="1241"/>
      <c r="CK75" s="1241"/>
      <c r="CL75" s="1241"/>
      <c r="CM75" s="1241"/>
      <c r="CN75" s="1241">
        <v>6.8</v>
      </c>
      <c r="CO75" s="1241"/>
      <c r="CP75" s="1241"/>
      <c r="CQ75" s="1241"/>
      <c r="CR75" s="1241"/>
      <c r="CS75" s="1241"/>
      <c r="CT75" s="1241"/>
      <c r="CU75" s="1241"/>
      <c r="CV75" s="1241">
        <v>7.3</v>
      </c>
      <c r="CW75" s="1241"/>
      <c r="CX75" s="1241"/>
      <c r="CY75" s="1241"/>
      <c r="CZ75" s="1241"/>
      <c r="DA75" s="1241"/>
      <c r="DB75" s="1241"/>
      <c r="DC75" s="1241"/>
    </row>
    <row r="76" spans="2:107" ht="13.2" x14ac:dyDescent="0.2">
      <c r="B76" s="1211"/>
      <c r="G76" s="1237"/>
      <c r="H76" s="1237"/>
      <c r="I76" s="1230"/>
      <c r="J76" s="1230"/>
      <c r="K76" s="1239"/>
      <c r="L76" s="1239"/>
      <c r="M76" s="1239"/>
      <c r="N76" s="1239"/>
      <c r="AM76" s="1229"/>
      <c r="AN76" s="1240"/>
      <c r="AO76" s="1240"/>
      <c r="AP76" s="1240"/>
      <c r="AQ76" s="1240"/>
      <c r="AR76" s="1240"/>
      <c r="AS76" s="1240"/>
      <c r="AT76" s="1240"/>
      <c r="AU76" s="1240"/>
      <c r="AV76" s="1240"/>
      <c r="AW76" s="1240"/>
      <c r="AX76" s="1240"/>
      <c r="AY76" s="1240"/>
      <c r="AZ76" s="1240"/>
      <c r="BA76" s="1240"/>
      <c r="BB76" s="1240"/>
      <c r="BC76" s="1240"/>
      <c r="BD76" s="1240"/>
      <c r="BE76" s="1240"/>
      <c r="BF76" s="1240"/>
      <c r="BG76" s="1240"/>
      <c r="BH76" s="1240"/>
      <c r="BI76" s="1240"/>
      <c r="BJ76" s="1240"/>
      <c r="BK76" s="1240"/>
      <c r="BL76" s="1240"/>
      <c r="BM76" s="1240"/>
      <c r="BN76" s="1240"/>
      <c r="BO76" s="1240"/>
      <c r="BP76" s="1241"/>
      <c r="BQ76" s="1241"/>
      <c r="BR76" s="1241"/>
      <c r="BS76" s="1241"/>
      <c r="BT76" s="1241"/>
      <c r="BU76" s="1241"/>
      <c r="BV76" s="1241"/>
      <c r="BW76" s="1241"/>
      <c r="BX76" s="1241"/>
      <c r="BY76" s="1241"/>
      <c r="BZ76" s="1241"/>
      <c r="CA76" s="1241"/>
      <c r="CB76" s="1241"/>
      <c r="CC76" s="1241"/>
      <c r="CD76" s="1241"/>
      <c r="CE76" s="1241"/>
      <c r="CF76" s="1241"/>
      <c r="CG76" s="1241"/>
      <c r="CH76" s="1241"/>
      <c r="CI76" s="1241"/>
      <c r="CJ76" s="1241"/>
      <c r="CK76" s="1241"/>
      <c r="CL76" s="1241"/>
      <c r="CM76" s="1241"/>
      <c r="CN76" s="1241"/>
      <c r="CO76" s="1241"/>
      <c r="CP76" s="1241"/>
      <c r="CQ76" s="1241"/>
      <c r="CR76" s="1241"/>
      <c r="CS76" s="1241"/>
      <c r="CT76" s="1241"/>
      <c r="CU76" s="1241"/>
      <c r="CV76" s="1241"/>
      <c r="CW76" s="1241"/>
      <c r="CX76" s="1241"/>
      <c r="CY76" s="1241"/>
      <c r="CZ76" s="1241"/>
      <c r="DA76" s="1241"/>
      <c r="DB76" s="1241"/>
      <c r="DC76" s="1241"/>
    </row>
    <row r="77" spans="2:107" ht="13.2" x14ac:dyDescent="0.2">
      <c r="B77" s="1211"/>
      <c r="G77" s="1230"/>
      <c r="H77" s="1230"/>
      <c r="I77" s="1230"/>
      <c r="J77" s="1230"/>
      <c r="K77" s="1257"/>
      <c r="L77" s="1257"/>
      <c r="M77" s="1257"/>
      <c r="N77" s="1257"/>
      <c r="AN77" s="1236" t="s">
        <v>576</v>
      </c>
      <c r="AO77" s="1236"/>
      <c r="AP77" s="1236"/>
      <c r="AQ77" s="1236"/>
      <c r="AR77" s="1236"/>
      <c r="AS77" s="1236"/>
      <c r="AT77" s="1236"/>
      <c r="AU77" s="1236"/>
      <c r="AV77" s="1236"/>
      <c r="AW77" s="1236"/>
      <c r="AX77" s="1236"/>
      <c r="AY77" s="1236"/>
      <c r="AZ77" s="1236"/>
      <c r="BA77" s="1236"/>
      <c r="BB77" s="1240" t="s">
        <v>574</v>
      </c>
      <c r="BC77" s="1240"/>
      <c r="BD77" s="1240"/>
      <c r="BE77" s="1240"/>
      <c r="BF77" s="1240"/>
      <c r="BG77" s="1240"/>
      <c r="BH77" s="1240"/>
      <c r="BI77" s="1240"/>
      <c r="BJ77" s="1240"/>
      <c r="BK77" s="1240"/>
      <c r="BL77" s="1240"/>
      <c r="BM77" s="1240"/>
      <c r="BN77" s="1240"/>
      <c r="BO77" s="1240"/>
      <c r="BP77" s="1241">
        <v>49.1</v>
      </c>
      <c r="BQ77" s="1241"/>
      <c r="BR77" s="1241"/>
      <c r="BS77" s="1241"/>
      <c r="BT77" s="1241"/>
      <c r="BU77" s="1241"/>
      <c r="BV77" s="1241"/>
      <c r="BW77" s="1241"/>
      <c r="BX77" s="1241">
        <v>41.5</v>
      </c>
      <c r="BY77" s="1241"/>
      <c r="BZ77" s="1241"/>
      <c r="CA77" s="1241"/>
      <c r="CB77" s="1241"/>
      <c r="CC77" s="1241"/>
      <c r="CD77" s="1241"/>
      <c r="CE77" s="1241"/>
      <c r="CF77" s="1241">
        <v>25.2</v>
      </c>
      <c r="CG77" s="1241"/>
      <c r="CH77" s="1241"/>
      <c r="CI77" s="1241"/>
      <c r="CJ77" s="1241"/>
      <c r="CK77" s="1241"/>
      <c r="CL77" s="1241"/>
      <c r="CM77" s="1241"/>
      <c r="CN77" s="1241">
        <v>15.7</v>
      </c>
      <c r="CO77" s="1241"/>
      <c r="CP77" s="1241"/>
      <c r="CQ77" s="1241"/>
      <c r="CR77" s="1241"/>
      <c r="CS77" s="1241"/>
      <c r="CT77" s="1241"/>
      <c r="CU77" s="1241"/>
      <c r="CV77" s="1241">
        <v>10.199999999999999</v>
      </c>
      <c r="CW77" s="1241"/>
      <c r="CX77" s="1241"/>
      <c r="CY77" s="1241"/>
      <c r="CZ77" s="1241"/>
      <c r="DA77" s="1241"/>
      <c r="DB77" s="1241"/>
      <c r="DC77" s="1241"/>
    </row>
    <row r="78" spans="2:107" ht="13.2" x14ac:dyDescent="0.2">
      <c r="B78" s="1211"/>
      <c r="G78" s="1230"/>
      <c r="H78" s="1230"/>
      <c r="I78" s="1230"/>
      <c r="J78" s="1230"/>
      <c r="K78" s="1257"/>
      <c r="L78" s="1257"/>
      <c r="M78" s="1257"/>
      <c r="N78" s="1257"/>
      <c r="AN78" s="1236"/>
      <c r="AO78" s="1236"/>
      <c r="AP78" s="1236"/>
      <c r="AQ78" s="1236"/>
      <c r="AR78" s="1236"/>
      <c r="AS78" s="1236"/>
      <c r="AT78" s="1236"/>
      <c r="AU78" s="1236"/>
      <c r="AV78" s="1236"/>
      <c r="AW78" s="1236"/>
      <c r="AX78" s="1236"/>
      <c r="AY78" s="1236"/>
      <c r="AZ78" s="1236"/>
      <c r="BA78" s="1236"/>
      <c r="BB78" s="1240"/>
      <c r="BC78" s="1240"/>
      <c r="BD78" s="1240"/>
      <c r="BE78" s="1240"/>
      <c r="BF78" s="1240"/>
      <c r="BG78" s="1240"/>
      <c r="BH78" s="1240"/>
      <c r="BI78" s="1240"/>
      <c r="BJ78" s="1240"/>
      <c r="BK78" s="1240"/>
      <c r="BL78" s="1240"/>
      <c r="BM78" s="1240"/>
      <c r="BN78" s="1240"/>
      <c r="BO78" s="1240"/>
      <c r="BP78" s="1241"/>
      <c r="BQ78" s="1241"/>
      <c r="BR78" s="1241"/>
      <c r="BS78" s="1241"/>
      <c r="BT78" s="1241"/>
      <c r="BU78" s="1241"/>
      <c r="BV78" s="1241"/>
      <c r="BW78" s="1241"/>
      <c r="BX78" s="1241"/>
      <c r="BY78" s="1241"/>
      <c r="BZ78" s="1241"/>
      <c r="CA78" s="1241"/>
      <c r="CB78" s="1241"/>
      <c r="CC78" s="1241"/>
      <c r="CD78" s="1241"/>
      <c r="CE78" s="1241"/>
      <c r="CF78" s="1241"/>
      <c r="CG78" s="1241"/>
      <c r="CH78" s="1241"/>
      <c r="CI78" s="1241"/>
      <c r="CJ78" s="1241"/>
      <c r="CK78" s="1241"/>
      <c r="CL78" s="1241"/>
      <c r="CM78" s="1241"/>
      <c r="CN78" s="1241"/>
      <c r="CO78" s="1241"/>
      <c r="CP78" s="1241"/>
      <c r="CQ78" s="1241"/>
      <c r="CR78" s="1241"/>
      <c r="CS78" s="1241"/>
      <c r="CT78" s="1241"/>
      <c r="CU78" s="1241"/>
      <c r="CV78" s="1241"/>
      <c r="CW78" s="1241"/>
      <c r="CX78" s="1241"/>
      <c r="CY78" s="1241"/>
      <c r="CZ78" s="1241"/>
      <c r="DA78" s="1241"/>
      <c r="DB78" s="1241"/>
      <c r="DC78" s="1241"/>
    </row>
    <row r="79" spans="2:107" ht="13.2" x14ac:dyDescent="0.2">
      <c r="B79" s="1211"/>
      <c r="G79" s="1230"/>
      <c r="H79" s="1230"/>
      <c r="I79" s="1243"/>
      <c r="J79" s="1243"/>
      <c r="K79" s="1258"/>
      <c r="L79" s="1258"/>
      <c r="M79" s="1258"/>
      <c r="N79" s="1258"/>
      <c r="AN79" s="1236"/>
      <c r="AO79" s="1236"/>
      <c r="AP79" s="1236"/>
      <c r="AQ79" s="1236"/>
      <c r="AR79" s="1236"/>
      <c r="AS79" s="1236"/>
      <c r="AT79" s="1236"/>
      <c r="AU79" s="1236"/>
      <c r="AV79" s="1236"/>
      <c r="AW79" s="1236"/>
      <c r="AX79" s="1236"/>
      <c r="AY79" s="1236"/>
      <c r="AZ79" s="1236"/>
      <c r="BA79" s="1236"/>
      <c r="BB79" s="1240" t="s">
        <v>579</v>
      </c>
      <c r="BC79" s="1240"/>
      <c r="BD79" s="1240"/>
      <c r="BE79" s="1240"/>
      <c r="BF79" s="1240"/>
      <c r="BG79" s="1240"/>
      <c r="BH79" s="1240"/>
      <c r="BI79" s="1240"/>
      <c r="BJ79" s="1240"/>
      <c r="BK79" s="1240"/>
      <c r="BL79" s="1240"/>
      <c r="BM79" s="1240"/>
      <c r="BN79" s="1240"/>
      <c r="BO79" s="1240"/>
      <c r="BP79" s="1241">
        <v>9.5</v>
      </c>
      <c r="BQ79" s="1241"/>
      <c r="BR79" s="1241"/>
      <c r="BS79" s="1241"/>
      <c r="BT79" s="1241"/>
      <c r="BU79" s="1241"/>
      <c r="BV79" s="1241"/>
      <c r="BW79" s="1241"/>
      <c r="BX79" s="1241">
        <v>9.1999999999999993</v>
      </c>
      <c r="BY79" s="1241"/>
      <c r="BZ79" s="1241"/>
      <c r="CA79" s="1241"/>
      <c r="CB79" s="1241"/>
      <c r="CC79" s="1241"/>
      <c r="CD79" s="1241"/>
      <c r="CE79" s="1241"/>
      <c r="CF79" s="1241">
        <v>8.9</v>
      </c>
      <c r="CG79" s="1241"/>
      <c r="CH79" s="1241"/>
      <c r="CI79" s="1241"/>
      <c r="CJ79" s="1241"/>
      <c r="CK79" s="1241"/>
      <c r="CL79" s="1241"/>
      <c r="CM79" s="1241"/>
      <c r="CN79" s="1241">
        <v>8.9</v>
      </c>
      <c r="CO79" s="1241"/>
      <c r="CP79" s="1241"/>
      <c r="CQ79" s="1241"/>
      <c r="CR79" s="1241"/>
      <c r="CS79" s="1241"/>
      <c r="CT79" s="1241"/>
      <c r="CU79" s="1241"/>
      <c r="CV79" s="1241">
        <v>9</v>
      </c>
      <c r="CW79" s="1241"/>
      <c r="CX79" s="1241"/>
      <c r="CY79" s="1241"/>
      <c r="CZ79" s="1241"/>
      <c r="DA79" s="1241"/>
      <c r="DB79" s="1241"/>
      <c r="DC79" s="1241"/>
    </row>
    <row r="80" spans="2:107" ht="13.2" x14ac:dyDescent="0.2">
      <c r="B80" s="1211"/>
      <c r="G80" s="1230"/>
      <c r="H80" s="1230"/>
      <c r="I80" s="1243"/>
      <c r="J80" s="1243"/>
      <c r="K80" s="1258"/>
      <c r="L80" s="1258"/>
      <c r="M80" s="1258"/>
      <c r="N80" s="1258"/>
      <c r="AN80" s="1236"/>
      <c r="AO80" s="1236"/>
      <c r="AP80" s="1236"/>
      <c r="AQ80" s="1236"/>
      <c r="AR80" s="1236"/>
      <c r="AS80" s="1236"/>
      <c r="AT80" s="1236"/>
      <c r="AU80" s="1236"/>
      <c r="AV80" s="1236"/>
      <c r="AW80" s="1236"/>
      <c r="AX80" s="1236"/>
      <c r="AY80" s="1236"/>
      <c r="AZ80" s="1236"/>
      <c r="BA80" s="1236"/>
      <c r="BB80" s="1240"/>
      <c r="BC80" s="1240"/>
      <c r="BD80" s="1240"/>
      <c r="BE80" s="1240"/>
      <c r="BF80" s="1240"/>
      <c r="BG80" s="1240"/>
      <c r="BH80" s="1240"/>
      <c r="BI80" s="1240"/>
      <c r="BJ80" s="1240"/>
      <c r="BK80" s="1240"/>
      <c r="BL80" s="1240"/>
      <c r="BM80" s="1240"/>
      <c r="BN80" s="1240"/>
      <c r="BO80" s="1240"/>
      <c r="BP80" s="1241"/>
      <c r="BQ80" s="1241"/>
      <c r="BR80" s="1241"/>
      <c r="BS80" s="1241"/>
      <c r="BT80" s="1241"/>
      <c r="BU80" s="1241"/>
      <c r="BV80" s="1241"/>
      <c r="BW80" s="1241"/>
      <c r="BX80" s="1241"/>
      <c r="BY80" s="1241"/>
      <c r="BZ80" s="1241"/>
      <c r="CA80" s="1241"/>
      <c r="CB80" s="1241"/>
      <c r="CC80" s="1241"/>
      <c r="CD80" s="1241"/>
      <c r="CE80" s="1241"/>
      <c r="CF80" s="1241"/>
      <c r="CG80" s="1241"/>
      <c r="CH80" s="1241"/>
      <c r="CI80" s="1241"/>
      <c r="CJ80" s="1241"/>
      <c r="CK80" s="1241"/>
      <c r="CL80" s="1241"/>
      <c r="CM80" s="1241"/>
      <c r="CN80" s="1241"/>
      <c r="CO80" s="1241"/>
      <c r="CP80" s="1241"/>
      <c r="CQ80" s="1241"/>
      <c r="CR80" s="1241"/>
      <c r="CS80" s="1241"/>
      <c r="CT80" s="1241"/>
      <c r="CU80" s="1241"/>
      <c r="CV80" s="1241"/>
      <c r="CW80" s="1241"/>
      <c r="CX80" s="1241"/>
      <c r="CY80" s="1241"/>
      <c r="CZ80" s="1241"/>
      <c r="DA80" s="1241"/>
      <c r="DB80" s="1241"/>
      <c r="DC80" s="1241"/>
    </row>
    <row r="81" spans="2:109" ht="13.2" x14ac:dyDescent="0.2">
      <c r="B81" s="1211"/>
    </row>
    <row r="82" spans="2:109" ht="16.2" x14ac:dyDescent="0.2">
      <c r="B82" s="1211"/>
      <c r="K82" s="1259"/>
      <c r="L82" s="1259"/>
      <c r="M82" s="1259"/>
      <c r="N82" s="1259"/>
      <c r="AQ82" s="1259"/>
      <c r="AR82" s="1259"/>
      <c r="AS82" s="1259"/>
      <c r="AT82" s="1259"/>
      <c r="BC82" s="1259"/>
      <c r="BD82" s="1259"/>
      <c r="BE82" s="1259"/>
      <c r="BF82" s="1259"/>
      <c r="BO82" s="1259"/>
      <c r="BP82" s="1259"/>
      <c r="BQ82" s="1259"/>
      <c r="BR82" s="1259"/>
      <c r="CA82" s="1259"/>
      <c r="CB82" s="1259"/>
      <c r="CC82" s="1259"/>
      <c r="CD82" s="1259"/>
      <c r="CM82" s="1259"/>
      <c r="CN82" s="1259"/>
      <c r="CO82" s="1259"/>
      <c r="CP82" s="1259"/>
      <c r="CY82" s="1259"/>
      <c r="CZ82" s="1259"/>
      <c r="DA82" s="1259"/>
      <c r="DB82" s="1259"/>
      <c r="DC82" s="1259"/>
    </row>
    <row r="83" spans="2:109" ht="13.2" x14ac:dyDescent="0.2">
      <c r="B83" s="1213"/>
      <c r="C83" s="1214"/>
      <c r="D83" s="1214"/>
      <c r="E83" s="1214"/>
      <c r="F83" s="1214"/>
      <c r="G83" s="1214"/>
      <c r="H83" s="1214"/>
      <c r="I83" s="1214"/>
      <c r="J83" s="1214"/>
      <c r="K83" s="1214"/>
      <c r="L83" s="1214"/>
      <c r="M83" s="1214"/>
      <c r="N83" s="1214"/>
      <c r="O83" s="1214"/>
      <c r="P83" s="1214"/>
      <c r="Q83" s="1214"/>
      <c r="R83" s="1214"/>
      <c r="S83" s="1214"/>
      <c r="T83" s="1214"/>
      <c r="U83" s="1214"/>
      <c r="V83" s="1214"/>
      <c r="W83" s="1214"/>
      <c r="X83" s="1214"/>
      <c r="Y83" s="1214"/>
      <c r="Z83" s="1214"/>
      <c r="AA83" s="1214"/>
      <c r="AB83" s="1214"/>
      <c r="AC83" s="1214"/>
      <c r="AD83" s="1214"/>
      <c r="AE83" s="1214"/>
      <c r="AF83" s="1214"/>
      <c r="AG83" s="1214"/>
      <c r="AH83" s="1214"/>
      <c r="AI83" s="1214"/>
      <c r="AJ83" s="1214"/>
      <c r="AK83" s="1214"/>
      <c r="AL83" s="1214"/>
      <c r="AM83" s="1214"/>
      <c r="AN83" s="1214"/>
      <c r="AO83" s="1214"/>
      <c r="AP83" s="1214"/>
      <c r="AQ83" s="1214"/>
      <c r="AR83" s="1214"/>
      <c r="AS83" s="1214"/>
      <c r="AT83" s="1214"/>
      <c r="AU83" s="1214"/>
      <c r="AV83" s="1214"/>
      <c r="AW83" s="1214"/>
      <c r="AX83" s="1214"/>
      <c r="AY83" s="1214"/>
      <c r="AZ83" s="1214"/>
      <c r="BA83" s="1214"/>
      <c r="BB83" s="1214"/>
      <c r="BC83" s="1214"/>
      <c r="BD83" s="1214"/>
      <c r="BE83" s="1214"/>
      <c r="BF83" s="1214"/>
      <c r="BG83" s="1214"/>
      <c r="BH83" s="1214"/>
      <c r="BI83" s="1214"/>
      <c r="BJ83" s="1214"/>
      <c r="BK83" s="1214"/>
      <c r="BL83" s="1214"/>
      <c r="BM83" s="1214"/>
      <c r="BN83" s="1214"/>
      <c r="BO83" s="1214"/>
      <c r="BP83" s="1214"/>
      <c r="BQ83" s="1214"/>
      <c r="BR83" s="1214"/>
      <c r="BS83" s="1214"/>
      <c r="BT83" s="1214"/>
      <c r="BU83" s="1214"/>
      <c r="BV83" s="1214"/>
      <c r="BW83" s="1214"/>
      <c r="BX83" s="1214"/>
      <c r="BY83" s="1214"/>
      <c r="BZ83" s="1214"/>
      <c r="CA83" s="1214"/>
      <c r="CB83" s="1214"/>
      <c r="CC83" s="1214"/>
      <c r="CD83" s="1214"/>
      <c r="CE83" s="1214"/>
      <c r="CF83" s="1214"/>
      <c r="CG83" s="1214"/>
      <c r="CH83" s="1214"/>
      <c r="CI83" s="1214"/>
      <c r="CJ83" s="1214"/>
      <c r="CK83" s="1214"/>
      <c r="CL83" s="1214"/>
      <c r="CM83" s="1214"/>
      <c r="CN83" s="1214"/>
      <c r="CO83" s="1214"/>
      <c r="CP83" s="1214"/>
      <c r="CQ83" s="1214"/>
      <c r="CR83" s="1214"/>
      <c r="CS83" s="1214"/>
      <c r="CT83" s="1214"/>
      <c r="CU83" s="1214"/>
      <c r="CV83" s="1214"/>
      <c r="CW83" s="1214"/>
      <c r="CX83" s="1214"/>
      <c r="CY83" s="1214"/>
      <c r="CZ83" s="1214"/>
      <c r="DA83" s="1214"/>
      <c r="DB83" s="1214"/>
      <c r="DC83" s="1214"/>
      <c r="DD83" s="1215"/>
    </row>
    <row r="84" spans="2:109" ht="13.2" x14ac:dyDescent="0.2">
      <c r="DD84" s="1204"/>
      <c r="DE84" s="1204"/>
    </row>
    <row r="85" spans="2:109" ht="13.2" x14ac:dyDescent="0.2">
      <c r="DD85" s="1204"/>
      <c r="DE85" s="1204"/>
    </row>
  </sheetData>
  <sheetProtection algorithmName="SHA-512" hashValue="ADH+Cjy4EccdkN8L9rQIjUGOaMsrWeo1lt/CYJiMsVxkP1K0Cqm8lCjatRWjYYwmlRvz4MRNNuw1TBihV6CDJQ==" saltValue="K/ii6J1sL5k0+/8yOEdgMA==" spinCount="100000" sheet="1" objects="1" scenarios="1" formatCells="0"/>
  <mergeCells count="112">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BP75:BW76"/>
    <mergeCell ref="BX75:CE76"/>
    <mergeCell ref="CF75:CM76"/>
    <mergeCell ref="CN75:CU76"/>
    <mergeCell ref="CV75:DC76"/>
    <mergeCell ref="G77:H80"/>
    <mergeCell ref="I77:J78"/>
    <mergeCell ref="K77:K78"/>
    <mergeCell ref="L77:L78"/>
    <mergeCell ref="M77:M78"/>
    <mergeCell ref="BX73:CE74"/>
    <mergeCell ref="CF73:CM74"/>
    <mergeCell ref="CN73:CU74"/>
    <mergeCell ref="CV73:DC74"/>
    <mergeCell ref="I75:J76"/>
    <mergeCell ref="K75:K76"/>
    <mergeCell ref="L75:L76"/>
    <mergeCell ref="M75:M76"/>
    <mergeCell ref="N75:N76"/>
    <mergeCell ref="BB75:BO7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P57:BW58"/>
    <mergeCell ref="BX57:CE58"/>
    <mergeCell ref="CF57:CM58"/>
    <mergeCell ref="CN57:CU58"/>
    <mergeCell ref="CV57:DC58"/>
    <mergeCell ref="AN65:DC69"/>
    <mergeCell ref="BX55:CE56"/>
    <mergeCell ref="CF55:CM56"/>
    <mergeCell ref="CN55:CU56"/>
    <mergeCell ref="CV55:DC56"/>
    <mergeCell ref="I57:J58"/>
    <mergeCell ref="K57:K58"/>
    <mergeCell ref="L57:L58"/>
    <mergeCell ref="M57:M58"/>
    <mergeCell ref="N57:N58"/>
    <mergeCell ref="BB57:BO58"/>
    <mergeCell ref="CV53:DC54"/>
    <mergeCell ref="G55:H58"/>
    <mergeCell ref="I55:J56"/>
    <mergeCell ref="K55:K56"/>
    <mergeCell ref="L55:L56"/>
    <mergeCell ref="M55:M56"/>
    <mergeCell ref="N55:N56"/>
    <mergeCell ref="AN55:BA58"/>
    <mergeCell ref="BB55:BO56"/>
    <mergeCell ref="BP55:BW56"/>
    <mergeCell ref="CV51:DC52"/>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CN51:CU52"/>
    <mergeCell ref="CN53:CU54"/>
    <mergeCell ref="G51:H54"/>
    <mergeCell ref="I51:J52"/>
    <mergeCell ref="K51:K52"/>
    <mergeCell ref="L51:L52"/>
    <mergeCell ref="M51:M52"/>
    <mergeCell ref="N51:N52"/>
    <mergeCell ref="AN43:DC47"/>
    <mergeCell ref="G50:J50"/>
    <mergeCell ref="AN50:BO50"/>
    <mergeCell ref="BP50:BW50"/>
    <mergeCell ref="BX50:CE50"/>
    <mergeCell ref="CF50:CM50"/>
    <mergeCell ref="CN50:CU50"/>
    <mergeCell ref="CV50:DC50"/>
  </mergeCells>
  <phoneticPr fontId="2"/>
  <printOptions horizontalCentered="1" verticalCentered="1"/>
  <pageMargins left="0" right="0" top="0.19685039370078741" bottom="0.31496062992125984" header="0.39370078740157483" footer="0"/>
  <pageSetup paperSize="9" scale="50"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35ED60-8ADD-4B3F-B869-6AC6FC632430}">
  <sheetPr>
    <pageSetUpPr fitToPage="1"/>
  </sheetPr>
  <dimension ref="A1:DR125"/>
  <sheetViews>
    <sheetView showGridLines="0" topLeftCell="G100" zoomScaleSheetLayoutView="70" workbookViewId="0">
      <selection activeCell="AN70" sqref="AN70"/>
    </sheetView>
  </sheetViews>
  <sheetFormatPr defaultColWidth="0" defaultRowHeight="13.5" customHeight="1" zeroHeight="1" x14ac:dyDescent="0.2"/>
  <cols>
    <col min="1" max="34" width="2.44140625" style="1260" customWidth="1"/>
    <col min="35" max="122" width="2.44140625" style="1206" customWidth="1"/>
    <col min="123" max="123" width="2.44140625" style="1206" hidden="1" customWidth="1"/>
    <col min="124" max="16384" width="2.44140625" style="1206" hidden="1"/>
  </cols>
  <sheetData>
    <row r="1" spans="1:34" ht="13.5" customHeight="1" x14ac:dyDescent="0.2">
      <c r="A1" s="1206"/>
      <c r="B1" s="1206"/>
      <c r="C1" s="1206"/>
      <c r="D1" s="1206"/>
      <c r="E1" s="1206"/>
      <c r="F1" s="1206"/>
      <c r="G1" s="1206"/>
      <c r="H1" s="1206"/>
      <c r="I1" s="1206"/>
      <c r="J1" s="1206"/>
      <c r="K1" s="1206"/>
      <c r="L1" s="1206"/>
      <c r="M1" s="1206"/>
      <c r="N1" s="1206"/>
      <c r="O1" s="1206"/>
      <c r="P1" s="1206"/>
      <c r="Q1" s="1206"/>
      <c r="R1" s="1206"/>
      <c r="S1" s="1206"/>
      <c r="T1" s="1206"/>
      <c r="U1" s="1206"/>
      <c r="V1" s="1206"/>
      <c r="W1" s="1206"/>
      <c r="X1" s="1206"/>
      <c r="Y1" s="1206"/>
      <c r="Z1" s="1206"/>
      <c r="AA1" s="1206"/>
      <c r="AB1" s="1206"/>
      <c r="AC1" s="1206"/>
      <c r="AD1" s="1206"/>
      <c r="AE1" s="1206"/>
      <c r="AF1" s="1206"/>
      <c r="AG1" s="1206"/>
      <c r="AH1" s="1206"/>
    </row>
    <row r="2" spans="1:34" ht="13.2" x14ac:dyDescent="0.2">
      <c r="S2" s="1206"/>
      <c r="AH2" s="1206"/>
    </row>
    <row r="3" spans="1:34" ht="13.2" x14ac:dyDescent="0.2">
      <c r="C3" s="1206"/>
      <c r="D3" s="1206"/>
      <c r="E3" s="1206"/>
      <c r="F3" s="1206"/>
      <c r="G3" s="1206"/>
      <c r="H3" s="1206"/>
      <c r="I3" s="1206"/>
      <c r="J3" s="1206"/>
      <c r="K3" s="1206"/>
      <c r="L3" s="1206"/>
      <c r="M3" s="1206"/>
      <c r="N3" s="1206"/>
      <c r="O3" s="1206"/>
      <c r="P3" s="1206"/>
      <c r="Q3" s="1206"/>
      <c r="R3" s="1206"/>
      <c r="S3" s="1206"/>
      <c r="U3" s="1206"/>
      <c r="V3" s="1206"/>
      <c r="W3" s="1206"/>
      <c r="X3" s="1206"/>
      <c r="Y3" s="1206"/>
      <c r="Z3" s="1206"/>
      <c r="AA3" s="1206"/>
      <c r="AB3" s="1206"/>
      <c r="AC3" s="1206"/>
      <c r="AD3" s="1206"/>
      <c r="AE3" s="1206"/>
      <c r="AF3" s="1206"/>
      <c r="AG3" s="1206"/>
      <c r="AH3" s="1206"/>
    </row>
    <row r="4" spans="1:34" ht="13.2" x14ac:dyDescent="0.2"/>
    <row r="5" spans="1:34" ht="13.2" x14ac:dyDescent="0.2"/>
    <row r="6" spans="1:34" ht="13.2" x14ac:dyDescent="0.2"/>
    <row r="7" spans="1:34" ht="13.2" x14ac:dyDescent="0.2"/>
    <row r="8" spans="1:34" ht="13.2" x14ac:dyDescent="0.2"/>
    <row r="9" spans="1:34" ht="13.2" x14ac:dyDescent="0.2">
      <c r="AH9" s="1206"/>
    </row>
    <row r="10" spans="1:34" ht="13.2" x14ac:dyDescent="0.2"/>
    <row r="11" spans="1:34" ht="13.2" x14ac:dyDescent="0.2"/>
    <row r="12" spans="1:34" ht="13.2" x14ac:dyDescent="0.2"/>
    <row r="13" spans="1:34" ht="13.2" x14ac:dyDescent="0.2"/>
    <row r="14" spans="1:34" ht="13.2" x14ac:dyDescent="0.2"/>
    <row r="15" spans="1:34" ht="13.2" x14ac:dyDescent="0.2"/>
    <row r="16" spans="1:34" ht="13.2" x14ac:dyDescent="0.2"/>
    <row r="17" spans="12:34" ht="13.2" x14ac:dyDescent="0.2">
      <c r="AH17" s="1206"/>
    </row>
    <row r="18" spans="12:34" ht="13.2" x14ac:dyDescent="0.2"/>
    <row r="19" spans="12:34" ht="13.2" x14ac:dyDescent="0.2"/>
    <row r="20" spans="12:34" ht="13.2" x14ac:dyDescent="0.2">
      <c r="AH20" s="1206"/>
    </row>
    <row r="21" spans="12:34" ht="13.2" x14ac:dyDescent="0.2">
      <c r="AH21" s="1206"/>
    </row>
    <row r="22" spans="12:34" ht="13.2" x14ac:dyDescent="0.2"/>
    <row r="23" spans="12:34" ht="13.2" x14ac:dyDescent="0.2"/>
    <row r="24" spans="12:34" ht="13.2" x14ac:dyDescent="0.2">
      <c r="Q24" s="1206"/>
    </row>
    <row r="25" spans="12:34" ht="13.2" x14ac:dyDescent="0.2"/>
    <row r="26" spans="12:34" ht="13.2" x14ac:dyDescent="0.2"/>
    <row r="27" spans="12:34" ht="13.2" x14ac:dyDescent="0.2"/>
    <row r="28" spans="12:34" ht="13.2" x14ac:dyDescent="0.2">
      <c r="O28" s="1206"/>
      <c r="T28" s="1206"/>
      <c r="AH28" s="1206"/>
    </row>
    <row r="29" spans="12:34" ht="13.2" x14ac:dyDescent="0.2"/>
    <row r="30" spans="12:34" ht="13.2" x14ac:dyDescent="0.2"/>
    <row r="31" spans="12:34" ht="13.2" x14ac:dyDescent="0.2">
      <c r="Q31" s="1206"/>
    </row>
    <row r="32" spans="12:34" ht="13.2" x14ac:dyDescent="0.2">
      <c r="L32" s="1206"/>
    </row>
    <row r="33" spans="2:34" ht="13.2" x14ac:dyDescent="0.2">
      <c r="C33" s="1206"/>
      <c r="E33" s="1206"/>
      <c r="G33" s="1206"/>
      <c r="I33" s="1206"/>
      <c r="X33" s="1206"/>
    </row>
    <row r="34" spans="2:34" ht="13.2" x14ac:dyDescent="0.2">
      <c r="B34" s="1206"/>
      <c r="P34" s="1206"/>
      <c r="R34" s="1206"/>
      <c r="T34" s="1206"/>
    </row>
    <row r="35" spans="2:34" ht="13.2" x14ac:dyDescent="0.2">
      <c r="D35" s="1206"/>
      <c r="W35" s="1206"/>
      <c r="AC35" s="1206"/>
      <c r="AD35" s="1206"/>
      <c r="AE35" s="1206"/>
      <c r="AF35" s="1206"/>
      <c r="AG35" s="1206"/>
      <c r="AH35" s="1206"/>
    </row>
    <row r="36" spans="2:34" ht="13.2" x14ac:dyDescent="0.2">
      <c r="H36" s="1206"/>
      <c r="J36" s="1206"/>
      <c r="K36" s="1206"/>
      <c r="M36" s="1206"/>
      <c r="Y36" s="1206"/>
      <c r="Z36" s="1206"/>
      <c r="AA36" s="1206"/>
      <c r="AB36" s="1206"/>
      <c r="AC36" s="1206"/>
      <c r="AD36" s="1206"/>
      <c r="AE36" s="1206"/>
      <c r="AF36" s="1206"/>
      <c r="AG36" s="1206"/>
      <c r="AH36" s="1206"/>
    </row>
    <row r="37" spans="2:34" ht="13.2" x14ac:dyDescent="0.2">
      <c r="AH37" s="1206"/>
    </row>
    <row r="38" spans="2:34" ht="13.2" x14ac:dyDescent="0.2">
      <c r="AG38" s="1206"/>
      <c r="AH38" s="1206"/>
    </row>
    <row r="39" spans="2:34" ht="13.2" x14ac:dyDescent="0.2"/>
    <row r="40" spans="2:34" ht="13.2" x14ac:dyDescent="0.2">
      <c r="X40" s="1206"/>
    </row>
    <row r="41" spans="2:34" ht="13.2" x14ac:dyDescent="0.2">
      <c r="R41" s="1206"/>
    </row>
    <row r="42" spans="2:34" ht="13.2" x14ac:dyDescent="0.2">
      <c r="W42" s="1206"/>
    </row>
    <row r="43" spans="2:34" ht="13.2" x14ac:dyDescent="0.2">
      <c r="Y43" s="1206"/>
      <c r="Z43" s="1206"/>
      <c r="AA43" s="1206"/>
      <c r="AB43" s="1206"/>
      <c r="AC43" s="1206"/>
      <c r="AD43" s="1206"/>
      <c r="AE43" s="1206"/>
      <c r="AF43" s="1206"/>
      <c r="AG43" s="1206"/>
      <c r="AH43" s="1206"/>
    </row>
    <row r="44" spans="2:34" ht="13.2" x14ac:dyDescent="0.2">
      <c r="AH44" s="1206"/>
    </row>
    <row r="45" spans="2:34" ht="13.2" x14ac:dyDescent="0.2">
      <c r="X45" s="1206"/>
    </row>
    <row r="46" spans="2:34" ht="13.2" x14ac:dyDescent="0.2"/>
    <row r="47" spans="2:34" ht="13.2" x14ac:dyDescent="0.2"/>
    <row r="48" spans="2:34" ht="13.2" x14ac:dyDescent="0.2">
      <c r="W48" s="1206"/>
      <c r="Y48" s="1206"/>
      <c r="Z48" s="1206"/>
      <c r="AA48" s="1206"/>
      <c r="AB48" s="1206"/>
      <c r="AC48" s="1206"/>
      <c r="AD48" s="1206"/>
      <c r="AE48" s="1206"/>
      <c r="AF48" s="1206"/>
      <c r="AG48" s="1206"/>
      <c r="AH48" s="1206"/>
    </row>
    <row r="49" spans="28:34" ht="13.2" x14ac:dyDescent="0.2"/>
    <row r="50" spans="28:34" ht="13.2" x14ac:dyDescent="0.2">
      <c r="AE50" s="1206"/>
      <c r="AF50" s="1206"/>
      <c r="AG50" s="1206"/>
      <c r="AH50" s="1206"/>
    </row>
    <row r="51" spans="28:34" ht="13.2" x14ac:dyDescent="0.2">
      <c r="AC51" s="1206"/>
      <c r="AD51" s="1206"/>
      <c r="AE51" s="1206"/>
      <c r="AF51" s="1206"/>
      <c r="AG51" s="1206"/>
      <c r="AH51" s="1206"/>
    </row>
    <row r="52" spans="28:34" ht="13.2" x14ac:dyDescent="0.2"/>
    <row r="53" spans="28:34" ht="13.2" x14ac:dyDescent="0.2">
      <c r="AF53" s="1206"/>
      <c r="AG53" s="1206"/>
      <c r="AH53" s="1206"/>
    </row>
    <row r="54" spans="28:34" ht="13.2" x14ac:dyDescent="0.2">
      <c r="AH54" s="1206"/>
    </row>
    <row r="55" spans="28:34" ht="13.2" x14ac:dyDescent="0.2"/>
    <row r="56" spans="28:34" ht="13.2" x14ac:dyDescent="0.2">
      <c r="AB56" s="1206"/>
      <c r="AC56" s="1206"/>
      <c r="AD56" s="1206"/>
      <c r="AE56" s="1206"/>
      <c r="AF56" s="1206"/>
      <c r="AG56" s="1206"/>
      <c r="AH56" s="1206"/>
    </row>
    <row r="57" spans="28:34" ht="13.2" x14ac:dyDescent="0.2">
      <c r="AH57" s="1206"/>
    </row>
    <row r="58" spans="28:34" ht="13.2" x14ac:dyDescent="0.2">
      <c r="AH58" s="1206"/>
    </row>
    <row r="59" spans="28:34" ht="13.2" x14ac:dyDescent="0.2"/>
    <row r="60" spans="28:34" ht="13.2" x14ac:dyDescent="0.2"/>
    <row r="61" spans="28:34" ht="13.2" x14ac:dyDescent="0.2"/>
    <row r="62" spans="28:34" ht="13.2" x14ac:dyDescent="0.2"/>
    <row r="63" spans="28:34" ht="13.2" x14ac:dyDescent="0.2">
      <c r="AH63" s="1206"/>
    </row>
    <row r="64" spans="28:34" ht="13.2" x14ac:dyDescent="0.2">
      <c r="AG64" s="1206"/>
      <c r="AH64" s="1206"/>
    </row>
    <row r="65" spans="28:34" ht="13.2" x14ac:dyDescent="0.2"/>
    <row r="66" spans="28:34" ht="13.2" x14ac:dyDescent="0.2"/>
    <row r="67" spans="28:34" ht="13.2" x14ac:dyDescent="0.2"/>
    <row r="68" spans="28:34" ht="13.2" x14ac:dyDescent="0.2">
      <c r="AB68" s="1206"/>
      <c r="AC68" s="1206"/>
      <c r="AD68" s="1206"/>
      <c r="AE68" s="1206"/>
      <c r="AF68" s="1206"/>
      <c r="AG68" s="1206"/>
      <c r="AH68" s="1206"/>
    </row>
    <row r="69" spans="28:34" ht="13.2" x14ac:dyDescent="0.2">
      <c r="AF69" s="1206"/>
      <c r="AG69" s="1206"/>
      <c r="AH69" s="1206"/>
    </row>
    <row r="70" spans="28:34" ht="13.2" x14ac:dyDescent="0.2"/>
    <row r="71" spans="28:34" ht="13.2" x14ac:dyDescent="0.2"/>
    <row r="72" spans="28:34" ht="13.2" x14ac:dyDescent="0.2"/>
    <row r="73" spans="28:34" ht="13.2" x14ac:dyDescent="0.2"/>
    <row r="74" spans="28:34" ht="13.2" x14ac:dyDescent="0.2"/>
    <row r="75" spans="28:34" ht="13.2" x14ac:dyDescent="0.2">
      <c r="AH75" s="1206"/>
    </row>
    <row r="76" spans="28:34" ht="13.2" x14ac:dyDescent="0.2">
      <c r="AF76" s="1206"/>
      <c r="AG76" s="1206"/>
      <c r="AH76" s="1206"/>
    </row>
    <row r="77" spans="28:34" ht="13.2" x14ac:dyDescent="0.2">
      <c r="AG77" s="1206"/>
      <c r="AH77" s="1206"/>
    </row>
    <row r="78" spans="28:34" ht="13.2" x14ac:dyDescent="0.2"/>
    <row r="79" spans="28:34" ht="13.2" x14ac:dyDescent="0.2"/>
    <row r="80" spans="28:34" ht="13.2" x14ac:dyDescent="0.2"/>
    <row r="81" spans="25:34" ht="13.2" x14ac:dyDescent="0.2"/>
    <row r="82" spans="25:34" ht="13.2" x14ac:dyDescent="0.2">
      <c r="Y82" s="1206"/>
    </row>
    <row r="83" spans="25:34" ht="13.2" x14ac:dyDescent="0.2">
      <c r="Y83" s="1206"/>
      <c r="Z83" s="1206"/>
      <c r="AA83" s="1206"/>
      <c r="AB83" s="1206"/>
      <c r="AC83" s="1206"/>
      <c r="AD83" s="1206"/>
      <c r="AE83" s="1206"/>
      <c r="AF83" s="1206"/>
      <c r="AG83" s="1206"/>
      <c r="AH83" s="1206"/>
    </row>
    <row r="84" spans="25:34" ht="13.2" x14ac:dyDescent="0.2"/>
    <row r="85" spans="25:34" ht="13.2" x14ac:dyDescent="0.2"/>
    <row r="86" spans="25:34" ht="13.2" x14ac:dyDescent="0.2"/>
    <row r="87" spans="25:34" ht="13.2" x14ac:dyDescent="0.2"/>
    <row r="88" spans="25:34" ht="13.2" x14ac:dyDescent="0.2">
      <c r="AH88" s="1206"/>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1206"/>
      <c r="AG94" s="1206"/>
      <c r="AH94" s="1206"/>
    </row>
    <row r="95" spans="25:34" ht="13.5" customHeight="1" x14ac:dyDescent="0.2">
      <c r="AH95" s="1206"/>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1206"/>
    </row>
    <row r="102" spans="33:34" ht="13.5" customHeight="1" x14ac:dyDescent="0.2"/>
    <row r="103" spans="33:34" ht="13.5" customHeight="1" x14ac:dyDescent="0.2"/>
    <row r="104" spans="33:34" ht="13.5" customHeight="1" x14ac:dyDescent="0.2">
      <c r="AG104" s="1206"/>
      <c r="AH104" s="1206"/>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1206"/>
    </row>
    <row r="117" spans="34:122" ht="13.5" customHeight="1" x14ac:dyDescent="0.2"/>
    <row r="118" spans="34:122" ht="13.5" customHeight="1" x14ac:dyDescent="0.2"/>
    <row r="119" spans="34:122" ht="13.5" customHeight="1" x14ac:dyDescent="0.2"/>
    <row r="120" spans="34:122" ht="13.5" customHeight="1" x14ac:dyDescent="0.2">
      <c r="AH120" s="1206"/>
    </row>
    <row r="121" spans="34:122" ht="13.5" customHeight="1" x14ac:dyDescent="0.2">
      <c r="AH121" s="1206"/>
    </row>
    <row r="122" spans="34:122" ht="13.5" customHeight="1" x14ac:dyDescent="0.2"/>
    <row r="123" spans="34:122" ht="13.5" customHeight="1" x14ac:dyDescent="0.2"/>
    <row r="124" spans="34:122" ht="13.5" customHeight="1" x14ac:dyDescent="0.2"/>
    <row r="125" spans="34:122" ht="13.5" customHeight="1" x14ac:dyDescent="0.2">
      <c r="DR125" s="1206" t="s">
        <v>580</v>
      </c>
    </row>
  </sheetData>
  <sheetProtection algorithmName="SHA-512" hashValue="UO8MBha5LA5fRVdfDFQvYc6tyPh2vUxNZ9U2ZOb/0RTKpbDBXX5UCyr4IH+h+gWUgDxWinlmQk1dGuVDE4ZL7g==" saltValue="g83nub6jTX3PDpBD3D81BQ==" spinCount="100000" sheet="1" objects="1" scenarios="1"/>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E31BC4-197E-49B2-81C2-7A0927E2CF72}">
  <sheetPr>
    <pageSetUpPr fitToPage="1"/>
  </sheetPr>
  <dimension ref="A1:DR125"/>
  <sheetViews>
    <sheetView showGridLines="0" topLeftCell="A100" zoomScaleSheetLayoutView="55" workbookViewId="0">
      <selection activeCell="AN70" sqref="AN70"/>
    </sheetView>
  </sheetViews>
  <sheetFormatPr defaultColWidth="0" defaultRowHeight="13.5" customHeight="1" zeroHeight="1" x14ac:dyDescent="0.2"/>
  <cols>
    <col min="1" max="34" width="2.44140625" style="1260" customWidth="1"/>
    <col min="35" max="122" width="2.44140625" style="1206" customWidth="1"/>
    <col min="123" max="123" width="2.44140625" style="1206" hidden="1" customWidth="1"/>
    <col min="124" max="16384" width="2.44140625" style="1206" hidden="1"/>
  </cols>
  <sheetData>
    <row r="1" spans="2:34" ht="13.5" customHeight="1" x14ac:dyDescent="0.2">
      <c r="B1" s="1206"/>
      <c r="C1" s="1206"/>
      <c r="D1" s="1206"/>
      <c r="E1" s="1206"/>
      <c r="F1" s="1206"/>
      <c r="G1" s="1206"/>
      <c r="H1" s="1206"/>
      <c r="I1" s="1206"/>
      <c r="J1" s="1206"/>
      <c r="K1" s="1206"/>
      <c r="L1" s="1206"/>
      <c r="M1" s="1206"/>
      <c r="N1" s="1206"/>
      <c r="O1" s="1206"/>
      <c r="P1" s="1206"/>
      <c r="Q1" s="1206"/>
      <c r="R1" s="1206"/>
      <c r="S1" s="1206"/>
      <c r="T1" s="1206"/>
      <c r="U1" s="1206"/>
      <c r="V1" s="1206"/>
      <c r="W1" s="1206"/>
      <c r="X1" s="1206"/>
      <c r="Y1" s="1206"/>
      <c r="Z1" s="1206"/>
      <c r="AA1" s="1206"/>
      <c r="AB1" s="1206"/>
      <c r="AC1" s="1206"/>
      <c r="AD1" s="1206"/>
      <c r="AE1" s="1206"/>
      <c r="AF1" s="1206"/>
      <c r="AG1" s="1206"/>
      <c r="AH1" s="1206"/>
    </row>
    <row r="2" spans="2:34" ht="13.2" x14ac:dyDescent="0.2">
      <c r="S2" s="1206"/>
      <c r="AH2" s="1206"/>
    </row>
    <row r="3" spans="2:34" ht="13.2" x14ac:dyDescent="0.2">
      <c r="C3" s="1206"/>
      <c r="D3" s="1206"/>
      <c r="E3" s="1206"/>
      <c r="F3" s="1206"/>
      <c r="G3" s="1206"/>
      <c r="H3" s="1206"/>
      <c r="I3" s="1206"/>
      <c r="J3" s="1206"/>
      <c r="K3" s="1206"/>
      <c r="L3" s="1206"/>
      <c r="M3" s="1206"/>
      <c r="N3" s="1206"/>
      <c r="O3" s="1206"/>
      <c r="P3" s="1206"/>
      <c r="Q3" s="1206"/>
      <c r="R3" s="1206"/>
      <c r="S3" s="1206"/>
      <c r="U3" s="1206"/>
      <c r="V3" s="1206"/>
      <c r="W3" s="1206"/>
      <c r="X3" s="1206"/>
      <c r="Y3" s="1206"/>
      <c r="Z3" s="1206"/>
      <c r="AA3" s="1206"/>
      <c r="AB3" s="1206"/>
      <c r="AC3" s="1206"/>
      <c r="AD3" s="1206"/>
      <c r="AE3" s="1206"/>
      <c r="AF3" s="1206"/>
      <c r="AG3" s="1206"/>
      <c r="AH3" s="1206"/>
    </row>
    <row r="4" spans="2:34" ht="13.2" x14ac:dyDescent="0.2"/>
    <row r="5" spans="2:34" ht="13.2" x14ac:dyDescent="0.2"/>
    <row r="6" spans="2:34" ht="13.2" x14ac:dyDescent="0.2"/>
    <row r="7" spans="2:34" ht="13.2" x14ac:dyDescent="0.2"/>
    <row r="8" spans="2:34" ht="13.2" x14ac:dyDescent="0.2"/>
    <row r="9" spans="2:34" ht="13.2" x14ac:dyDescent="0.2">
      <c r="AH9" s="1206"/>
    </row>
    <row r="10" spans="2:34" ht="13.2" x14ac:dyDescent="0.2"/>
    <row r="11" spans="2:34" ht="13.2" x14ac:dyDescent="0.2"/>
    <row r="12" spans="2:34" ht="13.2" x14ac:dyDescent="0.2"/>
    <row r="13" spans="2:34" ht="13.2" x14ac:dyDescent="0.2"/>
    <row r="14" spans="2:34" ht="13.2" x14ac:dyDescent="0.2"/>
    <row r="15" spans="2:34" ht="13.2" x14ac:dyDescent="0.2"/>
    <row r="16" spans="2:34" ht="13.2" x14ac:dyDescent="0.2"/>
    <row r="17" spans="12:34" ht="13.2" x14ac:dyDescent="0.2">
      <c r="AH17" s="1206"/>
    </row>
    <row r="18" spans="12:34" ht="13.2" x14ac:dyDescent="0.2"/>
    <row r="19" spans="12:34" ht="13.2" x14ac:dyDescent="0.2"/>
    <row r="20" spans="12:34" ht="13.2" x14ac:dyDescent="0.2">
      <c r="AH20" s="1206"/>
    </row>
    <row r="21" spans="12:34" ht="13.2" x14ac:dyDescent="0.2">
      <c r="AH21" s="1206"/>
    </row>
    <row r="22" spans="12:34" ht="13.2" x14ac:dyDescent="0.2"/>
    <row r="23" spans="12:34" ht="13.2" x14ac:dyDescent="0.2"/>
    <row r="24" spans="12:34" ht="13.2" x14ac:dyDescent="0.2">
      <c r="Q24" s="1206"/>
    </row>
    <row r="25" spans="12:34" ht="13.2" x14ac:dyDescent="0.2"/>
    <row r="26" spans="12:34" ht="13.2" x14ac:dyDescent="0.2"/>
    <row r="27" spans="12:34" ht="13.2" x14ac:dyDescent="0.2"/>
    <row r="28" spans="12:34" ht="13.2" x14ac:dyDescent="0.2">
      <c r="O28" s="1206"/>
      <c r="T28" s="1206"/>
      <c r="AH28" s="1206"/>
    </row>
    <row r="29" spans="12:34" ht="13.2" x14ac:dyDescent="0.2"/>
    <row r="30" spans="12:34" ht="13.2" x14ac:dyDescent="0.2"/>
    <row r="31" spans="12:34" ht="13.2" x14ac:dyDescent="0.2">
      <c r="Q31" s="1206"/>
    </row>
    <row r="32" spans="12:34" ht="13.2" x14ac:dyDescent="0.2">
      <c r="L32" s="1206"/>
    </row>
    <row r="33" spans="2:34" ht="13.2" x14ac:dyDescent="0.2">
      <c r="C33" s="1206"/>
      <c r="E33" s="1206"/>
      <c r="G33" s="1206"/>
      <c r="I33" s="1206"/>
      <c r="X33" s="1206"/>
    </row>
    <row r="34" spans="2:34" ht="13.2" x14ac:dyDescent="0.2">
      <c r="B34" s="1206"/>
      <c r="P34" s="1206"/>
      <c r="R34" s="1206"/>
      <c r="T34" s="1206"/>
    </row>
    <row r="35" spans="2:34" ht="13.2" x14ac:dyDescent="0.2">
      <c r="D35" s="1206"/>
      <c r="W35" s="1206"/>
      <c r="AC35" s="1206"/>
      <c r="AD35" s="1206"/>
      <c r="AE35" s="1206"/>
      <c r="AF35" s="1206"/>
      <c r="AG35" s="1206"/>
      <c r="AH35" s="1206"/>
    </row>
    <row r="36" spans="2:34" ht="13.2" x14ac:dyDescent="0.2">
      <c r="H36" s="1206"/>
      <c r="J36" s="1206"/>
      <c r="K36" s="1206"/>
      <c r="M36" s="1206"/>
      <c r="Y36" s="1206"/>
      <c r="Z36" s="1206"/>
      <c r="AA36" s="1206"/>
      <c r="AB36" s="1206"/>
      <c r="AC36" s="1206"/>
      <c r="AD36" s="1206"/>
      <c r="AE36" s="1206"/>
      <c r="AF36" s="1206"/>
      <c r="AG36" s="1206"/>
      <c r="AH36" s="1206"/>
    </row>
    <row r="37" spans="2:34" ht="13.2" x14ac:dyDescent="0.2">
      <c r="AH37" s="1206"/>
    </row>
    <row r="38" spans="2:34" ht="13.2" x14ac:dyDescent="0.2">
      <c r="AG38" s="1206"/>
      <c r="AH38" s="1206"/>
    </row>
    <row r="39" spans="2:34" ht="13.2" x14ac:dyDescent="0.2"/>
    <row r="40" spans="2:34" ht="13.2" x14ac:dyDescent="0.2">
      <c r="X40" s="1206"/>
    </row>
    <row r="41" spans="2:34" ht="13.2" x14ac:dyDescent="0.2">
      <c r="R41" s="1206"/>
    </row>
    <row r="42" spans="2:34" ht="13.2" x14ac:dyDescent="0.2">
      <c r="W42" s="1206"/>
    </row>
    <row r="43" spans="2:34" ht="13.2" x14ac:dyDescent="0.2">
      <c r="Y43" s="1206"/>
      <c r="Z43" s="1206"/>
      <c r="AA43" s="1206"/>
      <c r="AB43" s="1206"/>
      <c r="AC43" s="1206"/>
      <c r="AD43" s="1206"/>
      <c r="AE43" s="1206"/>
      <c r="AF43" s="1206"/>
      <c r="AG43" s="1206"/>
      <c r="AH43" s="1206"/>
    </row>
    <row r="44" spans="2:34" ht="13.2" x14ac:dyDescent="0.2">
      <c r="AH44" s="1206"/>
    </row>
    <row r="45" spans="2:34" ht="13.2" x14ac:dyDescent="0.2">
      <c r="X45" s="1206"/>
    </row>
    <row r="46" spans="2:34" ht="13.2" x14ac:dyDescent="0.2"/>
    <row r="47" spans="2:34" ht="13.2" x14ac:dyDescent="0.2"/>
    <row r="48" spans="2:34" ht="13.2" x14ac:dyDescent="0.2">
      <c r="W48" s="1206"/>
      <c r="Y48" s="1206"/>
      <c r="Z48" s="1206"/>
      <c r="AA48" s="1206"/>
      <c r="AB48" s="1206"/>
      <c r="AC48" s="1206"/>
      <c r="AD48" s="1206"/>
      <c r="AE48" s="1206"/>
      <c r="AF48" s="1206"/>
      <c r="AG48" s="1206"/>
      <c r="AH48" s="1206"/>
    </row>
    <row r="49" spans="28:34" ht="13.2" x14ac:dyDescent="0.2"/>
    <row r="50" spans="28:34" ht="13.2" x14ac:dyDescent="0.2">
      <c r="AE50" s="1206"/>
      <c r="AF50" s="1206"/>
      <c r="AG50" s="1206"/>
      <c r="AH50" s="1206"/>
    </row>
    <row r="51" spans="28:34" ht="13.2" x14ac:dyDescent="0.2">
      <c r="AC51" s="1206"/>
      <c r="AD51" s="1206"/>
      <c r="AE51" s="1206"/>
      <c r="AF51" s="1206"/>
      <c r="AG51" s="1206"/>
      <c r="AH51" s="1206"/>
    </row>
    <row r="52" spans="28:34" ht="13.2" x14ac:dyDescent="0.2"/>
    <row r="53" spans="28:34" ht="13.2" x14ac:dyDescent="0.2">
      <c r="AF53" s="1206"/>
      <c r="AG53" s="1206"/>
      <c r="AH53" s="1206"/>
    </row>
    <row r="54" spans="28:34" ht="13.2" x14ac:dyDescent="0.2">
      <c r="AH54" s="1206"/>
    </row>
    <row r="55" spans="28:34" ht="13.2" x14ac:dyDescent="0.2"/>
    <row r="56" spans="28:34" ht="13.2" x14ac:dyDescent="0.2">
      <c r="AB56" s="1206"/>
      <c r="AC56" s="1206"/>
      <c r="AD56" s="1206"/>
      <c r="AE56" s="1206"/>
      <c r="AF56" s="1206"/>
      <c r="AG56" s="1206"/>
      <c r="AH56" s="1206"/>
    </row>
    <row r="57" spans="28:34" ht="13.2" x14ac:dyDescent="0.2">
      <c r="AH57" s="1206"/>
    </row>
    <row r="58" spans="28:34" ht="13.2" x14ac:dyDescent="0.2">
      <c r="AH58" s="1206"/>
    </row>
    <row r="59" spans="28:34" ht="13.2" x14ac:dyDescent="0.2">
      <c r="AG59" s="1206"/>
      <c r="AH59" s="1206"/>
    </row>
    <row r="60" spans="28:34" ht="13.2" x14ac:dyDescent="0.2"/>
    <row r="61" spans="28:34" ht="13.2" x14ac:dyDescent="0.2"/>
    <row r="62" spans="28:34" ht="13.2" x14ac:dyDescent="0.2"/>
    <row r="63" spans="28:34" ht="13.2" x14ac:dyDescent="0.2">
      <c r="AH63" s="1206"/>
    </row>
    <row r="64" spans="28:34" ht="13.2" x14ac:dyDescent="0.2">
      <c r="AG64" s="1206"/>
      <c r="AH64" s="1206"/>
    </row>
    <row r="65" spans="28:34" ht="13.2" x14ac:dyDescent="0.2"/>
    <row r="66" spans="28:34" ht="13.2" x14ac:dyDescent="0.2"/>
    <row r="67" spans="28:34" ht="13.2" x14ac:dyDescent="0.2"/>
    <row r="68" spans="28:34" ht="13.2" x14ac:dyDescent="0.2">
      <c r="AB68" s="1206"/>
      <c r="AC68" s="1206"/>
      <c r="AD68" s="1206"/>
      <c r="AE68" s="1206"/>
      <c r="AF68" s="1206"/>
      <c r="AG68" s="1206"/>
      <c r="AH68" s="1206"/>
    </row>
    <row r="69" spans="28:34" ht="13.2" x14ac:dyDescent="0.2">
      <c r="AF69" s="1206"/>
      <c r="AG69" s="1206"/>
      <c r="AH69" s="1206"/>
    </row>
    <row r="70" spans="28:34" ht="13.2" x14ac:dyDescent="0.2"/>
    <row r="71" spans="28:34" ht="13.2" x14ac:dyDescent="0.2"/>
    <row r="72" spans="28:34" ht="13.2" x14ac:dyDescent="0.2"/>
    <row r="73" spans="28:34" ht="13.2" x14ac:dyDescent="0.2"/>
    <row r="74" spans="28:34" ht="13.2" x14ac:dyDescent="0.2"/>
    <row r="75" spans="28:34" ht="13.2" x14ac:dyDescent="0.2">
      <c r="AH75" s="1206"/>
    </row>
    <row r="76" spans="28:34" ht="13.2" x14ac:dyDescent="0.2">
      <c r="AF76" s="1206"/>
      <c r="AG76" s="1206"/>
      <c r="AH76" s="1206"/>
    </row>
    <row r="77" spans="28:34" ht="13.2" x14ac:dyDescent="0.2">
      <c r="AG77" s="1206"/>
      <c r="AH77" s="1206"/>
    </row>
    <row r="78" spans="28:34" ht="13.2" x14ac:dyDescent="0.2"/>
    <row r="79" spans="28:34" ht="13.2" x14ac:dyDescent="0.2"/>
    <row r="80" spans="28:34" ht="13.2" x14ac:dyDescent="0.2"/>
    <row r="81" spans="25:34" ht="13.2" x14ac:dyDescent="0.2"/>
    <row r="82" spans="25:34" ht="13.2" x14ac:dyDescent="0.2">
      <c r="Y82" s="1206"/>
    </row>
    <row r="83" spans="25:34" ht="13.2" x14ac:dyDescent="0.2">
      <c r="Y83" s="1206"/>
      <c r="Z83" s="1206"/>
      <c r="AA83" s="1206"/>
      <c r="AB83" s="1206"/>
      <c r="AC83" s="1206"/>
      <c r="AD83" s="1206"/>
      <c r="AE83" s="1206"/>
      <c r="AF83" s="1206"/>
      <c r="AG83" s="1206"/>
      <c r="AH83" s="1206"/>
    </row>
    <row r="84" spans="25:34" ht="13.2" x14ac:dyDescent="0.2"/>
    <row r="85" spans="25:34" ht="13.2" x14ac:dyDescent="0.2"/>
    <row r="86" spans="25:34" ht="13.2" x14ac:dyDescent="0.2"/>
    <row r="87" spans="25:34" ht="13.2" x14ac:dyDescent="0.2"/>
    <row r="88" spans="25:34" ht="13.2" x14ac:dyDescent="0.2">
      <c r="AH88" s="1206"/>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1206"/>
      <c r="AG94" s="1206"/>
      <c r="AH94" s="1206"/>
    </row>
    <row r="95" spans="25:34" ht="13.5" customHeight="1" x14ac:dyDescent="0.2">
      <c r="AH95" s="1206"/>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1206"/>
    </row>
    <row r="102" spans="33:34" ht="13.5" customHeight="1" x14ac:dyDescent="0.2"/>
    <row r="103" spans="33:34" ht="13.5" customHeight="1" x14ac:dyDescent="0.2"/>
    <row r="104" spans="33:34" ht="13.5" customHeight="1" x14ac:dyDescent="0.2">
      <c r="AG104" s="1206"/>
      <c r="AH104" s="1206"/>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1206"/>
    </row>
    <row r="117" spans="34:122" ht="13.5" customHeight="1" x14ac:dyDescent="0.2"/>
    <row r="118" spans="34:122" ht="13.5" customHeight="1" x14ac:dyDescent="0.2"/>
    <row r="119" spans="34:122" ht="13.5" customHeight="1" x14ac:dyDescent="0.2"/>
    <row r="120" spans="34:122" ht="13.5" customHeight="1" x14ac:dyDescent="0.2">
      <c r="AH120" s="1206"/>
    </row>
    <row r="121" spans="34:122" ht="13.5" customHeight="1" x14ac:dyDescent="0.2">
      <c r="AH121" s="1206"/>
    </row>
    <row r="122" spans="34:122" ht="13.5" customHeight="1" x14ac:dyDescent="0.2"/>
    <row r="123" spans="34:122" ht="13.5" customHeight="1" x14ac:dyDescent="0.2"/>
    <row r="124" spans="34:122" ht="13.5" customHeight="1" x14ac:dyDescent="0.2"/>
    <row r="125" spans="34:122" ht="13.5" customHeight="1" x14ac:dyDescent="0.2">
      <c r="DR125" s="1206" t="s">
        <v>580</v>
      </c>
    </row>
  </sheetData>
  <sheetProtection algorithmName="SHA-512" hashValue="q6fm0bBTq3e9C7S1XIsqmdTisZ9BDEvK30skMm+5KFnGOsHou/EdICs71QHJ7jFqjQ6lqIN5weNYYjmq6uPRrg==" saltValue="xw2olW8HTNkIBrqyiG5VGw==" spinCount="100000" sheet="1" objects="1" scenarios="1"/>
  <phoneticPr fontId="2"/>
  <printOptions horizontalCentered="1" verticalCentered="1"/>
  <pageMargins left="0" right="0" top="0.19685039370078741" bottom="0" header="0.39370078740157483" footer="0"/>
  <pageSetup paperSize="9" scale="37"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09375" defaultRowHeight="13.2" x14ac:dyDescent="0.2"/>
  <cols>
    <col min="1" max="1" width="45.88671875" style="142" customWidth="1"/>
    <col min="2" max="8" width="13.33203125" style="142" customWidth="1"/>
    <col min="9" max="16384" width="11.109375" style="142"/>
  </cols>
  <sheetData>
    <row r="1" spans="1:8" x14ac:dyDescent="0.2">
      <c r="A1" s="136"/>
      <c r="B1" s="137"/>
      <c r="C1" s="138"/>
      <c r="D1" s="139"/>
      <c r="E1" s="140"/>
      <c r="F1" s="140"/>
      <c r="G1" s="140"/>
      <c r="H1" s="141"/>
    </row>
    <row r="2" spans="1:8" x14ac:dyDescent="0.2">
      <c r="A2" s="143"/>
      <c r="B2" s="144"/>
      <c r="C2" s="145"/>
      <c r="D2" s="146" t="s">
        <v>50</v>
      </c>
      <c r="E2" s="147"/>
      <c r="F2" s="148" t="s">
        <v>522</v>
      </c>
      <c r="G2" s="149"/>
      <c r="H2" s="150"/>
    </row>
    <row r="3" spans="1:8" x14ac:dyDescent="0.2">
      <c r="A3" s="146" t="s">
        <v>515</v>
      </c>
      <c r="B3" s="151"/>
      <c r="C3" s="152"/>
      <c r="D3" s="153">
        <v>45309</v>
      </c>
      <c r="E3" s="154"/>
      <c r="F3" s="155">
        <v>94081</v>
      </c>
      <c r="G3" s="156"/>
      <c r="H3" s="157"/>
    </row>
    <row r="4" spans="1:8" x14ac:dyDescent="0.2">
      <c r="A4" s="158"/>
      <c r="B4" s="159"/>
      <c r="C4" s="160"/>
      <c r="D4" s="161">
        <v>23032</v>
      </c>
      <c r="E4" s="162"/>
      <c r="F4" s="163">
        <v>48949</v>
      </c>
      <c r="G4" s="164"/>
      <c r="H4" s="165"/>
    </row>
    <row r="5" spans="1:8" x14ac:dyDescent="0.2">
      <c r="A5" s="146" t="s">
        <v>517</v>
      </c>
      <c r="B5" s="151"/>
      <c r="C5" s="152"/>
      <c r="D5" s="153">
        <v>43849</v>
      </c>
      <c r="E5" s="154"/>
      <c r="F5" s="155">
        <v>92632</v>
      </c>
      <c r="G5" s="156"/>
      <c r="H5" s="157"/>
    </row>
    <row r="6" spans="1:8" x14ac:dyDescent="0.2">
      <c r="A6" s="158"/>
      <c r="B6" s="159"/>
      <c r="C6" s="160"/>
      <c r="D6" s="161">
        <v>18076</v>
      </c>
      <c r="E6" s="162"/>
      <c r="F6" s="163">
        <v>47978</v>
      </c>
      <c r="G6" s="164"/>
      <c r="H6" s="165"/>
    </row>
    <row r="7" spans="1:8" x14ac:dyDescent="0.2">
      <c r="A7" s="146" t="s">
        <v>518</v>
      </c>
      <c r="B7" s="151"/>
      <c r="C7" s="152"/>
      <c r="D7" s="153">
        <v>53442</v>
      </c>
      <c r="E7" s="154"/>
      <c r="F7" s="155">
        <v>96469</v>
      </c>
      <c r="G7" s="156"/>
      <c r="H7" s="157"/>
    </row>
    <row r="8" spans="1:8" x14ac:dyDescent="0.2">
      <c r="A8" s="158"/>
      <c r="B8" s="159"/>
      <c r="C8" s="160"/>
      <c r="D8" s="161">
        <v>25282</v>
      </c>
      <c r="E8" s="162"/>
      <c r="F8" s="163">
        <v>49775</v>
      </c>
      <c r="G8" s="164"/>
      <c r="H8" s="165"/>
    </row>
    <row r="9" spans="1:8" x14ac:dyDescent="0.2">
      <c r="A9" s="146" t="s">
        <v>519</v>
      </c>
      <c r="B9" s="151"/>
      <c r="C9" s="152"/>
      <c r="D9" s="153">
        <v>23159</v>
      </c>
      <c r="E9" s="154"/>
      <c r="F9" s="155">
        <v>85743</v>
      </c>
      <c r="G9" s="156"/>
      <c r="H9" s="157"/>
    </row>
    <row r="10" spans="1:8" x14ac:dyDescent="0.2">
      <c r="A10" s="158"/>
      <c r="B10" s="159"/>
      <c r="C10" s="160"/>
      <c r="D10" s="161">
        <v>15010</v>
      </c>
      <c r="E10" s="162"/>
      <c r="F10" s="163">
        <v>45231</v>
      </c>
      <c r="G10" s="164"/>
      <c r="H10" s="165"/>
    </row>
    <row r="11" spans="1:8" x14ac:dyDescent="0.2">
      <c r="A11" s="146" t="s">
        <v>520</v>
      </c>
      <c r="B11" s="151"/>
      <c r="C11" s="152"/>
      <c r="D11" s="153">
        <v>22571</v>
      </c>
      <c r="E11" s="154"/>
      <c r="F11" s="155">
        <v>92509</v>
      </c>
      <c r="G11" s="156"/>
      <c r="H11" s="157"/>
    </row>
    <row r="12" spans="1:8" x14ac:dyDescent="0.2">
      <c r="A12" s="158"/>
      <c r="B12" s="159"/>
      <c r="C12" s="166"/>
      <c r="D12" s="161">
        <v>15648</v>
      </c>
      <c r="E12" s="162"/>
      <c r="F12" s="163">
        <v>52274</v>
      </c>
      <c r="G12" s="164"/>
      <c r="H12" s="165"/>
    </row>
    <row r="13" spans="1:8" x14ac:dyDescent="0.2">
      <c r="A13" s="146"/>
      <c r="B13" s="151"/>
      <c r="C13" s="152"/>
      <c r="D13" s="153">
        <v>37666</v>
      </c>
      <c r="E13" s="154"/>
      <c r="F13" s="155">
        <v>92287</v>
      </c>
      <c r="G13" s="167"/>
      <c r="H13" s="157"/>
    </row>
    <row r="14" spans="1:8" x14ac:dyDescent="0.2">
      <c r="A14" s="158"/>
      <c r="B14" s="159"/>
      <c r="C14" s="160"/>
      <c r="D14" s="161">
        <v>19410</v>
      </c>
      <c r="E14" s="162"/>
      <c r="F14" s="163">
        <v>48841</v>
      </c>
      <c r="G14" s="164"/>
      <c r="H14" s="165"/>
    </row>
    <row r="17" spans="1:11" x14ac:dyDescent="0.2">
      <c r="A17" s="142" t="s">
        <v>51</v>
      </c>
    </row>
    <row r="18" spans="1:11" x14ac:dyDescent="0.2">
      <c r="A18" s="168"/>
      <c r="B18" s="168" t="str">
        <f>実質収支比率等に係る経年分析!F$46</f>
        <v>R01</v>
      </c>
      <c r="C18" s="168" t="str">
        <f>実質収支比率等に係る経年分析!G$46</f>
        <v>R02</v>
      </c>
      <c r="D18" s="168" t="str">
        <f>実質収支比率等に係る経年分析!H$46</f>
        <v>R03</v>
      </c>
      <c r="E18" s="168" t="str">
        <f>実質収支比率等に係る経年分析!I$46</f>
        <v>R04</v>
      </c>
      <c r="F18" s="168" t="str">
        <f>実質収支比率等に係る経年分析!J$46</f>
        <v>R05</v>
      </c>
    </row>
    <row r="19" spans="1:11" x14ac:dyDescent="0.2">
      <c r="A19" s="168" t="s">
        <v>52</v>
      </c>
      <c r="B19" s="168">
        <f>ROUND(VALUE(SUBSTITUTE(実質収支比率等に係る経年分析!F$48,"▲","-")),2)</f>
        <v>6.76</v>
      </c>
      <c r="C19" s="168">
        <f>ROUND(VALUE(SUBSTITUTE(実質収支比率等に係る経年分析!G$48,"▲","-")),2)</f>
        <v>9.84</v>
      </c>
      <c r="D19" s="168">
        <f>ROUND(VALUE(SUBSTITUTE(実質収支比率等に係る経年分析!H$48,"▲","-")),2)</f>
        <v>10.24</v>
      </c>
      <c r="E19" s="168">
        <f>ROUND(VALUE(SUBSTITUTE(実質収支比率等に係る経年分析!I$48,"▲","-")),2)</f>
        <v>10.52</v>
      </c>
      <c r="F19" s="168">
        <f>ROUND(VALUE(SUBSTITUTE(実質収支比率等に係る経年分析!J$48,"▲","-")),2)</f>
        <v>10.63</v>
      </c>
    </row>
    <row r="20" spans="1:11" x14ac:dyDescent="0.2">
      <c r="A20" s="168" t="s">
        <v>53</v>
      </c>
      <c r="B20" s="168">
        <f>ROUND(VALUE(SUBSTITUTE(実質収支比率等に係る経年分析!F$47,"▲","-")),2)</f>
        <v>28.8</v>
      </c>
      <c r="C20" s="168">
        <f>ROUND(VALUE(SUBSTITUTE(実質収支比率等に係る経年分析!G$47,"▲","-")),2)</f>
        <v>23.63</v>
      </c>
      <c r="D20" s="168">
        <f>ROUND(VALUE(SUBSTITUTE(実質収支比率等に係る経年分析!H$47,"▲","-")),2)</f>
        <v>26.75</v>
      </c>
      <c r="E20" s="168">
        <f>ROUND(VALUE(SUBSTITUTE(実質収支比率等に係る経年分析!I$47,"▲","-")),2)</f>
        <v>30.15</v>
      </c>
      <c r="F20" s="168">
        <f>ROUND(VALUE(SUBSTITUTE(実質収支比率等に係る経年分析!J$47,"▲","-")),2)</f>
        <v>27.98</v>
      </c>
    </row>
    <row r="21" spans="1:11" x14ac:dyDescent="0.2">
      <c r="A21" s="168" t="s">
        <v>54</v>
      </c>
      <c r="B21" s="168">
        <f>IF(ISNUMBER(VALUE(SUBSTITUTE(実質収支比率等に係る経年分析!F$49,"▲","-"))),ROUND(VALUE(SUBSTITUTE(実質収支比率等に係る経年分析!F$49,"▲","-")),2),NA())</f>
        <v>-8.5</v>
      </c>
      <c r="C21" s="168">
        <f>IF(ISNUMBER(VALUE(SUBSTITUTE(実質収支比率等に係る経年分析!G$49,"▲","-"))),ROUND(VALUE(SUBSTITUTE(実質収支比率等に係る経年分析!G$49,"▲","-")),2),NA())</f>
        <v>-4.49</v>
      </c>
      <c r="D21" s="168">
        <f>IF(ISNUMBER(VALUE(SUBSTITUTE(実質収支比率等に係る経年分析!H$49,"▲","-"))),ROUND(VALUE(SUBSTITUTE(実質収支比率等に係る経年分析!H$49,"▲","-")),2),NA())</f>
        <v>-7.0000000000000007E-2</v>
      </c>
      <c r="E21" s="168">
        <f>IF(ISNUMBER(VALUE(SUBSTITUTE(実質収支比率等に係る経年分析!I$49,"▲","-"))),ROUND(VALUE(SUBSTITUTE(実質収支比率等に係る経年分析!I$49,"▲","-")),2),NA())</f>
        <v>-2.2999999999999998</v>
      </c>
      <c r="F21" s="168">
        <f>IF(ISNUMBER(VALUE(SUBSTITUTE(実質収支比率等に係る経年分析!J$49,"▲","-"))),ROUND(VALUE(SUBSTITUTE(実質収支比率等に係る経年分析!J$49,"▲","-")),2),NA())</f>
        <v>-7.59</v>
      </c>
    </row>
    <row r="24" spans="1:11" x14ac:dyDescent="0.2">
      <c r="A24" s="142" t="s">
        <v>55</v>
      </c>
    </row>
    <row r="25" spans="1:11" x14ac:dyDescent="0.2">
      <c r="A25" s="169"/>
      <c r="B25" s="169" t="str">
        <f>連結実質赤字比率に係る赤字・黒字の構成分析!F$33</f>
        <v>R01</v>
      </c>
      <c r="C25" s="169"/>
      <c r="D25" s="169" t="str">
        <f>連結実質赤字比率に係る赤字・黒字の構成分析!G$33</f>
        <v>R02</v>
      </c>
      <c r="E25" s="169"/>
      <c r="F25" s="169" t="str">
        <f>連結実質赤字比率に係る赤字・黒字の構成分析!H$33</f>
        <v>R03</v>
      </c>
      <c r="G25" s="169"/>
      <c r="H25" s="169" t="str">
        <f>連結実質赤字比率に係る赤字・黒字の構成分析!I$33</f>
        <v>R04</v>
      </c>
      <c r="I25" s="169"/>
      <c r="J25" s="169" t="str">
        <f>連結実質赤字比率に係る赤字・黒字の構成分析!J$33</f>
        <v>R05</v>
      </c>
      <c r="K25" s="169"/>
    </row>
    <row r="26" spans="1:11" x14ac:dyDescent="0.2">
      <c r="A26" s="169"/>
      <c r="B26" s="169" t="s">
        <v>56</v>
      </c>
      <c r="C26" s="169" t="s">
        <v>57</v>
      </c>
      <c r="D26" s="169" t="s">
        <v>56</v>
      </c>
      <c r="E26" s="169" t="s">
        <v>57</v>
      </c>
      <c r="F26" s="169" t="s">
        <v>56</v>
      </c>
      <c r="G26" s="169" t="s">
        <v>57</v>
      </c>
      <c r="H26" s="169" t="s">
        <v>56</v>
      </c>
      <c r="I26" s="169" t="s">
        <v>57</v>
      </c>
      <c r="J26" s="169" t="s">
        <v>56</v>
      </c>
      <c r="K26" s="169" t="s">
        <v>57</v>
      </c>
    </row>
    <row r="27" spans="1:11" x14ac:dyDescent="0.2">
      <c r="A27" s="169" t="str">
        <f>IF(連結実質赤字比率に係る赤字・黒字の構成分析!C$43="",NA(),連結実質赤字比率に係る赤字・黒字の構成分析!C$43)</f>
        <v>その他会計（黒字）</v>
      </c>
      <c r="B27" s="169" t="e">
        <f>IF(ROUND(VALUE(SUBSTITUTE(連結実質赤字比率に係る赤字・黒字の構成分析!F$43,"▲", "-")), 2) &lt; 0, ABS(ROUND(VALUE(SUBSTITUTE(連結実質赤字比率に係る赤字・黒字の構成分析!F$43,"▲", "-")), 2)), NA())</f>
        <v>#VALUE!</v>
      </c>
      <c r="C27" s="169" t="e">
        <f>IF(ROUND(VALUE(SUBSTITUTE(連結実質赤字比率に係る赤字・黒字の構成分析!F$43,"▲", "-")), 2) &gt;= 0, ABS(ROUND(VALUE(SUBSTITUTE(連結実質赤字比率に係る赤字・黒字の構成分析!F$43,"▲", "-")), 2)), NA())</f>
        <v>#VALUE!</v>
      </c>
      <c r="D27" s="169" t="e">
        <f>IF(ROUND(VALUE(SUBSTITUTE(連結実質赤字比率に係る赤字・黒字の構成分析!G$43,"▲", "-")), 2) &lt; 0, ABS(ROUND(VALUE(SUBSTITUTE(連結実質赤字比率に係る赤字・黒字の構成分析!G$43,"▲", "-")), 2)), NA())</f>
        <v>#VALUE!</v>
      </c>
      <c r="E27" s="169" t="e">
        <f>IF(ROUND(VALUE(SUBSTITUTE(連結実質赤字比率に係る赤字・黒字の構成分析!G$43,"▲", "-")), 2) &gt;= 0, ABS(ROUND(VALUE(SUBSTITUTE(連結実質赤字比率に係る赤字・黒字の構成分析!G$43,"▲", "-")), 2)), NA())</f>
        <v>#VALUE!</v>
      </c>
      <c r="F27" s="169" t="e">
        <f>IF(ROUND(VALUE(SUBSTITUTE(連結実質赤字比率に係る赤字・黒字の構成分析!H$43,"▲", "-")), 2) &lt; 0, ABS(ROUND(VALUE(SUBSTITUTE(連結実質赤字比率に係る赤字・黒字の構成分析!H$43,"▲", "-")), 2)), NA())</f>
        <v>#VALUE!</v>
      </c>
      <c r="G27" s="169" t="e">
        <f>IF(ROUND(VALUE(SUBSTITUTE(連結実質赤字比率に係る赤字・黒字の構成分析!H$43,"▲", "-")), 2) &gt;= 0, ABS(ROUND(VALUE(SUBSTITUTE(連結実質赤字比率に係る赤字・黒字の構成分析!H$43,"▲", "-")), 2)), NA())</f>
        <v>#VALUE!</v>
      </c>
      <c r="H27" s="169" t="e">
        <f>IF(ROUND(VALUE(SUBSTITUTE(連結実質赤字比率に係る赤字・黒字の構成分析!I$43,"▲", "-")), 2) &lt; 0, ABS(ROUND(VALUE(SUBSTITUTE(連結実質赤字比率に係る赤字・黒字の構成分析!I$43,"▲", "-")), 2)), NA())</f>
        <v>#VALUE!</v>
      </c>
      <c r="I27" s="169" t="e">
        <f>IF(ROUND(VALUE(SUBSTITUTE(連結実質赤字比率に係る赤字・黒字の構成分析!I$43,"▲", "-")), 2) &gt;= 0, ABS(ROUND(VALUE(SUBSTITUTE(連結実質赤字比率に係る赤字・黒字の構成分析!I$43,"▲", "-")), 2)), NA())</f>
        <v>#VALUE!</v>
      </c>
      <c r="J27" s="169" t="e">
        <f>IF(ROUND(VALUE(SUBSTITUTE(連結実質赤字比率に係る赤字・黒字の構成分析!J$43,"▲", "-")), 2) &lt; 0, ABS(ROUND(VALUE(SUBSTITUTE(連結実質赤字比率に係る赤字・黒字の構成分析!J$43,"▲", "-")), 2)), NA())</f>
        <v>#VALUE!</v>
      </c>
      <c r="K27" s="169" t="e">
        <f>IF(ROUND(VALUE(SUBSTITUTE(連結実質赤字比率に係る赤字・黒字の構成分析!J$43,"▲", "-")), 2) &gt;= 0, ABS(ROUND(VALUE(SUBSTITUTE(連結実質赤字比率に係る赤字・黒字の構成分析!J$43,"▲", "-")), 2)), NA())</f>
        <v>#VALUE!</v>
      </c>
    </row>
    <row r="28" spans="1:11" x14ac:dyDescent="0.2">
      <c r="A28" s="169" t="str">
        <f>IF(連結実質赤字比率に係る赤字・黒字の構成分析!C$42="",NA(),連結実質赤字比率に係る赤字・黒字の構成分析!C$42)</f>
        <v>その他会計（赤字）</v>
      </c>
      <c r="B28" s="169" t="e">
        <f>IF(ROUND(VALUE(SUBSTITUTE(連結実質赤字比率に係る赤字・黒字の構成分析!F$42,"▲", "-")), 2) &lt; 0, ABS(ROUND(VALUE(SUBSTITUTE(連結実質赤字比率に係る赤字・黒字の構成分析!F$42,"▲", "-")), 2)), NA())</f>
        <v>#VALUE!</v>
      </c>
      <c r="C28" s="169" t="e">
        <f>IF(ROUND(VALUE(SUBSTITUTE(連結実質赤字比率に係る赤字・黒字の構成分析!F$42,"▲", "-")), 2) &gt;= 0, ABS(ROUND(VALUE(SUBSTITUTE(連結実質赤字比率に係る赤字・黒字の構成分析!F$42,"▲", "-")), 2)), NA())</f>
        <v>#VALUE!</v>
      </c>
      <c r="D28" s="169" t="e">
        <f>IF(ROUND(VALUE(SUBSTITUTE(連結実質赤字比率に係る赤字・黒字の構成分析!G$42,"▲", "-")), 2) &lt; 0, ABS(ROUND(VALUE(SUBSTITUTE(連結実質赤字比率に係る赤字・黒字の構成分析!G$42,"▲", "-")), 2)), NA())</f>
        <v>#VALUE!</v>
      </c>
      <c r="E28" s="169" t="e">
        <f>IF(ROUND(VALUE(SUBSTITUTE(連結実質赤字比率に係る赤字・黒字の構成分析!G$42,"▲", "-")), 2) &gt;= 0, ABS(ROUND(VALUE(SUBSTITUTE(連結実質赤字比率に係る赤字・黒字の構成分析!G$42,"▲", "-")), 2)), NA())</f>
        <v>#VALUE!</v>
      </c>
      <c r="F28" s="169" t="e">
        <f>IF(ROUND(VALUE(SUBSTITUTE(連結実質赤字比率に係る赤字・黒字の構成分析!H$42,"▲", "-")), 2) &lt; 0, ABS(ROUND(VALUE(SUBSTITUTE(連結実質赤字比率に係る赤字・黒字の構成分析!H$42,"▲", "-")), 2)), NA())</f>
        <v>#VALUE!</v>
      </c>
      <c r="G28" s="169" t="e">
        <f>IF(ROUND(VALUE(SUBSTITUTE(連結実質赤字比率に係る赤字・黒字の構成分析!H$42,"▲", "-")), 2) &gt;= 0, ABS(ROUND(VALUE(SUBSTITUTE(連結実質赤字比率に係る赤字・黒字の構成分析!H$42,"▲", "-")), 2)), NA())</f>
        <v>#VALUE!</v>
      </c>
      <c r="H28" s="169" t="e">
        <f>IF(ROUND(VALUE(SUBSTITUTE(連結実質赤字比率に係る赤字・黒字の構成分析!I$42,"▲", "-")), 2) &lt; 0, ABS(ROUND(VALUE(SUBSTITUTE(連結実質赤字比率に係る赤字・黒字の構成分析!I$42,"▲", "-")), 2)), NA())</f>
        <v>#VALUE!</v>
      </c>
      <c r="I28" s="169" t="e">
        <f>IF(ROUND(VALUE(SUBSTITUTE(連結実質赤字比率に係る赤字・黒字の構成分析!I$42,"▲", "-")), 2) &gt;= 0, ABS(ROUND(VALUE(SUBSTITUTE(連結実質赤字比率に係る赤字・黒字の構成分析!I$42,"▲", "-")), 2)), NA())</f>
        <v>#VALUE!</v>
      </c>
      <c r="J28" s="169" t="e">
        <f>IF(ROUND(VALUE(SUBSTITUTE(連結実質赤字比率に係る赤字・黒字の構成分析!J$42,"▲", "-")), 2) &lt; 0, ABS(ROUND(VALUE(SUBSTITUTE(連結実質赤字比率に係る赤字・黒字の構成分析!J$42,"▲", "-")), 2)), NA())</f>
        <v>#VALUE!</v>
      </c>
      <c r="K28" s="169" t="e">
        <f>IF(ROUND(VALUE(SUBSTITUTE(連結実質赤字比率に係る赤字・黒字の構成分析!J$42,"▲", "-")), 2) &gt;= 0, ABS(ROUND(VALUE(SUBSTITUTE(連結実質赤字比率に係る赤字・黒字の構成分析!J$42,"▲", "-")), 2)), NA())</f>
        <v>#VALUE!</v>
      </c>
    </row>
    <row r="29" spans="1:11" x14ac:dyDescent="0.2">
      <c r="A29" s="169" t="e">
        <f>IF(連結実質赤字比率に係る赤字・黒字の構成分析!C$41="",NA(),連結実質赤字比率に係る赤字・黒字の構成分析!C$41)</f>
        <v>#N/A</v>
      </c>
      <c r="B29" s="169" t="e">
        <f>IF(ROUND(VALUE(SUBSTITUTE(連結実質赤字比率に係る赤字・黒字の構成分析!F$41,"▲", "-")), 2) &lt; 0, ABS(ROUND(VALUE(SUBSTITUTE(連結実質赤字比率に係る赤字・黒字の構成分析!F$41,"▲", "-")), 2)), NA())</f>
        <v>#VALUE!</v>
      </c>
      <c r="C29" s="169" t="e">
        <f>IF(ROUND(VALUE(SUBSTITUTE(連結実質赤字比率に係る赤字・黒字の構成分析!F$41,"▲", "-")), 2) &gt;= 0, ABS(ROUND(VALUE(SUBSTITUTE(連結実質赤字比率に係る赤字・黒字の構成分析!F$41,"▲", "-")), 2)), NA())</f>
        <v>#VALUE!</v>
      </c>
      <c r="D29" s="169" t="e">
        <f>IF(ROUND(VALUE(SUBSTITUTE(連結実質赤字比率に係る赤字・黒字の構成分析!G$41,"▲", "-")), 2) &lt; 0, ABS(ROUND(VALUE(SUBSTITUTE(連結実質赤字比率に係る赤字・黒字の構成分析!G$41,"▲", "-")), 2)), NA())</f>
        <v>#VALUE!</v>
      </c>
      <c r="E29" s="169" t="e">
        <f>IF(ROUND(VALUE(SUBSTITUTE(連結実質赤字比率に係る赤字・黒字の構成分析!G$41,"▲", "-")), 2) &gt;= 0, ABS(ROUND(VALUE(SUBSTITUTE(連結実質赤字比率に係る赤字・黒字の構成分析!G$41,"▲", "-")), 2)), NA())</f>
        <v>#VALUE!</v>
      </c>
      <c r="F29" s="169" t="e">
        <f>IF(ROUND(VALUE(SUBSTITUTE(連結実質赤字比率に係る赤字・黒字の構成分析!H$41,"▲", "-")), 2) &lt; 0, ABS(ROUND(VALUE(SUBSTITUTE(連結実質赤字比率に係る赤字・黒字の構成分析!H$41,"▲", "-")), 2)), NA())</f>
        <v>#VALUE!</v>
      </c>
      <c r="G29" s="169" t="e">
        <f>IF(ROUND(VALUE(SUBSTITUTE(連結実質赤字比率に係る赤字・黒字の構成分析!H$41,"▲", "-")), 2) &gt;= 0, ABS(ROUND(VALUE(SUBSTITUTE(連結実質赤字比率に係る赤字・黒字の構成分析!H$41,"▲", "-")), 2)), NA())</f>
        <v>#VALUE!</v>
      </c>
      <c r="H29" s="169" t="e">
        <f>IF(ROUND(VALUE(SUBSTITUTE(連結実質赤字比率に係る赤字・黒字の構成分析!I$41,"▲", "-")), 2) &lt; 0, ABS(ROUND(VALUE(SUBSTITUTE(連結実質赤字比率に係る赤字・黒字の構成分析!I$41,"▲", "-")), 2)), NA())</f>
        <v>#VALUE!</v>
      </c>
      <c r="I29" s="169" t="e">
        <f>IF(ROUND(VALUE(SUBSTITUTE(連結実質赤字比率に係る赤字・黒字の構成分析!I$41,"▲", "-")), 2) &gt;= 0, ABS(ROUND(VALUE(SUBSTITUTE(連結実質赤字比率に係る赤字・黒字の構成分析!I$41,"▲", "-")), 2)), NA())</f>
        <v>#VALUE!</v>
      </c>
      <c r="J29" s="169" t="e">
        <f>IF(ROUND(VALUE(SUBSTITUTE(連結実質赤字比率に係る赤字・黒字の構成分析!J$41,"▲", "-")), 2) &lt; 0, ABS(ROUND(VALUE(SUBSTITUTE(連結実質赤字比率に係る赤字・黒字の構成分析!J$41,"▲", "-")), 2)), NA())</f>
        <v>#VALUE!</v>
      </c>
      <c r="K29" s="169" t="e">
        <f>IF(ROUND(VALUE(SUBSTITUTE(連結実質赤字比率に係る赤字・黒字の構成分析!J$41,"▲", "-")), 2) &gt;= 0, ABS(ROUND(VALUE(SUBSTITUTE(連結実質赤字比率に係る赤字・黒字の構成分析!J$41,"▲", "-")), 2)), NA())</f>
        <v>#VALUE!</v>
      </c>
    </row>
    <row r="30" spans="1:11" x14ac:dyDescent="0.2">
      <c r="A30" s="169" t="e">
        <f>IF(連結実質赤字比率に係る赤字・黒字の構成分析!C$40="",NA(),連結実質赤字比率に係る赤字・黒字の構成分析!C$40)</f>
        <v>#N/A</v>
      </c>
      <c r="B30" s="169" t="e">
        <f>IF(ROUND(VALUE(SUBSTITUTE(連結実質赤字比率に係る赤字・黒字の構成分析!F$40,"▲", "-")), 2) &lt; 0, ABS(ROUND(VALUE(SUBSTITUTE(連結実質赤字比率に係る赤字・黒字の構成分析!F$40,"▲", "-")), 2)), NA())</f>
        <v>#VALUE!</v>
      </c>
      <c r="C30" s="169" t="e">
        <f>IF(ROUND(VALUE(SUBSTITUTE(連結実質赤字比率に係る赤字・黒字の構成分析!F$40,"▲", "-")), 2) &gt;= 0, ABS(ROUND(VALUE(SUBSTITUTE(連結実質赤字比率に係る赤字・黒字の構成分析!F$40,"▲", "-")), 2)), NA())</f>
        <v>#VALUE!</v>
      </c>
      <c r="D30" s="169" t="e">
        <f>IF(ROUND(VALUE(SUBSTITUTE(連結実質赤字比率に係る赤字・黒字の構成分析!G$40,"▲", "-")), 2) &lt; 0, ABS(ROUND(VALUE(SUBSTITUTE(連結実質赤字比率に係る赤字・黒字の構成分析!G$40,"▲", "-")), 2)), NA())</f>
        <v>#VALUE!</v>
      </c>
      <c r="E30" s="169" t="e">
        <f>IF(ROUND(VALUE(SUBSTITUTE(連結実質赤字比率に係る赤字・黒字の構成分析!G$40,"▲", "-")), 2) &gt;= 0, ABS(ROUND(VALUE(SUBSTITUTE(連結実質赤字比率に係る赤字・黒字の構成分析!G$40,"▲", "-")), 2)), NA())</f>
        <v>#VALUE!</v>
      </c>
      <c r="F30" s="169" t="e">
        <f>IF(ROUND(VALUE(SUBSTITUTE(連結実質赤字比率に係る赤字・黒字の構成分析!H$40,"▲", "-")), 2) &lt; 0, ABS(ROUND(VALUE(SUBSTITUTE(連結実質赤字比率に係る赤字・黒字の構成分析!H$40,"▲", "-")), 2)), NA())</f>
        <v>#VALUE!</v>
      </c>
      <c r="G30" s="169" t="e">
        <f>IF(ROUND(VALUE(SUBSTITUTE(連結実質赤字比率に係る赤字・黒字の構成分析!H$40,"▲", "-")), 2) &gt;= 0, ABS(ROUND(VALUE(SUBSTITUTE(連結実質赤字比率に係る赤字・黒字の構成分析!H$40,"▲", "-")), 2)), NA())</f>
        <v>#VALUE!</v>
      </c>
      <c r="H30" s="169" t="e">
        <f>IF(ROUND(VALUE(SUBSTITUTE(連結実質赤字比率に係る赤字・黒字の構成分析!I$40,"▲", "-")), 2) &lt; 0, ABS(ROUND(VALUE(SUBSTITUTE(連結実質赤字比率に係る赤字・黒字の構成分析!I$40,"▲", "-")), 2)), NA())</f>
        <v>#VALUE!</v>
      </c>
      <c r="I30" s="169" t="e">
        <f>IF(ROUND(VALUE(SUBSTITUTE(連結実質赤字比率に係る赤字・黒字の構成分析!I$40,"▲", "-")), 2) &gt;= 0, ABS(ROUND(VALUE(SUBSTITUTE(連結実質赤字比率に係る赤字・黒字の構成分析!I$40,"▲", "-")), 2)), NA())</f>
        <v>#VALUE!</v>
      </c>
      <c r="J30" s="169" t="e">
        <f>IF(ROUND(VALUE(SUBSTITUTE(連結実質赤字比率に係る赤字・黒字の構成分析!J$40,"▲", "-")), 2) &lt; 0, ABS(ROUND(VALUE(SUBSTITUTE(連結実質赤字比率に係る赤字・黒字の構成分析!J$40,"▲", "-")), 2)), NA())</f>
        <v>#VALUE!</v>
      </c>
      <c r="K30" s="169" t="e">
        <f>IF(ROUND(VALUE(SUBSTITUTE(連結実質赤字比率に係る赤字・黒字の構成分析!J$40,"▲", "-")), 2) &gt;= 0, ABS(ROUND(VALUE(SUBSTITUTE(連結実質赤字比率に係る赤字・黒字の構成分析!J$40,"▲", "-")), 2)), NA())</f>
        <v>#VALUE!</v>
      </c>
    </row>
    <row r="31" spans="1:11" x14ac:dyDescent="0.2">
      <c r="A31" s="169" t="e">
        <f>IF(連結実質赤字比率に係る赤字・黒字の構成分析!C$39="",NA(),連結実質赤字比率に係る赤字・黒字の構成分析!C$39)</f>
        <v>#N/A</v>
      </c>
      <c r="B31" s="169" t="e">
        <f>IF(ROUND(VALUE(SUBSTITUTE(連結実質赤字比率に係る赤字・黒字の構成分析!F$39,"▲", "-")), 2) &lt; 0, ABS(ROUND(VALUE(SUBSTITUTE(連結実質赤字比率に係る赤字・黒字の構成分析!F$39,"▲", "-")), 2)), NA())</f>
        <v>#VALUE!</v>
      </c>
      <c r="C31" s="169" t="e">
        <f>IF(ROUND(VALUE(SUBSTITUTE(連結実質赤字比率に係る赤字・黒字の構成分析!F$39,"▲", "-")), 2) &gt;= 0, ABS(ROUND(VALUE(SUBSTITUTE(連結実質赤字比率に係る赤字・黒字の構成分析!F$39,"▲", "-")), 2)), NA())</f>
        <v>#VALUE!</v>
      </c>
      <c r="D31" s="169" t="e">
        <f>IF(ROUND(VALUE(SUBSTITUTE(連結実質赤字比率に係る赤字・黒字の構成分析!G$39,"▲", "-")), 2) &lt; 0, ABS(ROUND(VALUE(SUBSTITUTE(連結実質赤字比率に係る赤字・黒字の構成分析!G$39,"▲", "-")), 2)), NA())</f>
        <v>#VALUE!</v>
      </c>
      <c r="E31" s="169" t="e">
        <f>IF(ROUND(VALUE(SUBSTITUTE(連結実質赤字比率に係る赤字・黒字の構成分析!G$39,"▲", "-")), 2) &gt;= 0, ABS(ROUND(VALUE(SUBSTITUTE(連結実質赤字比率に係る赤字・黒字の構成分析!G$39,"▲", "-")), 2)), NA())</f>
        <v>#VALUE!</v>
      </c>
      <c r="F31" s="169" t="e">
        <f>IF(ROUND(VALUE(SUBSTITUTE(連結実質赤字比率に係る赤字・黒字の構成分析!H$39,"▲", "-")), 2) &lt; 0, ABS(ROUND(VALUE(SUBSTITUTE(連結実質赤字比率に係る赤字・黒字の構成分析!H$39,"▲", "-")), 2)), NA())</f>
        <v>#VALUE!</v>
      </c>
      <c r="G31" s="169" t="e">
        <f>IF(ROUND(VALUE(SUBSTITUTE(連結実質赤字比率に係る赤字・黒字の構成分析!H$39,"▲", "-")), 2) &gt;= 0, ABS(ROUND(VALUE(SUBSTITUTE(連結実質赤字比率に係る赤字・黒字の構成分析!H$39,"▲", "-")), 2)), NA())</f>
        <v>#VALUE!</v>
      </c>
      <c r="H31" s="169" t="e">
        <f>IF(ROUND(VALUE(SUBSTITUTE(連結実質赤字比率に係る赤字・黒字の構成分析!I$39,"▲", "-")), 2) &lt; 0, ABS(ROUND(VALUE(SUBSTITUTE(連結実質赤字比率に係る赤字・黒字の構成分析!I$39,"▲", "-")), 2)), NA())</f>
        <v>#VALUE!</v>
      </c>
      <c r="I31" s="169" t="e">
        <f>IF(ROUND(VALUE(SUBSTITUTE(連結実質赤字比率に係る赤字・黒字の構成分析!I$39,"▲", "-")), 2) &gt;= 0, ABS(ROUND(VALUE(SUBSTITUTE(連結実質赤字比率に係る赤字・黒字の構成分析!I$39,"▲", "-")), 2)), NA())</f>
        <v>#VALUE!</v>
      </c>
      <c r="J31" s="169" t="e">
        <f>IF(ROUND(VALUE(SUBSTITUTE(連結実質赤字比率に係る赤字・黒字の構成分析!J$39,"▲", "-")), 2) &lt; 0, ABS(ROUND(VALUE(SUBSTITUTE(連結実質赤字比率に係る赤字・黒字の構成分析!J$39,"▲", "-")), 2)), NA())</f>
        <v>#VALUE!</v>
      </c>
      <c r="K31" s="169" t="e">
        <f>IF(ROUND(VALUE(SUBSTITUTE(連結実質赤字比率に係る赤字・黒字の構成分析!J$39,"▲", "-")), 2) &gt;= 0, ABS(ROUND(VALUE(SUBSTITUTE(連結実質赤字比率に係る赤字・黒字の構成分析!J$39,"▲", "-")), 2)), NA())</f>
        <v>#VALUE!</v>
      </c>
    </row>
    <row r="32" spans="1:11" x14ac:dyDescent="0.2">
      <c r="A32" s="169" t="str">
        <f>IF(連結実質赤字比率に係る赤字・黒字の構成分析!C$38="",NA(),連結実質赤字比率に係る赤字・黒字の構成分析!C$38)</f>
        <v>後期高齢者医療特別会計</v>
      </c>
      <c r="B32" s="169" t="e">
        <f>IF(ROUND(VALUE(SUBSTITUTE(連結実質赤字比率に係る赤字・黒字の構成分析!F$38,"▲", "-")), 2) &lt; 0, ABS(ROUND(VALUE(SUBSTITUTE(連結実質赤字比率に係る赤字・黒字の構成分析!F$38,"▲", "-")), 2)), NA())</f>
        <v>#N/A</v>
      </c>
      <c r="C32" s="169">
        <f>IF(ROUND(VALUE(SUBSTITUTE(連結実質赤字比率に係る赤字・黒字の構成分析!F$38,"▲", "-")), 2) &gt;= 0, ABS(ROUND(VALUE(SUBSTITUTE(連結実質赤字比率に係る赤字・黒字の構成分析!F$38,"▲", "-")), 2)), NA())</f>
        <v>0.01</v>
      </c>
      <c r="D32" s="169" t="e">
        <f>IF(ROUND(VALUE(SUBSTITUTE(連結実質赤字比率に係る赤字・黒字の構成分析!G$38,"▲", "-")), 2) &lt; 0, ABS(ROUND(VALUE(SUBSTITUTE(連結実質赤字比率に係る赤字・黒字の構成分析!G$38,"▲", "-")), 2)), NA())</f>
        <v>#N/A</v>
      </c>
      <c r="E32" s="169">
        <f>IF(ROUND(VALUE(SUBSTITUTE(連結実質赤字比率に係る赤字・黒字の構成分析!G$38,"▲", "-")), 2) &gt;= 0, ABS(ROUND(VALUE(SUBSTITUTE(連結実質赤字比率に係る赤字・黒字の構成分析!G$38,"▲", "-")), 2)), NA())</f>
        <v>0.01</v>
      </c>
      <c r="F32" s="169" t="e">
        <f>IF(ROUND(VALUE(SUBSTITUTE(連結実質赤字比率に係る赤字・黒字の構成分析!H$38,"▲", "-")), 2) &lt; 0, ABS(ROUND(VALUE(SUBSTITUTE(連結実質赤字比率に係る赤字・黒字の構成分析!H$38,"▲", "-")), 2)), NA())</f>
        <v>#N/A</v>
      </c>
      <c r="G32" s="169">
        <f>IF(ROUND(VALUE(SUBSTITUTE(連結実質赤字比率に係る赤字・黒字の構成分析!H$38,"▲", "-")), 2) &gt;= 0, ABS(ROUND(VALUE(SUBSTITUTE(連結実質赤字比率に係る赤字・黒字の構成分析!H$38,"▲", "-")), 2)), NA())</f>
        <v>0.01</v>
      </c>
      <c r="H32" s="169" t="e">
        <f>IF(ROUND(VALUE(SUBSTITUTE(連結実質赤字比率に係る赤字・黒字の構成分析!I$38,"▲", "-")), 2) &lt; 0, ABS(ROUND(VALUE(SUBSTITUTE(連結実質赤字比率に係る赤字・黒字の構成分析!I$38,"▲", "-")), 2)), NA())</f>
        <v>#N/A</v>
      </c>
      <c r="I32" s="169">
        <f>IF(ROUND(VALUE(SUBSTITUTE(連結実質赤字比率に係る赤字・黒字の構成分析!I$38,"▲", "-")), 2) &gt;= 0, ABS(ROUND(VALUE(SUBSTITUTE(連結実質赤字比率に係る赤字・黒字の構成分析!I$38,"▲", "-")), 2)), NA())</f>
        <v>0.03</v>
      </c>
      <c r="J32" s="169" t="e">
        <f>IF(ROUND(VALUE(SUBSTITUTE(連結実質赤字比率に係る赤字・黒字の構成分析!J$38,"▲", "-")), 2) &lt; 0, ABS(ROUND(VALUE(SUBSTITUTE(連結実質赤字比率に係る赤字・黒字の構成分析!J$38,"▲", "-")), 2)), NA())</f>
        <v>#N/A</v>
      </c>
      <c r="K32" s="169">
        <f>IF(ROUND(VALUE(SUBSTITUTE(連結実質赤字比率に係る赤字・黒字の構成分析!J$38,"▲", "-")), 2) &gt;= 0, ABS(ROUND(VALUE(SUBSTITUTE(連結実質赤字比率に係る赤字・黒字の構成分析!J$38,"▲", "-")), 2)), NA())</f>
        <v>0.06</v>
      </c>
    </row>
    <row r="33" spans="1:16" x14ac:dyDescent="0.2">
      <c r="A33" s="169" t="str">
        <f>IF(連結実質赤字比率に係る赤字・黒字の構成分析!C$37="",NA(),連結実質赤字比率に係る赤字・黒字の構成分析!C$37)</f>
        <v>国民健康保険特別会計</v>
      </c>
      <c r="B33" s="169" t="e">
        <f>IF(ROUND(VALUE(SUBSTITUTE(連結実質赤字比率に係る赤字・黒字の構成分析!F$37,"▲", "-")), 2) &lt; 0, ABS(ROUND(VALUE(SUBSTITUTE(連結実質赤字比率に係る赤字・黒字の構成分析!F$37,"▲", "-")), 2)), NA())</f>
        <v>#N/A</v>
      </c>
      <c r="C33" s="169">
        <f>IF(ROUND(VALUE(SUBSTITUTE(連結実質赤字比率に係る赤字・黒字の構成分析!F$37,"▲", "-")), 2) &gt;= 0, ABS(ROUND(VALUE(SUBSTITUTE(連結実質赤字比率に係る赤字・黒字の構成分析!F$37,"▲", "-")), 2)), NA())</f>
        <v>2.52</v>
      </c>
      <c r="D33" s="169" t="e">
        <f>IF(ROUND(VALUE(SUBSTITUTE(連結実質赤字比率に係る赤字・黒字の構成分析!G$37,"▲", "-")), 2) &lt; 0, ABS(ROUND(VALUE(SUBSTITUTE(連結実質赤字比率に係る赤字・黒字の構成分析!G$37,"▲", "-")), 2)), NA())</f>
        <v>#N/A</v>
      </c>
      <c r="E33" s="169">
        <f>IF(ROUND(VALUE(SUBSTITUTE(連結実質赤字比率に係る赤字・黒字の構成分析!G$37,"▲", "-")), 2) &gt;= 0, ABS(ROUND(VALUE(SUBSTITUTE(連結実質赤字比率に係る赤字・黒字の構成分析!G$37,"▲", "-")), 2)), NA())</f>
        <v>1.56</v>
      </c>
      <c r="F33" s="169" t="e">
        <f>IF(ROUND(VALUE(SUBSTITUTE(連結実質赤字比率に係る赤字・黒字の構成分析!H$37,"▲", "-")), 2) &lt; 0, ABS(ROUND(VALUE(SUBSTITUTE(連結実質赤字比率に係る赤字・黒字の構成分析!H$37,"▲", "-")), 2)), NA())</f>
        <v>#N/A</v>
      </c>
      <c r="G33" s="169">
        <f>IF(ROUND(VALUE(SUBSTITUTE(連結実質赤字比率に係る赤字・黒字の構成分析!H$37,"▲", "-")), 2) &gt;= 0, ABS(ROUND(VALUE(SUBSTITUTE(連結実質赤字比率に係る赤字・黒字の構成分析!H$37,"▲", "-")), 2)), NA())</f>
        <v>2.25</v>
      </c>
      <c r="H33" s="169" t="e">
        <f>IF(ROUND(VALUE(SUBSTITUTE(連結実質赤字比率に係る赤字・黒字の構成分析!I$37,"▲", "-")), 2) &lt; 0, ABS(ROUND(VALUE(SUBSTITUTE(連結実質赤字比率に係る赤字・黒字の構成分析!I$37,"▲", "-")), 2)), NA())</f>
        <v>#N/A</v>
      </c>
      <c r="I33" s="169">
        <f>IF(ROUND(VALUE(SUBSTITUTE(連結実質赤字比率に係る赤字・黒字の構成分析!I$37,"▲", "-")), 2) &gt;= 0, ABS(ROUND(VALUE(SUBSTITUTE(連結実質赤字比率に係る赤字・黒字の構成分析!I$37,"▲", "-")), 2)), NA())</f>
        <v>2.16</v>
      </c>
      <c r="J33" s="169" t="e">
        <f>IF(ROUND(VALUE(SUBSTITUTE(連結実質赤字比率に係る赤字・黒字の構成分析!J$37,"▲", "-")), 2) &lt; 0, ABS(ROUND(VALUE(SUBSTITUTE(連結実質赤字比率に係る赤字・黒字の構成分析!J$37,"▲", "-")), 2)), NA())</f>
        <v>#N/A</v>
      </c>
      <c r="K33" s="169">
        <f>IF(ROUND(VALUE(SUBSTITUTE(連結実質赤字比率に係る赤字・黒字の構成分析!J$37,"▲", "-")), 2) &gt;= 0, ABS(ROUND(VALUE(SUBSTITUTE(連結実質赤字比率に係る赤字・黒字の構成分析!J$37,"▲", "-")), 2)), NA())</f>
        <v>1.2</v>
      </c>
    </row>
    <row r="34" spans="1:16" x14ac:dyDescent="0.2">
      <c r="A34" s="169" t="str">
        <f>IF(連結実質赤字比率に係る赤字・黒字の構成分析!C$36="",NA(),連結実質赤字比率に係る赤字・黒字の構成分析!C$36)</f>
        <v>介護保険特別会計</v>
      </c>
      <c r="B34" s="169" t="e">
        <f>IF(ROUND(VALUE(SUBSTITUTE(連結実質赤字比率に係る赤字・黒字の構成分析!F$36,"▲", "-")), 2) &lt; 0, ABS(ROUND(VALUE(SUBSTITUTE(連結実質赤字比率に係る赤字・黒字の構成分析!F$36,"▲", "-")), 2)), NA())</f>
        <v>#N/A</v>
      </c>
      <c r="C34" s="169">
        <f>IF(ROUND(VALUE(SUBSTITUTE(連結実質赤字比率に係る赤字・黒字の構成分析!F$36,"▲", "-")), 2) &gt;= 0, ABS(ROUND(VALUE(SUBSTITUTE(連結実質赤字比率に係る赤字・黒字の構成分析!F$36,"▲", "-")), 2)), NA())</f>
        <v>1.65</v>
      </c>
      <c r="D34" s="169" t="e">
        <f>IF(ROUND(VALUE(SUBSTITUTE(連結実質赤字比率に係る赤字・黒字の構成分析!G$36,"▲", "-")), 2) &lt; 0, ABS(ROUND(VALUE(SUBSTITUTE(連結実質赤字比率に係る赤字・黒字の構成分析!G$36,"▲", "-")), 2)), NA())</f>
        <v>#N/A</v>
      </c>
      <c r="E34" s="169">
        <f>IF(ROUND(VALUE(SUBSTITUTE(連結実質赤字比率に係る赤字・黒字の構成分析!G$36,"▲", "-")), 2) &gt;= 0, ABS(ROUND(VALUE(SUBSTITUTE(連結実質赤字比率に係る赤字・黒字の構成分析!G$36,"▲", "-")), 2)), NA())</f>
        <v>1.43</v>
      </c>
      <c r="F34" s="169" t="e">
        <f>IF(ROUND(VALUE(SUBSTITUTE(連結実質赤字比率に係る赤字・黒字の構成分析!H$36,"▲", "-")), 2) &lt; 0, ABS(ROUND(VALUE(SUBSTITUTE(連結実質赤字比率に係る赤字・黒字の構成分析!H$36,"▲", "-")), 2)), NA())</f>
        <v>#N/A</v>
      </c>
      <c r="G34" s="169">
        <f>IF(ROUND(VALUE(SUBSTITUTE(連結実質赤字比率に係る赤字・黒字の構成分析!H$36,"▲", "-")), 2) &gt;= 0, ABS(ROUND(VALUE(SUBSTITUTE(連結実質赤字比率に係る赤字・黒字の構成分析!H$36,"▲", "-")), 2)), NA())</f>
        <v>1.51</v>
      </c>
      <c r="H34" s="169" t="e">
        <f>IF(ROUND(VALUE(SUBSTITUTE(連結実質赤字比率に係る赤字・黒字の構成分析!I$36,"▲", "-")), 2) &lt; 0, ABS(ROUND(VALUE(SUBSTITUTE(連結実質赤字比率に係る赤字・黒字の構成分析!I$36,"▲", "-")), 2)), NA())</f>
        <v>#N/A</v>
      </c>
      <c r="I34" s="169">
        <f>IF(ROUND(VALUE(SUBSTITUTE(連結実質赤字比率に係る赤字・黒字の構成分析!I$36,"▲", "-")), 2) &gt;= 0, ABS(ROUND(VALUE(SUBSTITUTE(連結実質赤字比率に係る赤字・黒字の構成分析!I$36,"▲", "-")), 2)), NA())</f>
        <v>2.84</v>
      </c>
      <c r="J34" s="169" t="e">
        <f>IF(ROUND(VALUE(SUBSTITUTE(連結実質赤字比率に係る赤字・黒字の構成分析!J$36,"▲", "-")), 2) &lt; 0, ABS(ROUND(VALUE(SUBSTITUTE(連結実質赤字比率に係る赤字・黒字の構成分析!J$36,"▲", "-")), 2)), NA())</f>
        <v>#N/A</v>
      </c>
      <c r="K34" s="169">
        <f>IF(ROUND(VALUE(SUBSTITUTE(連結実質赤字比率に係る赤字・黒字の構成分析!J$36,"▲", "-")), 2) &gt;= 0, ABS(ROUND(VALUE(SUBSTITUTE(連結実質赤字比率に係る赤字・黒字の構成分析!J$36,"▲", "-")), 2)), NA())</f>
        <v>1.95</v>
      </c>
    </row>
    <row r="35" spans="1:16" x14ac:dyDescent="0.2">
      <c r="A35" s="169" t="str">
        <f>IF(連結実質赤字比率に係る赤字・黒字の構成分析!C$35="",NA(),連結実質赤字比率に係る赤字・黒字の構成分析!C$35)</f>
        <v>病院事業会計</v>
      </c>
      <c r="B35" s="169" t="e">
        <f>IF(ROUND(VALUE(SUBSTITUTE(連結実質赤字比率に係る赤字・黒字の構成分析!F$35,"▲", "-")), 2) &lt; 0, ABS(ROUND(VALUE(SUBSTITUTE(連結実質赤字比率に係る赤字・黒字の構成分析!F$35,"▲", "-")), 2)), NA())</f>
        <v>#N/A</v>
      </c>
      <c r="C35" s="169">
        <f>IF(ROUND(VALUE(SUBSTITUTE(連結実質赤字比率に係る赤字・黒字の構成分析!F$35,"▲", "-")), 2) &gt;= 0, ABS(ROUND(VALUE(SUBSTITUTE(連結実質赤字比率に係る赤字・黒字の構成分析!F$35,"▲", "-")), 2)), NA())</f>
        <v>3.65</v>
      </c>
      <c r="D35" s="169" t="e">
        <f>IF(ROUND(VALUE(SUBSTITUTE(連結実質赤字比率に係る赤字・黒字の構成分析!G$35,"▲", "-")), 2) &lt; 0, ABS(ROUND(VALUE(SUBSTITUTE(連結実質赤字比率に係る赤字・黒字の構成分析!G$35,"▲", "-")), 2)), NA())</f>
        <v>#N/A</v>
      </c>
      <c r="E35" s="169">
        <f>IF(ROUND(VALUE(SUBSTITUTE(連結実質赤字比率に係る赤字・黒字の構成分析!G$35,"▲", "-")), 2) &gt;= 0, ABS(ROUND(VALUE(SUBSTITUTE(連結実質赤字比率に係る赤字・黒字の構成分析!G$35,"▲", "-")), 2)), NA())</f>
        <v>5.27</v>
      </c>
      <c r="F35" s="169" t="e">
        <f>IF(ROUND(VALUE(SUBSTITUTE(連結実質赤字比率に係る赤字・黒字の構成分析!H$35,"▲", "-")), 2) &lt; 0, ABS(ROUND(VALUE(SUBSTITUTE(連結実質赤字比率に係る赤字・黒字の構成分析!H$35,"▲", "-")), 2)), NA())</f>
        <v>#N/A</v>
      </c>
      <c r="G35" s="169">
        <f>IF(ROUND(VALUE(SUBSTITUTE(連結実質赤字比率に係る赤字・黒字の構成分析!H$35,"▲", "-")), 2) &gt;= 0, ABS(ROUND(VALUE(SUBSTITUTE(連結実質赤字比率に係る赤字・黒字の構成分析!H$35,"▲", "-")), 2)), NA())</f>
        <v>5.6</v>
      </c>
      <c r="H35" s="169" t="e">
        <f>IF(ROUND(VALUE(SUBSTITUTE(連結実質赤字比率に係る赤字・黒字の構成分析!I$35,"▲", "-")), 2) &lt; 0, ABS(ROUND(VALUE(SUBSTITUTE(連結実質赤字比率に係る赤字・黒字の構成分析!I$35,"▲", "-")), 2)), NA())</f>
        <v>#N/A</v>
      </c>
      <c r="I35" s="169">
        <f>IF(ROUND(VALUE(SUBSTITUTE(連結実質赤字比率に係る赤字・黒字の構成分析!I$35,"▲", "-")), 2) &gt;= 0, ABS(ROUND(VALUE(SUBSTITUTE(連結実質赤字比率に係る赤字・黒字の構成分析!I$35,"▲", "-")), 2)), NA())</f>
        <v>5.73</v>
      </c>
      <c r="J35" s="169" t="e">
        <f>IF(ROUND(VALUE(SUBSTITUTE(連結実質赤字比率に係る赤字・黒字の構成分析!J$35,"▲", "-")), 2) &lt; 0, ABS(ROUND(VALUE(SUBSTITUTE(連結実質赤字比率に係る赤字・黒字の構成分析!J$35,"▲", "-")), 2)), NA())</f>
        <v>#N/A</v>
      </c>
      <c r="K35" s="169">
        <f>IF(ROUND(VALUE(SUBSTITUTE(連結実質赤字比率に係る赤字・黒字の構成分析!J$35,"▲", "-")), 2) &gt;= 0, ABS(ROUND(VALUE(SUBSTITUTE(連結実質赤字比率に係る赤字・黒字の構成分析!J$35,"▲", "-")), 2)), NA())</f>
        <v>3.6</v>
      </c>
    </row>
    <row r="36" spans="1:16" x14ac:dyDescent="0.2">
      <c r="A36" s="169" t="str">
        <f>IF(連結実質赤字比率に係る赤字・黒字の構成分析!C$34="",NA(),連結実質赤字比率に係る赤字・黒字の構成分析!C$34)</f>
        <v>一般会計</v>
      </c>
      <c r="B36" s="169" t="e">
        <f>IF(ROUND(VALUE(SUBSTITUTE(連結実質赤字比率に係る赤字・黒字の構成分析!F$34,"▲", "-")), 2) &lt; 0, ABS(ROUND(VALUE(SUBSTITUTE(連結実質赤字比率に係る赤字・黒字の構成分析!F$34,"▲", "-")), 2)), NA())</f>
        <v>#N/A</v>
      </c>
      <c r="C36" s="169">
        <f>IF(ROUND(VALUE(SUBSTITUTE(連結実質赤字比率に係る赤字・黒字の構成分析!F$34,"▲", "-")), 2) &gt;= 0, ABS(ROUND(VALUE(SUBSTITUTE(連結実質赤字比率に係る赤字・黒字の構成分析!F$34,"▲", "-")), 2)), NA())</f>
        <v>6.76</v>
      </c>
      <c r="D36" s="169" t="e">
        <f>IF(ROUND(VALUE(SUBSTITUTE(連結実質赤字比率に係る赤字・黒字の構成分析!G$34,"▲", "-")), 2) &lt; 0, ABS(ROUND(VALUE(SUBSTITUTE(連結実質赤字比率に係る赤字・黒字の構成分析!G$34,"▲", "-")), 2)), NA())</f>
        <v>#N/A</v>
      </c>
      <c r="E36" s="169">
        <f>IF(ROUND(VALUE(SUBSTITUTE(連結実質赤字比率に係る赤字・黒字の構成分析!G$34,"▲", "-")), 2) &gt;= 0, ABS(ROUND(VALUE(SUBSTITUTE(連結実質赤字比率に係る赤字・黒字の構成分析!G$34,"▲", "-")), 2)), NA())</f>
        <v>9.84</v>
      </c>
      <c r="F36" s="169" t="e">
        <f>IF(ROUND(VALUE(SUBSTITUTE(連結実質赤字比率に係る赤字・黒字の構成分析!H$34,"▲", "-")), 2) &lt; 0, ABS(ROUND(VALUE(SUBSTITUTE(連結実質赤字比率に係る赤字・黒字の構成分析!H$34,"▲", "-")), 2)), NA())</f>
        <v>#N/A</v>
      </c>
      <c r="G36" s="169">
        <f>IF(ROUND(VALUE(SUBSTITUTE(連結実質赤字比率に係る赤字・黒字の構成分析!H$34,"▲", "-")), 2) &gt;= 0, ABS(ROUND(VALUE(SUBSTITUTE(連結実質赤字比率に係る赤字・黒字の構成分析!H$34,"▲", "-")), 2)), NA())</f>
        <v>10.24</v>
      </c>
      <c r="H36" s="169" t="e">
        <f>IF(ROUND(VALUE(SUBSTITUTE(連結実質赤字比率に係る赤字・黒字の構成分析!I$34,"▲", "-")), 2) &lt; 0, ABS(ROUND(VALUE(SUBSTITUTE(連結実質赤字比率に係る赤字・黒字の構成分析!I$34,"▲", "-")), 2)), NA())</f>
        <v>#N/A</v>
      </c>
      <c r="I36" s="169">
        <f>IF(ROUND(VALUE(SUBSTITUTE(連結実質赤字比率に係る赤字・黒字の構成分析!I$34,"▲", "-")), 2) &gt;= 0, ABS(ROUND(VALUE(SUBSTITUTE(連結実質赤字比率に係る赤字・黒字の構成分析!I$34,"▲", "-")), 2)), NA())</f>
        <v>10.51</v>
      </c>
      <c r="J36" s="169" t="e">
        <f>IF(ROUND(VALUE(SUBSTITUTE(連結実質赤字比率に係る赤字・黒字の構成分析!J$34,"▲", "-")), 2) &lt; 0, ABS(ROUND(VALUE(SUBSTITUTE(連結実質赤字比率に係る赤字・黒字の構成分析!J$34,"▲", "-")), 2)), NA())</f>
        <v>#N/A</v>
      </c>
      <c r="K36" s="169">
        <f>IF(ROUND(VALUE(SUBSTITUTE(連結実質赤字比率に係る赤字・黒字の構成分析!J$34,"▲", "-")), 2) &gt;= 0, ABS(ROUND(VALUE(SUBSTITUTE(連結実質赤字比率に係る赤字・黒字の構成分析!J$34,"▲", "-")), 2)), NA())</f>
        <v>10.62</v>
      </c>
    </row>
    <row r="39" spans="1:16" x14ac:dyDescent="0.2">
      <c r="A39" s="142" t="s">
        <v>58</v>
      </c>
    </row>
    <row r="40" spans="1:16" x14ac:dyDescent="0.2">
      <c r="A40" s="170"/>
      <c r="B40" s="170" t="str">
        <f>'実質公債費比率（分子）の構造'!K$44</f>
        <v>R01</v>
      </c>
      <c r="C40" s="170"/>
      <c r="D40" s="170"/>
      <c r="E40" s="170" t="str">
        <f>'実質公債費比率（分子）の構造'!L$44</f>
        <v>R02</v>
      </c>
      <c r="F40" s="170"/>
      <c r="G40" s="170"/>
      <c r="H40" s="170" t="str">
        <f>'実質公債費比率（分子）の構造'!M$44</f>
        <v>R03</v>
      </c>
      <c r="I40" s="170"/>
      <c r="J40" s="170"/>
      <c r="K40" s="170" t="str">
        <f>'実質公債費比率（分子）の構造'!N$44</f>
        <v>R04</v>
      </c>
      <c r="L40" s="170"/>
      <c r="M40" s="170"/>
      <c r="N40" s="170" t="str">
        <f>'実質公債費比率（分子）の構造'!O$44</f>
        <v>R05</v>
      </c>
      <c r="O40" s="170"/>
      <c r="P40" s="170"/>
    </row>
    <row r="41" spans="1:16" x14ac:dyDescent="0.2">
      <c r="A41" s="170"/>
      <c r="B41" s="170" t="s">
        <v>59</v>
      </c>
      <c r="C41" s="170"/>
      <c r="D41" s="170" t="s">
        <v>60</v>
      </c>
      <c r="E41" s="170" t="s">
        <v>59</v>
      </c>
      <c r="F41" s="170"/>
      <c r="G41" s="170" t="s">
        <v>60</v>
      </c>
      <c r="H41" s="170" t="s">
        <v>59</v>
      </c>
      <c r="I41" s="170"/>
      <c r="J41" s="170" t="s">
        <v>60</v>
      </c>
      <c r="K41" s="170" t="s">
        <v>59</v>
      </c>
      <c r="L41" s="170"/>
      <c r="M41" s="170" t="s">
        <v>60</v>
      </c>
      <c r="N41" s="170" t="s">
        <v>59</v>
      </c>
      <c r="O41" s="170"/>
      <c r="P41" s="170" t="s">
        <v>60</v>
      </c>
    </row>
    <row r="42" spans="1:16" x14ac:dyDescent="0.2">
      <c r="A42" s="170" t="s">
        <v>61</v>
      </c>
      <c r="B42" s="170"/>
      <c r="C42" s="170"/>
      <c r="D42" s="170">
        <f>'実質公債費比率（分子）の構造'!K$52</f>
        <v>1306</v>
      </c>
      <c r="E42" s="170"/>
      <c r="F42" s="170"/>
      <c r="G42" s="170">
        <f>'実質公債費比率（分子）の構造'!L$52</f>
        <v>1287</v>
      </c>
      <c r="H42" s="170"/>
      <c r="I42" s="170"/>
      <c r="J42" s="170">
        <f>'実質公債費比率（分子）の構造'!M$52</f>
        <v>1248</v>
      </c>
      <c r="K42" s="170"/>
      <c r="L42" s="170"/>
      <c r="M42" s="170">
        <f>'実質公債費比率（分子）の構造'!N$52</f>
        <v>1242</v>
      </c>
      <c r="N42" s="170"/>
      <c r="O42" s="170"/>
      <c r="P42" s="170">
        <f>'実質公債費比率（分子）の構造'!O$52</f>
        <v>1163</v>
      </c>
    </row>
    <row r="43" spans="1:16" x14ac:dyDescent="0.2">
      <c r="A43" s="170" t="s">
        <v>16</v>
      </c>
      <c r="B43" s="170" t="str">
        <f>'実質公債費比率（分子）の構造'!K$51</f>
        <v>-</v>
      </c>
      <c r="C43" s="170"/>
      <c r="D43" s="170"/>
      <c r="E43" s="170" t="str">
        <f>'実質公債費比率（分子）の構造'!L$51</f>
        <v>-</v>
      </c>
      <c r="F43" s="170"/>
      <c r="G43" s="170"/>
      <c r="H43" s="170" t="str">
        <f>'実質公債費比率（分子）の構造'!M$51</f>
        <v>-</v>
      </c>
      <c r="I43" s="170"/>
      <c r="J43" s="170"/>
      <c r="K43" s="170" t="str">
        <f>'実質公債費比率（分子）の構造'!N$51</f>
        <v>-</v>
      </c>
      <c r="L43" s="170"/>
      <c r="M43" s="170"/>
      <c r="N43" s="170" t="str">
        <f>'実質公債費比率（分子）の構造'!O$51</f>
        <v>-</v>
      </c>
      <c r="O43" s="170"/>
      <c r="P43" s="170"/>
    </row>
    <row r="44" spans="1:16" x14ac:dyDescent="0.2">
      <c r="A44" s="170" t="s">
        <v>62</v>
      </c>
      <c r="B44" s="170">
        <f>'実質公債費比率（分子）の構造'!K$50</f>
        <v>42</v>
      </c>
      <c r="C44" s="170"/>
      <c r="D44" s="170"/>
      <c r="E44" s="170">
        <f>'実質公債費比率（分子）の構造'!L$50</f>
        <v>16</v>
      </c>
      <c r="F44" s="170"/>
      <c r="G44" s="170"/>
      <c r="H44" s="170">
        <f>'実質公債費比率（分子）の構造'!M$50</f>
        <v>11</v>
      </c>
      <c r="I44" s="170"/>
      <c r="J44" s="170"/>
      <c r="K44" s="170">
        <f>'実質公債費比率（分子）の構造'!N$50</f>
        <v>8</v>
      </c>
      <c r="L44" s="170"/>
      <c r="M44" s="170"/>
      <c r="N44" s="170">
        <f>'実質公債費比率（分子）の構造'!O$50</f>
        <v>9</v>
      </c>
      <c r="O44" s="170"/>
      <c r="P44" s="170"/>
    </row>
    <row r="45" spans="1:16" x14ac:dyDescent="0.2">
      <c r="A45" s="170" t="s">
        <v>63</v>
      </c>
      <c r="B45" s="170">
        <f>'実質公債費比率（分子）の構造'!K$49</f>
        <v>38</v>
      </c>
      <c r="C45" s="170"/>
      <c r="D45" s="170"/>
      <c r="E45" s="170">
        <f>'実質公債費比率（分子）の構造'!L$49</f>
        <v>37</v>
      </c>
      <c r="F45" s="170"/>
      <c r="G45" s="170"/>
      <c r="H45" s="170">
        <f>'実質公債費比率（分子）の構造'!M$49</f>
        <v>47</v>
      </c>
      <c r="I45" s="170"/>
      <c r="J45" s="170"/>
      <c r="K45" s="170">
        <f>'実質公債費比率（分子）の構造'!N$49</f>
        <v>50</v>
      </c>
      <c r="L45" s="170"/>
      <c r="M45" s="170"/>
      <c r="N45" s="170">
        <f>'実質公債費比率（分子）の構造'!O$49</f>
        <v>58</v>
      </c>
      <c r="O45" s="170"/>
      <c r="P45" s="170"/>
    </row>
    <row r="46" spans="1:16" x14ac:dyDescent="0.2">
      <c r="A46" s="170" t="s">
        <v>64</v>
      </c>
      <c r="B46" s="170">
        <f>'実質公債費比率（分子）の構造'!K$48</f>
        <v>57</v>
      </c>
      <c r="C46" s="170"/>
      <c r="D46" s="170"/>
      <c r="E46" s="170">
        <f>'実質公債費比率（分子）の構造'!L$48</f>
        <v>58</v>
      </c>
      <c r="F46" s="170"/>
      <c r="G46" s="170"/>
      <c r="H46" s="170">
        <f>'実質公債費比率（分子）の構造'!M$48</f>
        <v>71</v>
      </c>
      <c r="I46" s="170"/>
      <c r="J46" s="170"/>
      <c r="K46" s="170">
        <f>'実質公債費比率（分子）の構造'!N$48</f>
        <v>77</v>
      </c>
      <c r="L46" s="170"/>
      <c r="M46" s="170"/>
      <c r="N46" s="170">
        <f>'実質公債費比率（分子）の構造'!O$48</f>
        <v>86</v>
      </c>
      <c r="O46" s="170"/>
      <c r="P46" s="170"/>
    </row>
    <row r="47" spans="1:16" x14ac:dyDescent="0.2">
      <c r="A47" s="170" t="s">
        <v>12</v>
      </c>
      <c r="B47" s="170" t="str">
        <f>'実質公債費比率（分子）の構造'!K$47</f>
        <v>-</v>
      </c>
      <c r="C47" s="170"/>
      <c r="D47" s="170"/>
      <c r="E47" s="170" t="str">
        <f>'実質公債費比率（分子）の構造'!L$47</f>
        <v>-</v>
      </c>
      <c r="F47" s="170"/>
      <c r="G47" s="170"/>
      <c r="H47" s="170" t="str">
        <f>'実質公債費比率（分子）の構造'!M$47</f>
        <v>-</v>
      </c>
      <c r="I47" s="170"/>
      <c r="J47" s="170"/>
      <c r="K47" s="170" t="str">
        <f>'実質公債費比率（分子）の構造'!N$47</f>
        <v>-</v>
      </c>
      <c r="L47" s="170"/>
      <c r="M47" s="170"/>
      <c r="N47" s="170" t="str">
        <f>'実質公債費比率（分子）の構造'!O$47</f>
        <v>-</v>
      </c>
      <c r="O47" s="170"/>
      <c r="P47" s="170"/>
    </row>
    <row r="48" spans="1:16" x14ac:dyDescent="0.2">
      <c r="A48" s="170" t="s">
        <v>65</v>
      </c>
      <c r="B48" s="170" t="str">
        <f>'実質公債費比率（分子）の構造'!K$46</f>
        <v>-</v>
      </c>
      <c r="C48" s="170"/>
      <c r="D48" s="170"/>
      <c r="E48" s="170" t="str">
        <f>'実質公債費比率（分子）の構造'!L$46</f>
        <v>-</v>
      </c>
      <c r="F48" s="170"/>
      <c r="G48" s="170"/>
      <c r="H48" s="170" t="str">
        <f>'実質公債費比率（分子）の構造'!M$46</f>
        <v>-</v>
      </c>
      <c r="I48" s="170"/>
      <c r="J48" s="170"/>
      <c r="K48" s="170" t="str">
        <f>'実質公債費比率（分子）の構造'!N$46</f>
        <v>-</v>
      </c>
      <c r="L48" s="170"/>
      <c r="M48" s="170"/>
      <c r="N48" s="170" t="str">
        <f>'実質公債費比率（分子）の構造'!O$46</f>
        <v>-</v>
      </c>
      <c r="O48" s="170"/>
      <c r="P48" s="170"/>
    </row>
    <row r="49" spans="1:16" x14ac:dyDescent="0.2">
      <c r="A49" s="170" t="s">
        <v>66</v>
      </c>
      <c r="B49" s="170">
        <f>'実質公債費比率（分子）の構造'!K$45</f>
        <v>1669</v>
      </c>
      <c r="C49" s="170"/>
      <c r="D49" s="170"/>
      <c r="E49" s="170">
        <f>'実質公債費比率（分子）の構造'!L$45</f>
        <v>1697</v>
      </c>
      <c r="F49" s="170"/>
      <c r="G49" s="170"/>
      <c r="H49" s="170">
        <f>'実質公債費比率（分子）の構造'!M$45</f>
        <v>1750</v>
      </c>
      <c r="I49" s="170"/>
      <c r="J49" s="170"/>
      <c r="K49" s="170">
        <f>'実質公債費比率（分子）の構造'!N$45</f>
        <v>1749</v>
      </c>
      <c r="L49" s="170"/>
      <c r="M49" s="170"/>
      <c r="N49" s="170">
        <f>'実質公債費比率（分子）の構造'!O$45</f>
        <v>1682</v>
      </c>
      <c r="O49" s="170"/>
      <c r="P49" s="170"/>
    </row>
    <row r="50" spans="1:16" x14ac:dyDescent="0.2">
      <c r="A50" s="170" t="s">
        <v>67</v>
      </c>
      <c r="B50" s="170" t="e">
        <f>NA()</f>
        <v>#N/A</v>
      </c>
      <c r="C50" s="170">
        <f>IF(ISNUMBER('実質公債費比率（分子）の構造'!K$53),'実質公債費比率（分子）の構造'!K$53,NA())</f>
        <v>500</v>
      </c>
      <c r="D50" s="170" t="e">
        <f>NA()</f>
        <v>#N/A</v>
      </c>
      <c r="E50" s="170" t="e">
        <f>NA()</f>
        <v>#N/A</v>
      </c>
      <c r="F50" s="170">
        <f>IF(ISNUMBER('実質公債費比率（分子）の構造'!L$53),'実質公債費比率（分子）の構造'!L$53,NA())</f>
        <v>521</v>
      </c>
      <c r="G50" s="170" t="e">
        <f>NA()</f>
        <v>#N/A</v>
      </c>
      <c r="H50" s="170" t="e">
        <f>NA()</f>
        <v>#N/A</v>
      </c>
      <c r="I50" s="170">
        <f>IF(ISNUMBER('実質公債費比率（分子）の構造'!M$53),'実質公債費比率（分子）の構造'!M$53,NA())</f>
        <v>631</v>
      </c>
      <c r="J50" s="170" t="e">
        <f>NA()</f>
        <v>#N/A</v>
      </c>
      <c r="K50" s="170" t="e">
        <f>NA()</f>
        <v>#N/A</v>
      </c>
      <c r="L50" s="170">
        <f>IF(ISNUMBER('実質公債費比率（分子）の構造'!N$53),'実質公債費比率（分子）の構造'!N$53,NA())</f>
        <v>642</v>
      </c>
      <c r="M50" s="170" t="e">
        <f>NA()</f>
        <v>#N/A</v>
      </c>
      <c r="N50" s="170" t="e">
        <f>NA()</f>
        <v>#N/A</v>
      </c>
      <c r="O50" s="170">
        <f>IF(ISNUMBER('実質公債費比率（分子）の構造'!O$53),'実質公債費比率（分子）の構造'!O$53,NA())</f>
        <v>672</v>
      </c>
      <c r="P50" s="170" t="e">
        <f>NA()</f>
        <v>#N/A</v>
      </c>
    </row>
    <row r="53" spans="1:16" x14ac:dyDescent="0.2">
      <c r="A53" s="142" t="s">
        <v>68</v>
      </c>
    </row>
    <row r="54" spans="1:16" x14ac:dyDescent="0.2">
      <c r="A54" s="169"/>
      <c r="B54" s="169" t="str">
        <f>'将来負担比率（分子）の構造'!I$40</f>
        <v>R01</v>
      </c>
      <c r="C54" s="169"/>
      <c r="D54" s="169"/>
      <c r="E54" s="169" t="str">
        <f>'将来負担比率（分子）の構造'!J$40</f>
        <v>R02</v>
      </c>
      <c r="F54" s="169"/>
      <c r="G54" s="169"/>
      <c r="H54" s="169" t="str">
        <f>'将来負担比率（分子）の構造'!K$40</f>
        <v>R03</v>
      </c>
      <c r="I54" s="169"/>
      <c r="J54" s="169"/>
      <c r="K54" s="169" t="str">
        <f>'将来負担比率（分子）の構造'!L$40</f>
        <v>R04</v>
      </c>
      <c r="L54" s="169"/>
      <c r="M54" s="169"/>
      <c r="N54" s="169" t="str">
        <f>'将来負担比率（分子）の構造'!M$40</f>
        <v>R05</v>
      </c>
      <c r="O54" s="169"/>
      <c r="P54" s="169"/>
    </row>
    <row r="55" spans="1:16" x14ac:dyDescent="0.2">
      <c r="A55" s="169"/>
      <c r="B55" s="169" t="s">
        <v>69</v>
      </c>
      <c r="C55" s="169"/>
      <c r="D55" s="169" t="s">
        <v>70</v>
      </c>
      <c r="E55" s="169" t="s">
        <v>69</v>
      </c>
      <c r="F55" s="169"/>
      <c r="G55" s="169" t="s">
        <v>70</v>
      </c>
      <c r="H55" s="169" t="s">
        <v>69</v>
      </c>
      <c r="I55" s="169"/>
      <c r="J55" s="169" t="s">
        <v>70</v>
      </c>
      <c r="K55" s="169" t="s">
        <v>69</v>
      </c>
      <c r="L55" s="169"/>
      <c r="M55" s="169" t="s">
        <v>70</v>
      </c>
      <c r="N55" s="169" t="s">
        <v>69</v>
      </c>
      <c r="O55" s="169"/>
      <c r="P55" s="169" t="s">
        <v>70</v>
      </c>
    </row>
    <row r="56" spans="1:16" x14ac:dyDescent="0.2">
      <c r="A56" s="169" t="s">
        <v>43</v>
      </c>
      <c r="B56" s="169"/>
      <c r="C56" s="169"/>
      <c r="D56" s="169">
        <f>'将来負担比率（分子）の構造'!I$52</f>
        <v>12563</v>
      </c>
      <c r="E56" s="169"/>
      <c r="F56" s="169"/>
      <c r="G56" s="169">
        <f>'将来負担比率（分子）の構造'!J$52</f>
        <v>12647</v>
      </c>
      <c r="H56" s="169"/>
      <c r="I56" s="169"/>
      <c r="J56" s="169">
        <f>'将来負担比率（分子）の構造'!K$52</f>
        <v>12012</v>
      </c>
      <c r="K56" s="169"/>
      <c r="L56" s="169"/>
      <c r="M56" s="169">
        <f>'将来負担比率（分子）の構造'!L$52</f>
        <v>11039</v>
      </c>
      <c r="N56" s="169"/>
      <c r="O56" s="169"/>
      <c r="P56" s="169">
        <f>'将来負担比率（分子）の構造'!M$52</f>
        <v>10112</v>
      </c>
    </row>
    <row r="57" spans="1:16" x14ac:dyDescent="0.2">
      <c r="A57" s="169" t="s">
        <v>42</v>
      </c>
      <c r="B57" s="169"/>
      <c r="C57" s="169"/>
      <c r="D57" s="169" t="str">
        <f>'将来負担比率（分子）の構造'!I$51</f>
        <v>-</v>
      </c>
      <c r="E57" s="169"/>
      <c r="F57" s="169"/>
      <c r="G57" s="169" t="str">
        <f>'将来負担比率（分子）の構造'!J$51</f>
        <v>-</v>
      </c>
      <c r="H57" s="169"/>
      <c r="I57" s="169"/>
      <c r="J57" s="169" t="str">
        <f>'将来負担比率（分子）の構造'!K$51</f>
        <v>-</v>
      </c>
      <c r="K57" s="169"/>
      <c r="L57" s="169"/>
      <c r="M57" s="169" t="str">
        <f>'将来負担比率（分子）の構造'!L$51</f>
        <v>-</v>
      </c>
      <c r="N57" s="169"/>
      <c r="O57" s="169"/>
      <c r="P57" s="169" t="str">
        <f>'将来負担比率（分子）の構造'!M$51</f>
        <v>-</v>
      </c>
    </row>
    <row r="58" spans="1:16" x14ac:dyDescent="0.2">
      <c r="A58" s="169" t="s">
        <v>41</v>
      </c>
      <c r="B58" s="169"/>
      <c r="C58" s="169"/>
      <c r="D58" s="169">
        <f>'将来負担比率（分子）の構造'!I$50</f>
        <v>5121</v>
      </c>
      <c r="E58" s="169"/>
      <c r="F58" s="169"/>
      <c r="G58" s="169">
        <f>'将来負担比率（分子）の構造'!J$50</f>
        <v>4699</v>
      </c>
      <c r="H58" s="169"/>
      <c r="I58" s="169"/>
      <c r="J58" s="169">
        <f>'将来負担比率（分子）の構造'!K$50</f>
        <v>5181</v>
      </c>
      <c r="K58" s="169"/>
      <c r="L58" s="169"/>
      <c r="M58" s="169">
        <f>'将来負担比率（分子）の構造'!L$50</f>
        <v>5448</v>
      </c>
      <c r="N58" s="169"/>
      <c r="O58" s="169"/>
      <c r="P58" s="169">
        <f>'将来負担比率（分子）の構造'!M$50</f>
        <v>5236</v>
      </c>
    </row>
    <row r="59" spans="1:16" x14ac:dyDescent="0.2">
      <c r="A59" s="169" t="s">
        <v>39</v>
      </c>
      <c r="B59" s="169" t="str">
        <f>'将来負担比率（分子）の構造'!I$49</f>
        <v>-</v>
      </c>
      <c r="C59" s="169"/>
      <c r="D59" s="169"/>
      <c r="E59" s="169" t="str">
        <f>'将来負担比率（分子）の構造'!J$49</f>
        <v>-</v>
      </c>
      <c r="F59" s="169"/>
      <c r="G59" s="169"/>
      <c r="H59" s="169" t="str">
        <f>'将来負担比率（分子）の構造'!K$49</f>
        <v>-</v>
      </c>
      <c r="I59" s="169"/>
      <c r="J59" s="169"/>
      <c r="K59" s="169" t="str">
        <f>'将来負担比率（分子）の構造'!L$49</f>
        <v>-</v>
      </c>
      <c r="L59" s="169"/>
      <c r="M59" s="169"/>
      <c r="N59" s="169" t="str">
        <f>'将来負担比率（分子）の構造'!M$49</f>
        <v>-</v>
      </c>
      <c r="O59" s="169"/>
      <c r="P59" s="169"/>
    </row>
    <row r="60" spans="1:16" x14ac:dyDescent="0.2">
      <c r="A60" s="169" t="s">
        <v>38</v>
      </c>
      <c r="B60" s="169" t="str">
        <f>'将来負担比率（分子）の構造'!I$48</f>
        <v>-</v>
      </c>
      <c r="C60" s="169"/>
      <c r="D60" s="169"/>
      <c r="E60" s="169" t="str">
        <f>'将来負担比率（分子）の構造'!J$48</f>
        <v>-</v>
      </c>
      <c r="F60" s="169"/>
      <c r="G60" s="169"/>
      <c r="H60" s="169" t="str">
        <f>'将来負担比率（分子）の構造'!K$48</f>
        <v>-</v>
      </c>
      <c r="I60" s="169"/>
      <c r="J60" s="169"/>
      <c r="K60" s="169" t="str">
        <f>'将来負担比率（分子）の構造'!L$48</f>
        <v>-</v>
      </c>
      <c r="L60" s="169"/>
      <c r="M60" s="169"/>
      <c r="N60" s="169" t="str">
        <f>'将来負担比率（分子）の構造'!M$48</f>
        <v>-</v>
      </c>
      <c r="O60" s="169"/>
      <c r="P60" s="169"/>
    </row>
    <row r="61" spans="1:16" x14ac:dyDescent="0.2">
      <c r="A61" s="169" t="s">
        <v>36</v>
      </c>
      <c r="B61" s="169" t="str">
        <f>'将来負担比率（分子）の構造'!I$46</f>
        <v>-</v>
      </c>
      <c r="C61" s="169"/>
      <c r="D61" s="169"/>
      <c r="E61" s="169" t="str">
        <f>'将来負担比率（分子）の構造'!J$46</f>
        <v>-</v>
      </c>
      <c r="F61" s="169"/>
      <c r="G61" s="169"/>
      <c r="H61" s="169" t="str">
        <f>'将来負担比率（分子）の構造'!K$46</f>
        <v>-</v>
      </c>
      <c r="I61" s="169"/>
      <c r="J61" s="169"/>
      <c r="K61" s="169" t="str">
        <f>'将来負担比率（分子）の構造'!L$46</f>
        <v>-</v>
      </c>
      <c r="L61" s="169"/>
      <c r="M61" s="169"/>
      <c r="N61" s="169">
        <f>'将来負担比率（分子）の構造'!M$46</f>
        <v>4</v>
      </c>
      <c r="O61" s="169"/>
      <c r="P61" s="169"/>
    </row>
    <row r="62" spans="1:16" x14ac:dyDescent="0.2">
      <c r="A62" s="169" t="s">
        <v>35</v>
      </c>
      <c r="B62" s="169">
        <f>'将来負担比率（分子）の構造'!I$45</f>
        <v>2532</v>
      </c>
      <c r="C62" s="169"/>
      <c r="D62" s="169"/>
      <c r="E62" s="169">
        <f>'将来負担比率（分子）の構造'!J$45</f>
        <v>2373</v>
      </c>
      <c r="F62" s="169"/>
      <c r="G62" s="169"/>
      <c r="H62" s="169">
        <f>'将来負担比率（分子）の構造'!K$45</f>
        <v>2185</v>
      </c>
      <c r="I62" s="169"/>
      <c r="J62" s="169"/>
      <c r="K62" s="169">
        <f>'将来負担比率（分子）の構造'!L$45</f>
        <v>2110</v>
      </c>
      <c r="L62" s="169"/>
      <c r="M62" s="169"/>
      <c r="N62" s="169">
        <f>'将来負担比率（分子）の構造'!M$45</f>
        <v>2001</v>
      </c>
      <c r="O62" s="169"/>
      <c r="P62" s="169"/>
    </row>
    <row r="63" spans="1:16" x14ac:dyDescent="0.2">
      <c r="A63" s="169" t="s">
        <v>34</v>
      </c>
      <c r="B63" s="169">
        <f>'将来負担比率（分子）の構造'!I$44</f>
        <v>265</v>
      </c>
      <c r="C63" s="169"/>
      <c r="D63" s="169"/>
      <c r="E63" s="169">
        <f>'将来負担比率（分子）の構造'!J$44</f>
        <v>329</v>
      </c>
      <c r="F63" s="169"/>
      <c r="G63" s="169"/>
      <c r="H63" s="169">
        <f>'将来負担比率（分子）の構造'!K$44</f>
        <v>303</v>
      </c>
      <c r="I63" s="169"/>
      <c r="J63" s="169"/>
      <c r="K63" s="169">
        <f>'将来負担比率（分子）の構造'!L$44</f>
        <v>554</v>
      </c>
      <c r="L63" s="169"/>
      <c r="M63" s="169"/>
      <c r="N63" s="169">
        <f>'将来負担比率（分子）の構造'!M$44</f>
        <v>599</v>
      </c>
      <c r="O63" s="169"/>
      <c r="P63" s="169"/>
    </row>
    <row r="64" spans="1:16" x14ac:dyDescent="0.2">
      <c r="A64" s="169" t="s">
        <v>33</v>
      </c>
      <c r="B64" s="169">
        <f>'将来負担比率（分子）の構造'!I$43</f>
        <v>437</v>
      </c>
      <c r="C64" s="169"/>
      <c r="D64" s="169"/>
      <c r="E64" s="169">
        <f>'将来負担比率（分子）の構造'!J$43</f>
        <v>620</v>
      </c>
      <c r="F64" s="169"/>
      <c r="G64" s="169"/>
      <c r="H64" s="169">
        <f>'将来負担比率（分子）の構造'!K$43</f>
        <v>609</v>
      </c>
      <c r="I64" s="169"/>
      <c r="J64" s="169"/>
      <c r="K64" s="169">
        <f>'将来負担比率（分子）の構造'!L$43</f>
        <v>534</v>
      </c>
      <c r="L64" s="169"/>
      <c r="M64" s="169"/>
      <c r="N64" s="169">
        <f>'将来負担比率（分子）の構造'!M$43</f>
        <v>435</v>
      </c>
      <c r="O64" s="169"/>
      <c r="P64" s="169"/>
    </row>
    <row r="65" spans="1:16" x14ac:dyDescent="0.2">
      <c r="A65" s="169" t="s">
        <v>32</v>
      </c>
      <c r="B65" s="169">
        <f>'将来負担比率（分子）の構造'!I$42</f>
        <v>93</v>
      </c>
      <c r="C65" s="169"/>
      <c r="D65" s="169"/>
      <c r="E65" s="169">
        <f>'将来負担比率（分子）の構造'!J$42</f>
        <v>92</v>
      </c>
      <c r="F65" s="169"/>
      <c r="G65" s="169"/>
      <c r="H65" s="169">
        <f>'将来負担比率（分子）の構造'!K$42</f>
        <v>91</v>
      </c>
      <c r="I65" s="169"/>
      <c r="J65" s="169"/>
      <c r="K65" s="169">
        <f>'将来負担比率（分子）の構造'!L$42</f>
        <v>110</v>
      </c>
      <c r="L65" s="169"/>
      <c r="M65" s="169"/>
      <c r="N65" s="169">
        <f>'将来負担比率（分子）の構造'!M$42</f>
        <v>110</v>
      </c>
      <c r="O65" s="169"/>
      <c r="P65" s="169"/>
    </row>
    <row r="66" spans="1:16" x14ac:dyDescent="0.2">
      <c r="A66" s="169" t="s">
        <v>31</v>
      </c>
      <c r="B66" s="169">
        <f>'将来負担比率（分子）の構造'!I$41</f>
        <v>16108</v>
      </c>
      <c r="C66" s="169"/>
      <c r="D66" s="169"/>
      <c r="E66" s="169">
        <f>'将来負担比率（分子）の構造'!J$41</f>
        <v>16010</v>
      </c>
      <c r="F66" s="169"/>
      <c r="G66" s="169"/>
      <c r="H66" s="169">
        <f>'将来負担比率（分子）の構造'!K$41</f>
        <v>15386</v>
      </c>
      <c r="I66" s="169"/>
      <c r="J66" s="169"/>
      <c r="K66" s="169">
        <f>'将来負担比率（分子）の構造'!L$41</f>
        <v>14023</v>
      </c>
      <c r="L66" s="169"/>
      <c r="M66" s="169"/>
      <c r="N66" s="169">
        <f>'将来負担比率（分子）の構造'!M$41</f>
        <v>12705</v>
      </c>
      <c r="O66" s="169"/>
      <c r="P66" s="169"/>
    </row>
    <row r="67" spans="1:16" x14ac:dyDescent="0.2">
      <c r="A67" s="169" t="s">
        <v>71</v>
      </c>
      <c r="B67" s="169" t="e">
        <f>NA()</f>
        <v>#N/A</v>
      </c>
      <c r="C67" s="169">
        <f>IF(ISNUMBER('将来負担比率（分子）の構造'!I$53), IF('将来負担比率（分子）の構造'!I$53 &lt; 0, 0, '将来負担比率（分子）の構造'!I$53), NA())</f>
        <v>1750</v>
      </c>
      <c r="D67" s="169" t="e">
        <f>NA()</f>
        <v>#N/A</v>
      </c>
      <c r="E67" s="169" t="e">
        <f>NA()</f>
        <v>#N/A</v>
      </c>
      <c r="F67" s="169">
        <f>IF(ISNUMBER('将来負担比率（分子）の構造'!J$53), IF('将来負担比率（分子）の構造'!J$53 &lt; 0, 0, '将来負担比率（分子）の構造'!J$53), NA())</f>
        <v>2077</v>
      </c>
      <c r="G67" s="169" t="e">
        <f>NA()</f>
        <v>#N/A</v>
      </c>
      <c r="H67" s="169" t="e">
        <f>NA()</f>
        <v>#N/A</v>
      </c>
      <c r="I67" s="169">
        <f>IF(ISNUMBER('将来負担比率（分子）の構造'!K$53), IF('将来負担比率（分子）の構造'!K$53 &lt; 0, 0, '将来負担比率（分子）の構造'!K$53), NA())</f>
        <v>1381</v>
      </c>
      <c r="J67" s="169" t="e">
        <f>NA()</f>
        <v>#N/A</v>
      </c>
      <c r="K67" s="169" t="e">
        <f>NA()</f>
        <v>#N/A</v>
      </c>
      <c r="L67" s="169">
        <f>IF(ISNUMBER('将来負担比率（分子）の構造'!L$53), IF('将来負担比率（分子）の構造'!L$53 &lt; 0, 0, '将来負担比率（分子）の構造'!L$53), NA())</f>
        <v>844</v>
      </c>
      <c r="M67" s="169" t="e">
        <f>NA()</f>
        <v>#N/A</v>
      </c>
      <c r="N67" s="169" t="e">
        <f>NA()</f>
        <v>#N/A</v>
      </c>
      <c r="O67" s="169">
        <f>IF(ISNUMBER('将来負担比率（分子）の構造'!M$53), IF('将来負担比率（分子）の構造'!M$53 &lt; 0, 0, '将来負担比率（分子）の構造'!M$53), NA())</f>
        <v>504</v>
      </c>
      <c r="P67" s="169" t="e">
        <f>NA()</f>
        <v>#N/A</v>
      </c>
    </row>
    <row r="70" spans="1:16" x14ac:dyDescent="0.2">
      <c r="A70" s="171" t="s">
        <v>72</v>
      </c>
      <c r="B70" s="171"/>
      <c r="C70" s="171"/>
      <c r="D70" s="171"/>
      <c r="E70" s="171"/>
      <c r="F70" s="171"/>
    </row>
    <row r="71" spans="1:16" x14ac:dyDescent="0.2">
      <c r="A71" s="172"/>
      <c r="B71" s="172" t="str">
        <f>基金残高に係る経年分析!F54</f>
        <v>R03</v>
      </c>
      <c r="C71" s="172" t="str">
        <f>基金残高に係る経年分析!G54</f>
        <v>R04</v>
      </c>
      <c r="D71" s="172" t="str">
        <f>基金残高に係る経年分析!H54</f>
        <v>R05</v>
      </c>
    </row>
    <row r="72" spans="1:16" x14ac:dyDescent="0.2">
      <c r="A72" s="172" t="s">
        <v>73</v>
      </c>
      <c r="B72" s="173">
        <f>基金残高に係る経年分析!F55</f>
        <v>2714</v>
      </c>
      <c r="C72" s="173">
        <f>基金残高に係る経年分析!G55</f>
        <v>2998</v>
      </c>
      <c r="D72" s="173">
        <f>基金残高に係る経年分析!H55</f>
        <v>2766</v>
      </c>
    </row>
    <row r="73" spans="1:16" x14ac:dyDescent="0.2">
      <c r="A73" s="172" t="s">
        <v>74</v>
      </c>
      <c r="B73" s="173">
        <f>基金残高に係る経年分析!F56</f>
        <v>304</v>
      </c>
      <c r="C73" s="173">
        <f>基金残高に係る経年分析!G56</f>
        <v>304</v>
      </c>
      <c r="D73" s="173">
        <f>基金残高に係る経年分析!H56</f>
        <v>350</v>
      </c>
    </row>
    <row r="74" spans="1:16" x14ac:dyDescent="0.2">
      <c r="A74" s="172" t="s">
        <v>75</v>
      </c>
      <c r="B74" s="173">
        <f>基金残高に係る経年分析!F57</f>
        <v>2008</v>
      </c>
      <c r="C74" s="173">
        <f>基金残高に係る経年分析!G57</f>
        <v>2017</v>
      </c>
      <c r="D74" s="173">
        <f>基金残高に係る経年分析!H57</f>
        <v>2016</v>
      </c>
    </row>
  </sheetData>
  <sheetProtection algorithmName="SHA-512" hashValue="sMAa9/gpnsMqEZULazaeMJcW1wAEsNiFFQWGLBHid2n9XSklDC35DERWmEi1IwDQjtCyBuNBYAxlJrWOXZCepg==" saltValue="kpvs6TSA9K4gFxOKhcgdeQ=="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subject/>
  <cp:keywords/>
  <dc:description/>
  <cp:lastModifiedBy>平田 歩夢</cp:lastModifiedBy>
  <cp:lastPrinted>2025-03-17T01:55:58Z</cp:lastPrinted>
  <dcterms:created xsi:type="dcterms:W3CDTF">2025-02-19T01:42:00Z</dcterms:created>
  <dcterms:modified xsi:type="dcterms:W3CDTF">2025-11-17T05:43:16Z</dcterms:modified>
  <cp:category/>
</cp:coreProperties>
</file>