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B0B419F3-F93F-45C7-98C2-4E26B65D294A}"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U34" i="10"/>
  <c r="U35" i="10" s="1"/>
  <c r="C34" i="10"/>
  <c r="U36" i="10" l="1"/>
  <c r="AM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c r="BW35" i="10" s="1"/>
  <c r="BW36" i="10" s="1"/>
  <c r="BW37" i="10" s="1"/>
  <c r="BW38" i="10" s="1"/>
  <c r="BW39" i="10" s="1"/>
  <c r="BW40" i="10" s="1"/>
  <c r="BW41" i="10" s="1"/>
  <c r="BW42" i="10" s="1"/>
</calcChain>
</file>

<file path=xl/sharedStrings.xml><?xml version="1.0" encoding="utf-8"?>
<sst xmlns="http://schemas.openxmlformats.org/spreadsheetml/2006/main" count="1150" uniqueCount="574">
  <si>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</si>
  <si>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</si>
  <si>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</si>
  <si>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</si>
  <si>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</si>
  <si>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</si>
  <si>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</si>
  <si>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</si>
  <si>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</si>
  <si>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</si>
  <si>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</si>
  <si>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</si>
  <si>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</si>
  <si>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</si>
  <si>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</si>
  <si>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</si>
  <si>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</si>
  <si>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</si>
  <si>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</si>
  <si>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</si>
  <si>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</si>
  <si>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</si>
  <si>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</si>
  <si>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</si>
  <si>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</si>
  <si>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</si>
  <si>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</si>
  <si>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</si>
  <si>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</si>
  <si>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</si>
  <si>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</si>
  <si>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</si>
  <si>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</si>
  <si>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</si>
  <si>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</si>
  <si>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</si>
  <si>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</si>
  <si>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</si>
  <si>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</si>
  <si>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</si>
  <si>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</si>
  <si>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</si>
  <si>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</si>
  <si>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</si>
  <si>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</si>
  <si>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</si>
  <si>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</si>
  <si>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</si>
  <si>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</si>
  <si>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</si>
  <si>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</si>
  <si>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</si>
  <si>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</si>
  <si>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</si>
  <si>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</si>
  <si>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</si>
  <si>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</si>
  <si>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</si>
  <si>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</si>
  <si>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</si>
  <si>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</si>
  <si>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</si>
  <si>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</si>
  <si>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</si>
  <si>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</si>
  <si>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</si>
  <si>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</si>
  <si>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</si>
  <si>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</si>
  <si>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</si>
  <si>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</si>
  <si>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</si>
  <si>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</si>
  <si>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</si>
  <si>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</si>
  <si>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</si>
  <si>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</si>
  <si>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</si>
  <si>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</si>
  <si>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</si>
  <si>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</si>
  <si>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</si>
  <si>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</si>
  <si>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</si>
  <si>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</si>
  <si>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</si>
  <si>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</si>
  <si>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</si>
  <si>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</si>
  <si>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</si>
  <si>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</si>
  <si>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</si>
  <si>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</si>
  <si>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</si>
  <si>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富里市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</si>
  <si>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</si>
  <si>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</si>
  <si>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</si>
  <si>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</si>
  <si>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</si>
  <si>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</si>
  <si>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</si>
  <si>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</si>
  <si>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</si>
  <si>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</si>
  <si>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</si>
  <si>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</si>
  <si>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</si>
  <si>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</si>
  <si>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</si>
  <si>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</si>
  <si>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</si>
  <si>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</si>
  <si>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</si>
  <si>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</si>
  <si>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</si>
  <si>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</si>
  <si>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</si>
  <si>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</si>
  <si>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</si>
  <si>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</si>
  <si>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</si>
  <si>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</si>
  <si>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</si>
  <si>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</si>
  <si>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</si>
  <si>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</si>
  <si>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</si>
  <si>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</si>
  <si>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</si>
  <si>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</si>
  <si>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</si>
  <si>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</si>
  <si>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</si>
  <si>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</si>
  <si>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</si>
  <si>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</si>
  <si>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</si>
  <si>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</si>
  <si>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</si>
  <si>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</si>
  <si>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</si>
  <si>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6"/>
  </si>
  <si>
    <t>うち日本人(％)</t>
    <phoneticPr fontId="5"/>
  </si>
  <si>
    <t>-0.8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</si>
  <si>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</si>
  <si>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</si>
  <si>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</si>
  <si>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</si>
  <si>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</si>
  <si>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</si>
  <si>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</si>
  <si>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</si>
  <si>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</si>
  <si>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</si>
  <si>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</si>
  <si>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</si>
  <si>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</si>
  <si>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</si>
  <si>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</si>
  <si>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</si>
  <si>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</si>
  <si>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</si>
  <si>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</si>
  <si>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</si>
  <si>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</si>
  <si>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</si>
  <si>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</si>
  <si>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</si>
  <si>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</si>
  <si>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</si>
  <si>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</si>
  <si>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</si>
  <si>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</si>
  <si>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</si>
  <si>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</si>
  <si>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</si>
  <si>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</si>
  <si>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</si>
  <si>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</si>
  <si>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</si>
  <si>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</si>
  <si>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</si>
  <si>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</si>
  <si>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</si>
  <si>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</si>
  <si>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</si>
  <si>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</si>
  <si>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</si>
  <si>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</si>
  <si>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</si>
  <si>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</si>
  <si>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</si>
  <si>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</si>
  <si>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</si>
  <si>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</si>
  <si>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</si>
  <si>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</si>
  <si>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</si>
  <si>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</si>
  <si>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</si>
  <si>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</si>
  <si>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</si>
  <si>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千葉県富里市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</si>
  <si>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</si>
  <si>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</si>
  <si>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</si>
  <si>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</si>
  <si>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</si>
  <si>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</si>
  <si>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</si>
  <si>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</si>
  <si>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</si>
  <si>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</si>
  <si>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</si>
  <si>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</si>
  <si>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</si>
  <si>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</si>
  <si>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</si>
  <si>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</si>
  <si>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</si>
  <si>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</si>
  <si>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</si>
  <si>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</si>
  <si>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</si>
  <si>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</si>
  <si>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</si>
  <si>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</si>
  <si>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</si>
  <si>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</si>
  <si>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</si>
  <si>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</si>
  <si>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</si>
  <si>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</si>
  <si>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</si>
  <si>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</si>
  <si>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</si>
  <si>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</si>
  <si>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</si>
  <si>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</si>
  <si>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</si>
  <si>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</si>
  <si>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</si>
  <si>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</si>
  <si>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</si>
  <si>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</si>
  <si>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</si>
  <si>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</si>
  <si>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</si>
  <si>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</si>
  <si>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</si>
  <si>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</si>
  <si>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</si>
  <si>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</si>
  <si>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</si>
  <si>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</si>
  <si>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</si>
  <si>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</si>
  <si>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</si>
  <si>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</si>
  <si>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</si>
  <si>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</si>
  <si>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</si>
  <si>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</si>
  <si>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</si>
  <si>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</si>
  <si>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</si>
  <si>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</si>
  <si>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</si>
  <si>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</si>
  <si>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</si>
  <si>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</si>
  <si>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</si>
  <si>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</si>
  <si>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</si>
  <si>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</si>
  <si>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</si>
  <si>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</si>
  <si>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</si>
  <si>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</si>
  <si>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</si>
  <si>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</si>
  <si>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</si>
  <si>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</si>
  <si>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</si>
  <si>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</si>
  <si>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</si>
  <si>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</si>
  <si>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</si>
  <si>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</si>
  <si>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</si>
  <si>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</si>
  <si>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</si>
  <si>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</si>
  <si>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</si>
  <si>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</si>
  <si>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</si>
  <si>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</si>
  <si>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</si>
  <si>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</si>
  <si>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</si>
  <si>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</si>
  <si>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</si>
  <si>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</si>
  <si>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</si>
  <si>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</si>
  <si>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</si>
  <si>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</si>
  <si>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</si>
  <si>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</si>
  <si>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</si>
  <si>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</si>
  <si>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</si>
  <si>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</si>
  <si>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</si>
  <si>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</si>
  <si>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</si>
  <si>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</si>
  <si>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</si>
  <si>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</si>
  <si>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</si>
  <si>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</si>
  <si>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</si>
  <si>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</si>
  <si>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</si>
  <si>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</si>
  <si>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</si>
  <si>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</si>
  <si>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</si>
  <si>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</si>
  <si>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</si>
  <si>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</si>
  <si>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</si>
  <si>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</si>
  <si>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</si>
  <si>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</si>
  <si>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</si>
  <si>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</si>
  <si>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</si>
  <si>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</si>
  <si>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</si>
  <si>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</si>
  <si>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</si>
  <si>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</si>
  <si>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</si>
  <si>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</si>
  <si>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</si>
  <si>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</si>
  <si>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</si>
  <si>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</si>
  <si>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</si>
  <si>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</si>
  <si>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</si>
  <si>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</si>
  <si>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千葉県富里市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</si>
  <si>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</si>
  <si>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</si>
  <si>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</si>
  <si>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</si>
  <si>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</si>
  <si>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</si>
  <si>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</si>
  <si>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</si>
  <si>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</si>
  <si>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</si>
  <si>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</si>
  <si>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</si>
  <si>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</si>
  <si>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</si>
  <si>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</si>
  <si>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</si>
  <si>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</si>
  <si>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</si>
  <si>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</si>
  <si>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</si>
  <si>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</si>
  <si>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</si>
  <si>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</si>
  <si>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</si>
  <si>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</si>
  <si>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</si>
  <si>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</si>
  <si>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</si>
  <si>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</si>
  <si>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</si>
  <si>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</si>
  <si>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</si>
  <si>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</si>
  <si>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</si>
  <si>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</si>
  <si>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</si>
  <si>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</si>
  <si>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</si>
  <si>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</si>
  <si>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</si>
  <si>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</si>
  <si>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</si>
  <si>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</si>
  <si>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</si>
  <si>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</si>
  <si>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</si>
  <si>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</si>
  <si>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</si>
  <si>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</si>
  <si>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</si>
  <si>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</si>
  <si>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</si>
  <si>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</si>
  <si>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</si>
  <si>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</si>
  <si>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</si>
  <si>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</si>
  <si>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</si>
  <si>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</si>
  <si>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</si>
  <si>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</si>
  <si>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</si>
  <si>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</si>
  <si>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</si>
  <si>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</si>
  <si>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</si>
  <si>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</si>
  <si>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</si>
  <si>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</si>
  <si>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</si>
  <si>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</si>
  <si>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</si>
  <si>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</si>
  <si>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</si>
  <si>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</si>
  <si>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</si>
  <si>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</si>
  <si>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</si>
  <si>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</si>
  <si>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</si>
  <si>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</si>
  <si>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</si>
  <si>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</si>
  <si>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</si>
  <si>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</si>
  <si>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</si>
  <si>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</si>
  <si>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</si>
  <si>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</si>
  <si>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</si>
  <si>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</si>
  <si>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</si>
  <si>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</si>
  <si>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</si>
  <si>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</si>
  <si>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</si>
  <si>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</si>
  <si>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</si>
  <si>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</si>
  <si>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</si>
  <si>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</si>
  <si>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</si>
  <si>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</si>
  <si>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</si>
  <si>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</si>
  <si>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</si>
  <si>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</si>
  <si>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</si>
  <si>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</si>
  <si>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</si>
  <si>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</si>
  <si>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</si>
  <si>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</si>
  <si>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</si>
  <si>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</si>
  <si>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</si>
  <si>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</si>
  <si>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</si>
  <si>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</si>
  <si>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</si>
  <si>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</si>
  <si>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</si>
  <si>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</si>
  <si>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</si>
  <si>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</si>
  <si>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</si>
  <si>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</si>
  <si>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</si>
  <si>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</si>
  <si>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</si>
  <si>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</si>
  <si>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</si>
  <si>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</si>
  <si>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</si>
  <si>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</si>
  <si>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</si>
  <si>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</si>
  <si>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</si>
  <si>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</si>
  <si>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</si>
  <si>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</si>
  <si>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</si>
  <si>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</si>
  <si>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</si>
  <si>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</si>
  <si>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</si>
  <si>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</si>
  <si>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</si>
  <si>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</si>
  <si>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</si>
  <si>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</si>
  <si>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</si>
  <si>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</si>
  <si>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</si>
  <si>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</si>
  <si>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</si>
  <si>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</si>
  <si>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</si>
  <si>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</si>
  <si>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</si>
  <si>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</si>
  <si>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</si>
  <si>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</si>
  <si>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</si>
  <si>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</si>
  <si>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</si>
  <si>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</si>
  <si>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</si>
  <si>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</si>
  <si>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</si>
  <si>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</si>
  <si>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</si>
  <si>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</si>
  <si>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</si>
  <si>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3.20</t>
  </si>
  <si>
    <t>▲ 2.20</t>
  </si>
  <si>
    <t>▲ 0.25</t>
  </si>
  <si>
    <t>水道事業会計</t>
  </si>
  <si>
    <t>一般会計</t>
  </si>
  <si>
    <t>下水道事業会計</t>
  </si>
  <si>
    <t>介護保険特別会計</t>
  </si>
  <si>
    <t>国民健康保険特別会計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</si>
  <si>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</si>
  <si>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</si>
  <si>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</si>
  <si>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</si>
  <si>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</si>
  <si>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</si>
  <si>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</si>
  <si>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</si>
  <si>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</si>
  <si>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</si>
  <si>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</si>
  <si>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</si>
  <si>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</si>
  <si>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印旛衛生施設管理組合（一般会計）</t>
    <rPh sb="11" eb="13">
      <t>イッパン</t>
    </rPh>
    <rPh sb="13" eb="15">
      <t>カイケイ</t>
    </rPh>
    <phoneticPr fontId="2"/>
  </si>
  <si>
    <t>印旛郡市広域市町村圏事務組合（一般会計）</t>
    <rPh sb="15" eb="17">
      <t>イッパン</t>
    </rPh>
    <rPh sb="17" eb="19">
      <t>カイケイ</t>
    </rPh>
    <phoneticPr fontId="2"/>
  </si>
  <si>
    <t>印旛郡市広域市町村圏事務組合（水道用水供給事業会計）</t>
    <rPh sb="15" eb="17">
      <t>スイドウ</t>
    </rPh>
    <rPh sb="17" eb="19">
      <t>ヨウスイ</t>
    </rPh>
    <rPh sb="19" eb="21">
      <t>キョウキュウ</t>
    </rPh>
    <rPh sb="21" eb="23">
      <t>ジギョウ</t>
    </rPh>
    <rPh sb="23" eb="25">
      <t>カイケイ</t>
    </rPh>
    <phoneticPr fontId="2"/>
  </si>
  <si>
    <t>千葉県後期高齢者医療広域連合（一般会計）</t>
  </si>
  <si>
    <t>千葉県後期高齢者医療広域連合（後期高齢者医療特別会計）</t>
  </si>
  <si>
    <t>-</t>
    <phoneticPr fontId="2"/>
  </si>
  <si>
    <t>教育施設整備基金</t>
  </si>
  <si>
    <t>公共施設整備基金</t>
  </si>
  <si>
    <t>庁舎整備基金</t>
  </si>
  <si>
    <t>安全なまちづくり基金</t>
  </si>
  <si>
    <t>ふるさと応援基金</t>
    <rPh sb="4" eb="8">
      <t>オウエンキキン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</si>
  <si>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</si>
  <si>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</si>
  <si>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</si>
  <si>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</si>
  <si>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</si>
  <si>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</si>
  <si>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</si>
  <si>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</si>
  <si>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</si>
  <si>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</si>
  <si>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</si>
  <si>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近年の地方債抑制対策の取組みにより、類団体平均を大きく下回っている。一方で、有形固定資産減価償却率は類似団体よりも高く、人口が急増した昭和40年～50年代に建設された施設が多いため、消防施設の96.3％や体育館・プールの85.2％、学校施設の81.8％など、減価償却が全体的に進んできている。
　今後、富里市総合計画及び公共施設等総合管理計画等に基づき、老朽化対策について取り組んでいく必要がある。</t>
    <phoneticPr fontId="5"/>
  </si>
  <si>
    <t>　実質公債費比率については、類似団体平均と比較して低い水準にあり、将来負担比率については近年の地方債抑制対策の取組みにより、類団体平均を大きく下回っている。
　有形固定資産減価償却率のとおり、今後、公共施設の老朽化対策など将来負担増の見込みもあることから、将来負担に備える基金積立を計画的に行い、今後の借入については、償還額と借入額のバランスを図り、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</si>
</sst>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00E0E8-CF70-4D5D-BD07-2767C3A054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94081</c:v>
                </c:pt>
                <c:pt idx="1">
                  <c:v>92632</c:v>
                </c:pt>
                <c:pt idx="2">
                  <c:v>96469</c:v>
                </c:pt>
                <c:pt idx="3">
                  <c:v>85743</c:v>
                </c:pt>
                <c:pt idx="4">
                  <c:v>92509</c:v>
                </c:pt>
              </c:numCache>
            </c:numRef>
          </c:val>
          <c:smooth val="0"/>
          <c:extLst>
            <c:ext xmlns:c16="http://schemas.microsoft.com/office/drawing/2014/chart" uri="{C3380CC4-5D6E-409C-BE32-E72D297353CC}">
              <c16:uniqueId val="{00000000-CDC4-4DFE-AAE6-FFC6D7C6A24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22273</c:v>
                </c:pt>
                <c:pt idx="1">
                  <c:v>29985</c:v>
                </c:pt>
                <c:pt idx="2">
                  <c:v>30294</c:v>
                </c:pt>
                <c:pt idx="3">
                  <c:v>22416</c:v>
                </c:pt>
                <c:pt idx="4">
                  <c:v>16342</c:v>
                </c:pt>
              </c:numCache>
            </c:numRef>
          </c:val>
          <c:smooth val="0"/>
          <c:extLst>
            <c:ext xmlns:c16="http://schemas.microsoft.com/office/drawing/2014/chart" uri="{C3380CC4-5D6E-409C-BE32-E72D297353CC}">
              <c16:uniqueId val="{00000001-CDC4-4DFE-AAE6-FFC6D7C6A2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10.06</c:v>
                </c:pt>
                <c:pt idx="1">
                  <c:v>9.2100000000000009</c:v>
                </c:pt>
                <c:pt idx="2">
                  <c:v>11.36</c:v>
                </c:pt>
                <c:pt idx="3">
                  <c:v>9.15</c:v>
                </c:pt>
                <c:pt idx="4">
                  <c:v>5.74</c:v>
                </c:pt>
              </c:numCache>
            </c:numRef>
          </c:val>
          <c:extLst>
            <c:ext xmlns:c16="http://schemas.microsoft.com/office/drawing/2014/chart" uri="{C3380CC4-5D6E-409C-BE32-E72D297353CC}">
              <c16:uniqueId val="{00000000-FDE1-4C2E-AF65-B4A03B6D3D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5.95</c:v>
                </c:pt>
                <c:pt idx="1">
                  <c:v>12.63</c:v>
                </c:pt>
                <c:pt idx="2">
                  <c:v>19.46</c:v>
                </c:pt>
                <c:pt idx="3">
                  <c:v>20.059999999999999</c:v>
                </c:pt>
                <c:pt idx="4">
                  <c:v>22.66</c:v>
                </c:pt>
              </c:numCache>
            </c:numRef>
          </c:val>
          <c:extLst>
            <c:ext xmlns:c16="http://schemas.microsoft.com/office/drawing/2014/chart" uri="{C3380CC4-5D6E-409C-BE32-E72D297353CC}">
              <c16:uniqueId val="{00000001-FDE1-4C2E-AF65-B4A03B6D3D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-3.2</c:v>
                </c:pt>
                <c:pt idx="1">
                  <c:v>6.52</c:v>
                </c:pt>
                <c:pt idx="2">
                  <c:v>10.27</c:v>
                </c:pt>
                <c:pt idx="3">
                  <c:v>-2.2000000000000002</c:v>
                </c:pt>
                <c:pt idx="4">
                  <c:v>-0.25</c:v>
                </c:pt>
              </c:numCache>
            </c:numRef>
          </c:val>
          <c:smooth val="0"/>
          <c:extLst>
            <c:ext xmlns:c16="http://schemas.microsoft.com/office/drawing/2014/chart" uri="{C3380CC4-5D6E-409C-BE32-E72D297353CC}">
              <c16:uniqueId val="{00000002-FDE1-4C2E-AF65-B4A03B6D3D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7D4-47B4-8CB4-65D976A9ED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7D4-47B4-8CB4-65D976A9ED0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7D4-47B4-8CB4-65D976A9ED0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7D4-47B4-8CB4-65D976A9ED0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0.02</c:v>
                </c:pt>
                <c:pt idx="2">
                  <c:v>#N/A</c:v>
                </c:pt>
                <c:pt idx="3">
                  <c:v>0</c:v>
                </c:pt>
                <c:pt idx="4">
                  <c:v>#N/A</c:v>
                </c:pt>
                <c:pt idx="5">
                  <c:v>0.02</c:v>
                </c:pt>
                <c:pt idx="6">
                  <c:v>#N/A</c:v>
                </c:pt>
                <c:pt idx="7">
                  <c:v>0.01</c:v>
                </c:pt>
                <c:pt idx="8">
                  <c:v>#N/A</c:v>
                </c:pt>
                <c:pt idx="9">
                  <c:v>0.02</c:v>
                </c:pt>
              </c:numCache>
            </c:numRef>
          </c:val>
          <c:extLst>
            <c:ext xmlns:c16="http://schemas.microsoft.com/office/drawing/2014/chart" uri="{C3380CC4-5D6E-409C-BE32-E72D297353CC}">
              <c16:uniqueId val="{00000004-77D4-47B4-8CB4-65D976A9ED0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2.06</c:v>
                </c:pt>
                <c:pt idx="2">
                  <c:v>#N/A</c:v>
                </c:pt>
                <c:pt idx="3">
                  <c:v>1.75</c:v>
                </c:pt>
                <c:pt idx="4">
                  <c:v>#N/A</c:v>
                </c:pt>
                <c:pt idx="5">
                  <c:v>0.99</c:v>
                </c:pt>
                <c:pt idx="6">
                  <c:v>#N/A</c:v>
                </c:pt>
                <c:pt idx="7">
                  <c:v>0.84</c:v>
                </c:pt>
                <c:pt idx="8">
                  <c:v>#N/A</c:v>
                </c:pt>
                <c:pt idx="9">
                  <c:v>0.47</c:v>
                </c:pt>
              </c:numCache>
            </c:numRef>
          </c:val>
          <c:extLst>
            <c:ext xmlns:c16="http://schemas.microsoft.com/office/drawing/2014/chart" uri="{C3380CC4-5D6E-409C-BE32-E72D297353CC}">
              <c16:uniqueId val="{00000005-77D4-47B4-8CB4-65D976A9ED0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0.41</c:v>
                </c:pt>
                <c:pt idx="2">
                  <c:v>#N/A</c:v>
                </c:pt>
                <c:pt idx="3">
                  <c:v>0.39</c:v>
                </c:pt>
                <c:pt idx="4">
                  <c:v>#N/A</c:v>
                </c:pt>
                <c:pt idx="5">
                  <c:v>0.44</c:v>
                </c:pt>
                <c:pt idx="6">
                  <c:v>#N/A</c:v>
                </c:pt>
                <c:pt idx="7">
                  <c:v>0.47</c:v>
                </c:pt>
                <c:pt idx="8">
                  <c:v>#N/A</c:v>
                </c:pt>
                <c:pt idx="9">
                  <c:v>0.52</c:v>
                </c:pt>
              </c:numCache>
            </c:numRef>
          </c:val>
          <c:extLst>
            <c:ext xmlns:c16="http://schemas.microsoft.com/office/drawing/2014/chart" uri="{C3380CC4-5D6E-409C-BE32-E72D297353CC}">
              <c16:uniqueId val="{00000006-77D4-47B4-8CB4-65D976A9ED0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0.61</c:v>
                </c:pt>
                <c:pt idx="2">
                  <c:v>#N/A</c:v>
                </c:pt>
                <c:pt idx="3">
                  <c:v>1.34</c:v>
                </c:pt>
                <c:pt idx="4">
                  <c:v>#N/A</c:v>
                </c:pt>
                <c:pt idx="5">
                  <c:v>1.46</c:v>
                </c:pt>
                <c:pt idx="6">
                  <c:v>#N/A</c:v>
                </c:pt>
                <c:pt idx="7">
                  <c:v>2.13</c:v>
                </c:pt>
                <c:pt idx="8">
                  <c:v>#N/A</c:v>
                </c:pt>
                <c:pt idx="9">
                  <c:v>2.58</c:v>
                </c:pt>
              </c:numCache>
            </c:numRef>
          </c:val>
          <c:extLst>
            <c:ext xmlns:c16="http://schemas.microsoft.com/office/drawing/2014/chart" uri="{C3380CC4-5D6E-409C-BE32-E72D297353CC}">
              <c16:uniqueId val="{00000007-77D4-47B4-8CB4-65D976A9ED0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10.06</c:v>
                </c:pt>
                <c:pt idx="2">
                  <c:v>#N/A</c:v>
                </c:pt>
                <c:pt idx="3">
                  <c:v>9.1999999999999993</c:v>
                </c:pt>
                <c:pt idx="4">
                  <c:v>#N/A</c:v>
                </c:pt>
                <c:pt idx="5">
                  <c:v>11.35</c:v>
                </c:pt>
                <c:pt idx="6">
                  <c:v>#N/A</c:v>
                </c:pt>
                <c:pt idx="7">
                  <c:v>9.14</c:v>
                </c:pt>
                <c:pt idx="8">
                  <c:v>#N/A</c:v>
                </c:pt>
                <c:pt idx="9">
                  <c:v>5.74</c:v>
                </c:pt>
              </c:numCache>
            </c:numRef>
          </c:val>
          <c:extLst>
            <c:ext xmlns:c16="http://schemas.microsoft.com/office/drawing/2014/chart" uri="{C3380CC4-5D6E-409C-BE32-E72D297353CC}">
              <c16:uniqueId val="{00000008-77D4-47B4-8CB4-65D976A9ED0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9.89</c:v>
                </c:pt>
                <c:pt idx="2">
                  <c:v>#N/A</c:v>
                </c:pt>
                <c:pt idx="3">
                  <c:v>9.24</c:v>
                </c:pt>
                <c:pt idx="4">
                  <c:v>#N/A</c:v>
                </c:pt>
                <c:pt idx="5">
                  <c:v>8.44</c:v>
                </c:pt>
                <c:pt idx="6">
                  <c:v>#N/A</c:v>
                </c:pt>
                <c:pt idx="7">
                  <c:v>8.35</c:v>
                </c:pt>
                <c:pt idx="8">
                  <c:v>#N/A</c:v>
                </c:pt>
                <c:pt idx="9">
                  <c:v>7.97</c:v>
                </c:pt>
              </c:numCache>
            </c:numRef>
          </c:val>
          <c:extLst>
            <c:ext xmlns:c16="http://schemas.microsoft.com/office/drawing/2014/chart" uri="{C3380CC4-5D6E-409C-BE32-E72D297353CC}">
              <c16:uniqueId val="{00000009-77D4-47B4-8CB4-65D976A9ED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1276</c:v>
                </c:pt>
                <c:pt idx="5">
                  <c:v>1285</c:v>
                </c:pt>
                <c:pt idx="8">
                  <c:v>1259</c:v>
                </c:pt>
                <c:pt idx="11">
                  <c:v>1213</c:v>
                </c:pt>
                <c:pt idx="14">
                  <c:v>1267</c:v>
                </c:pt>
              </c:numCache>
            </c:numRef>
          </c:val>
          <c:extLst>
            <c:ext xmlns:c16="http://schemas.microsoft.com/office/drawing/2014/chart" uri="{C3380CC4-5D6E-409C-BE32-E72D297353CC}">
              <c16:uniqueId val="{00000000-00C7-48FB-AC35-9E05DB5162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0C7-48FB-AC35-9E05DB5162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0C7-48FB-AC35-9E05DB5162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0C7-48FB-AC35-9E05DB5162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213</c:v>
                </c:pt>
                <c:pt idx="3">
                  <c:v>208</c:v>
                </c:pt>
                <c:pt idx="6">
                  <c:v>187</c:v>
                </c:pt>
                <c:pt idx="9">
                  <c:v>168</c:v>
                </c:pt>
                <c:pt idx="12">
                  <c:v>176</c:v>
                </c:pt>
              </c:numCache>
            </c:numRef>
          </c:val>
          <c:extLst>
            <c:ext xmlns:c16="http://schemas.microsoft.com/office/drawing/2014/chart" uri="{C3380CC4-5D6E-409C-BE32-E72D297353CC}">
              <c16:uniqueId val="{00000004-00C7-48FB-AC35-9E05DB5162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C7-48FB-AC35-9E05DB5162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0C7-48FB-AC35-9E05DB5162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1727</c:v>
                </c:pt>
                <c:pt idx="3">
                  <c:v>1715</c:v>
                </c:pt>
                <c:pt idx="6">
                  <c:v>1713</c:v>
                </c:pt>
                <c:pt idx="9">
                  <c:v>1700</c:v>
                </c:pt>
                <c:pt idx="12">
                  <c:v>1685</c:v>
                </c:pt>
              </c:numCache>
            </c:numRef>
          </c:val>
          <c:extLst>
            <c:ext xmlns:c16="http://schemas.microsoft.com/office/drawing/2014/chart" uri="{C3380CC4-5D6E-409C-BE32-E72D297353CC}">
              <c16:uniqueId val="{00000007-00C7-48FB-AC35-9E05DB5162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664</c:v>
                </c:pt>
                <c:pt idx="2">
                  <c:v>#N/A</c:v>
                </c:pt>
                <c:pt idx="3">
                  <c:v>#N/A</c:v>
                </c:pt>
                <c:pt idx="4">
                  <c:v>638</c:v>
                </c:pt>
                <c:pt idx="5">
                  <c:v>#N/A</c:v>
                </c:pt>
                <c:pt idx="6">
                  <c:v>#N/A</c:v>
                </c:pt>
                <c:pt idx="7">
                  <c:v>641</c:v>
                </c:pt>
                <c:pt idx="8">
                  <c:v>#N/A</c:v>
                </c:pt>
                <c:pt idx="9">
                  <c:v>#N/A</c:v>
                </c:pt>
                <c:pt idx="10">
                  <c:v>655</c:v>
                </c:pt>
                <c:pt idx="11">
                  <c:v>#N/A</c:v>
                </c:pt>
                <c:pt idx="12">
                  <c:v>#N/A</c:v>
                </c:pt>
                <c:pt idx="13">
                  <c:v>594</c:v>
                </c:pt>
                <c:pt idx="14">
                  <c:v>#N/A</c:v>
                </c:pt>
              </c:numCache>
            </c:numRef>
          </c:val>
          <c:smooth val="0"/>
          <c:extLst>
            <c:ext xmlns:c16="http://schemas.microsoft.com/office/drawing/2014/chart" uri="{C3380CC4-5D6E-409C-BE32-E72D297353CC}">
              <c16:uniqueId val="{00000008-00C7-48FB-AC35-9E05DB5162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12146</c:v>
                </c:pt>
                <c:pt idx="5">
                  <c:v>11835</c:v>
                </c:pt>
                <c:pt idx="8">
                  <c:v>11595</c:v>
                </c:pt>
                <c:pt idx="11">
                  <c:v>10927</c:v>
                </c:pt>
                <c:pt idx="14">
                  <c:v>10165</c:v>
                </c:pt>
              </c:numCache>
            </c:numRef>
          </c:val>
          <c:extLst>
            <c:ext xmlns:c16="http://schemas.microsoft.com/office/drawing/2014/chart" uri="{C3380CC4-5D6E-409C-BE32-E72D297353CC}">
              <c16:uniqueId val="{00000000-0413-4C6A-BC05-F249D15E7B3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1221</c:v>
                </c:pt>
                <c:pt idx="5">
                  <c:v>1498</c:v>
                </c:pt>
                <c:pt idx="8">
                  <c:v>1343</c:v>
                </c:pt>
                <c:pt idx="11">
                  <c:v>1104</c:v>
                </c:pt>
                <c:pt idx="14">
                  <c:v>1076</c:v>
                </c:pt>
              </c:numCache>
            </c:numRef>
          </c:val>
          <c:extLst>
            <c:ext xmlns:c16="http://schemas.microsoft.com/office/drawing/2014/chart" uri="{C3380CC4-5D6E-409C-BE32-E72D297353CC}">
              <c16:uniqueId val="{00000001-0413-4C6A-BC05-F249D15E7B3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3008</c:v>
                </c:pt>
                <c:pt idx="5">
                  <c:v>3997</c:v>
                </c:pt>
                <c:pt idx="8">
                  <c:v>5117</c:v>
                </c:pt>
                <c:pt idx="11">
                  <c:v>5753</c:v>
                </c:pt>
                <c:pt idx="14">
                  <c:v>6027</c:v>
                </c:pt>
              </c:numCache>
            </c:numRef>
          </c:val>
          <c:extLst>
            <c:ext xmlns:c16="http://schemas.microsoft.com/office/drawing/2014/chart" uri="{C3380CC4-5D6E-409C-BE32-E72D297353CC}">
              <c16:uniqueId val="{00000002-0413-4C6A-BC05-F249D15E7B3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413-4C6A-BC05-F249D15E7B3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413-4C6A-BC05-F249D15E7B3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413-4C6A-BC05-F249D15E7B3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2236</c:v>
                </c:pt>
                <c:pt idx="3">
                  <c:v>2249</c:v>
                </c:pt>
                <c:pt idx="6">
                  <c:v>2307</c:v>
                </c:pt>
                <c:pt idx="9">
                  <c:v>2452</c:v>
                </c:pt>
                <c:pt idx="12">
                  <c:v>2636</c:v>
                </c:pt>
              </c:numCache>
            </c:numRef>
          </c:val>
          <c:extLst>
            <c:ext xmlns:c16="http://schemas.microsoft.com/office/drawing/2014/chart" uri="{C3380CC4-5D6E-409C-BE32-E72D297353CC}">
              <c16:uniqueId val="{00000006-0413-4C6A-BC05-F249D15E7B3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413-4C6A-BC05-F249D15E7B3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1681</c:v>
                </c:pt>
                <c:pt idx="3">
                  <c:v>1480</c:v>
                </c:pt>
                <c:pt idx="6">
                  <c:v>1426</c:v>
                </c:pt>
                <c:pt idx="9">
                  <c:v>1344</c:v>
                </c:pt>
                <c:pt idx="12">
                  <c:v>1297</c:v>
                </c:pt>
              </c:numCache>
            </c:numRef>
          </c:val>
          <c:extLst>
            <c:ext xmlns:c16="http://schemas.microsoft.com/office/drawing/2014/chart" uri="{C3380CC4-5D6E-409C-BE32-E72D297353CC}">
              <c16:uniqueId val="{00000008-0413-4C6A-BC05-F249D15E7B3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1186</c:v>
                </c:pt>
                <c:pt idx="3">
                  <c:v>1186</c:v>
                </c:pt>
                <c:pt idx="6">
                  <c:v>761</c:v>
                </c:pt>
                <c:pt idx="9">
                  <c:v>760</c:v>
                </c:pt>
                <c:pt idx="12">
                  <c:v>709</c:v>
                </c:pt>
              </c:numCache>
            </c:numRef>
          </c:val>
          <c:extLst>
            <c:ext xmlns:c16="http://schemas.microsoft.com/office/drawing/2014/chart" uri="{C3380CC4-5D6E-409C-BE32-E72D297353CC}">
              <c16:uniqueId val="{00000009-0413-4C6A-BC05-F249D15E7B3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15434</c:v>
                </c:pt>
                <c:pt idx="3">
                  <c:v>14542</c:v>
                </c:pt>
                <c:pt idx="6">
                  <c:v>14034</c:v>
                </c:pt>
                <c:pt idx="9">
                  <c:v>12832</c:v>
                </c:pt>
                <c:pt idx="12">
                  <c:v>11515</c:v>
                </c:pt>
              </c:numCache>
            </c:numRef>
          </c:val>
          <c:extLst>
            <c:ext xmlns:c16="http://schemas.microsoft.com/office/drawing/2014/chart" uri="{C3380CC4-5D6E-409C-BE32-E72D297353CC}">
              <c16:uniqueId val="{0000000A-0413-4C6A-BC05-F249D15E7B3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4163</c:v>
                </c:pt>
                <c:pt idx="2">
                  <c:v>#N/A</c:v>
                </c:pt>
                <c:pt idx="3">
                  <c:v>#N/A</c:v>
                </c:pt>
                <c:pt idx="4">
                  <c:v>2128</c:v>
                </c:pt>
                <c:pt idx="5">
                  <c:v>#N/A</c:v>
                </c:pt>
                <c:pt idx="6">
                  <c:v>#N/A</c:v>
                </c:pt>
                <c:pt idx="7">
                  <c:v>472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413-4C6A-BC05-F249D15E7B3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2006</c:v>
                </c:pt>
                <c:pt idx="1">
                  <c:v>2029</c:v>
                </c:pt>
                <c:pt idx="2">
                  <c:v>2336</c:v>
                </c:pt>
              </c:numCache>
            </c:numRef>
          </c:val>
          <c:extLst>
            <c:ext xmlns:c16="http://schemas.microsoft.com/office/drawing/2014/chart" uri="{C3380CC4-5D6E-409C-BE32-E72D297353CC}">
              <c16:uniqueId val="{00000000-2DA4-4CDA-B405-F4EE622299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396</c:v>
                </c:pt>
                <c:pt idx="1">
                  <c:v>396</c:v>
                </c:pt>
                <c:pt idx="2">
                  <c:v>449</c:v>
                </c:pt>
              </c:numCache>
            </c:numRef>
          </c:val>
          <c:extLst>
            <c:ext xmlns:c16="http://schemas.microsoft.com/office/drawing/2014/chart" uri="{C3380CC4-5D6E-409C-BE32-E72D297353CC}">
              <c16:uniqueId val="{00000001-2DA4-4CDA-B405-F4EE622299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606</c:v>
                </c:pt>
                <c:pt idx="1">
                  <c:v>1278</c:v>
                </c:pt>
                <c:pt idx="2">
                  <c:v>1399</c:v>
                </c:pt>
              </c:numCache>
            </c:numRef>
          </c:val>
          <c:extLst>
            <c:ext xmlns:c16="http://schemas.microsoft.com/office/drawing/2014/chart" uri="{C3380CC4-5D6E-409C-BE32-E72D297353CC}">
              <c16:uniqueId val="{00000002-2DA4-4CDA-B405-F4EE622299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{294621B6-4228-428F-A29F-2522A5E6DFF8}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5540-4883-8ADF-8E492C8F9A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{0F001E87-7856-4BDF-8F18-85D4EBC18DEC}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40-4883-8ADF-8E492C8F9A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{8357DCFD-9807-4675-8367-F25561B2FBF6}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40-4883-8ADF-8E492C8F9A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{F65F85C9-174A-46AC-B71E-2178FE8CC055}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40-4883-8ADF-8E492C8F9A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{44083B00-F4D5-4AD5-8E42-85925641E373}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40-4883-8ADF-8E492C8F9A3F}"/>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{7AD2DD8D-B59F-4373-8DCE-F0F88D7EF046}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5540-4883-8ADF-8E492C8F9A3F}"/>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{F7F31D33-6729-4C97-94E1-7161911E7B00}</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5540-4883-8ADF-8E492C8F9A3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{5DE90276-68FA-4DDB-A47D-C75D01181F34}</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5540-4883-8ADF-8E492C8F9A3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{F895A632-F474-4FCB-B7C1-50AAB2E7A8F0}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5540-4883-8ADF-8E492C8F9A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67.3</c:v>
                </c:pt>
                <c:pt idx="8">
                  <c:v>69.099999999999994</c:v>
                </c:pt>
                <c:pt idx="16">
                  <c:v>70.8</c:v>
                </c:pt>
                <c:pt idx="24">
                  <c:v>72.599999999999994</c:v>
                </c:pt>
                <c:pt idx="32">
                  <c:v>74.3</c:v>
                </c:pt>
              </c:numCache>
            </c:numRef>
          </c:xVal>
          <c:yVal>
            <c:numRef>
              <c:f>公会計指標分析・財政指標組合せ分析表!$BP$51:$DC$51</c:f>
              <c:numCache>
                <c:formatCode>#,##0.0;"▲ "#,##0.0</c:formatCode>
                <c:ptCount val="40"/>
                <c:pt idx="0">
                  <c:v>50.4</c:v>
                </c:pt>
                <c:pt idx="8">
                  <c:v>24.5</c:v>
                </c:pt>
                <c:pt idx="16">
                  <c:v>5</c:v>
                </c:pt>
              </c:numCache>
            </c:numRef>
          </c:yVal>
          <c:smooth val="0"/>
          <c:extLst>
            <c:ext xmlns:c16="http://schemas.microsoft.com/office/drawing/2014/chart" uri="{C3380CC4-5D6E-409C-BE32-E72D297353CC}">
              <c16:uniqueId val="{00000009-5540-4883-8ADF-8E492C8F9A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{0B4B0D8A-B742-4EE9-800A-85B4D1C1596B}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5540-4883-8ADF-8E492C8F9A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{3AA40405-E6FB-4F74-8654-CCFB210D9B23}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40-4883-8ADF-8E492C8F9A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{5B3939D4-6D52-464D-8EDD-CBBD0575C27A}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40-4883-8ADF-8E492C8F9A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{A9C21446-B282-4BC4-8340-4FAA68BD2055}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40-4883-8ADF-8E492C8F9A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{FC865994-6F7D-48FE-8211-931020DD2193}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40-4883-8ADF-8E492C8F9A3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{D3D839AF-878D-4EE3-9798-506A900713E9}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5540-4883-8ADF-8E492C8F9A3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{D0761B28-070A-4B3A-BD7D-25EFA5297D22}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5540-4883-8ADF-8E492C8F9A3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{D7BFD107-3509-489D-84DD-0F28A5EAC388}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5540-4883-8ADF-8E492C8F9A3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{4450AF9B-87EB-43C9-971B-A8A4806BBFCA}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5540-4883-8ADF-8E492C8F9A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62.5</c:v>
                </c:pt>
                <c:pt idx="24">
                  <c:v>64.3</c:v>
                </c:pt>
                <c:pt idx="32">
                  <c:v>64.7</c:v>
                </c:pt>
              </c:numCache>
            </c:numRef>
          </c:xVal>
          <c:yVal>
            <c:numRef>
              <c:f>公会計指標分析・財政指標組合せ分析表!$BP$55:$DC$55</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5540-4883-8ADF-8E492C8F9A3F}"/>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{B0306889-46D3-4749-A8AB-24FD02851C26}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A687-43A8-B1A1-E305059638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{D0FE28CE-9C00-4107-A000-8446328A31FA}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87-43A8-B1A1-E305059638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{BEEE0D0F-5F6C-42B9-A205-D81EF169EDE9}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87-43A8-B1A1-E305059638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{E457DFC4-40FF-4E8B-BA6F-BC856A6F5230}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87-43A8-B1A1-E305059638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{289AE05B-6BC1-4D2D-9688-5293F7E6E710}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87-43A8-B1A1-E3050596382D}"/>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{2F68646A-362E-4F2A-81A3-D482336A6F1D}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A687-43A8-B1A1-E3050596382D}"/>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{09934D32-099C-4596-B510-62DE0F88CEB7}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A687-43A8-B1A1-E3050596382D}"/>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{51A0A84E-866A-44A2-B182-F8076C82EDCA}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A687-43A8-B1A1-E3050596382D}"/>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{5D83391C-FF3E-43FE-8864-CD703B42D0A6}</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A687-43A8-B1A1-E305059638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7.7</c:v>
                </c:pt>
                <c:pt idx="16">
                  <c:v>7.4</c:v>
                </c:pt>
                <c:pt idx="24">
                  <c:v>7.1</c:v>
                </c:pt>
                <c:pt idx="32">
                  <c:v>6.8</c:v>
                </c:pt>
              </c:numCache>
            </c:numRef>
          </c:xVal>
          <c:yVal>
            <c:numRef>
              <c:f>公会計指標分析・財政指標組合せ分析表!$BP$73:$DC$73</c:f>
              <c:numCache>
                <c:formatCode>#,##0.0;"▲ "#,##0.0</c:formatCode>
                <c:ptCount val="40"/>
                <c:pt idx="0">
                  <c:v>50.4</c:v>
                </c:pt>
                <c:pt idx="8">
                  <c:v>24.5</c:v>
                </c:pt>
                <c:pt idx="16">
                  <c:v>5</c:v>
                </c:pt>
              </c:numCache>
            </c:numRef>
          </c:yVal>
          <c:smooth val="0"/>
          <c:extLst>
            <c:ext xmlns:c16="http://schemas.microsoft.com/office/drawing/2014/chart" uri="{C3380CC4-5D6E-409C-BE32-E72D297353CC}">
              <c16:uniqueId val="{00000009-A687-43A8-B1A1-E305059638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{17EBE322-CEE2-4321-ABC7-BDE17A649F75}</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A687-43A8-B1A1-E305059638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{F54603B0-FD8B-4BD1-A561-3ED0CADF9029}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87-43A8-B1A1-E305059638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{F922EDD6-C0A9-4647-A98B-428431EFCF22}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87-43A8-B1A1-E305059638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{5527E3D9-8573-49E0-9E16-0F78FCC51083}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87-43A8-B1A1-E305059638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{279F7EAC-71C9-4CB9-BA2F-EC77DA486F80}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87-43A8-B1A1-E3050596382D}"/>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{DC7F8A86-F7E8-4FA5-8E25-F81E924611FE}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A687-43A8-B1A1-E3050596382D}"/>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{31C58EE0-73A3-4693-BFEB-54F76A36A49A}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A687-43A8-B1A1-E3050596382D}"/>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{7C45E1DD-0135-4DDC-B196-E2E95FC4188D}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A687-43A8-B1A1-E3050596382D}"/>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{C5D30501-DC09-4889-B873-47A4812D3634}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A687-43A8-B1A1-E305059638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8.9</c:v>
                </c:pt>
                <c:pt idx="24">
                  <c:v>8.9</c:v>
                </c:pt>
                <c:pt idx="32">
                  <c:v>9</c:v>
                </c:pt>
              </c:numCache>
            </c:numRef>
          </c:xVal>
          <c:yVal>
            <c:numRef>
              <c:f>公会計指標分析・財政指標組合せ分析表!$BP$77:$DC$77</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A687-43A8-B1A1-E3050596382D}"/>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49,668
46,153
53.88
18,397,965
17,727,582
591,781
10,308,941
11,514,908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財政力指数については、類似団体内平均値を上回り、堅調に推移していたところ、令和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年度は、基準財政需要の増大に対し、基準財政収入の伸び悩みがあったことから、前年比０．０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今後も社会保障関係経費の増加など、厳しい財政状況が継続することを十分に認識し、歳出の徹底的な見直しに取り組むとともに、税収の徴収率向上対策など自主財源の確保に努める。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13970</xdr:rowOff>
    </xdr:from>
    <xdr:to>
      <xdr:col>23</xdr:col>
      <xdr:colOff>133350</xdr:colOff>
      <xdr:row>37</xdr:row>
      <xdr:rowOff>62230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3576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113030</xdr:rowOff>
    </xdr:from>
    <xdr:to>
      <xdr:col>19</xdr:col>
      <xdr:colOff>133350</xdr:colOff>
      <xdr:row>37</xdr:row>
      <xdr:rowOff>13970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2852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88900</xdr:rowOff>
    </xdr:from>
    <xdr:to>
      <xdr:col>15</xdr:col>
      <xdr:colOff>82550</xdr:colOff>
      <xdr:row>36</xdr:row>
      <xdr:rowOff>113030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2611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88900</xdr:rowOff>
    </xdr:from>
    <xdr:to>
      <xdr:col>11</xdr:col>
      <xdr:colOff>31750</xdr:colOff>
      <xdr:row>36</xdr:row>
      <xdr:rowOff>88900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26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11430</xdr:rowOff>
    </xdr:from>
    <xdr:to>
      <xdr:col>23</xdr:col>
      <xdr:colOff>184150</xdr:colOff>
      <xdr:row>37</xdr:row>
      <xdr:rowOff>113030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104157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134620</xdr:rowOff>
    </xdr:from>
    <xdr:to>
      <xdr:col>19</xdr:col>
      <xdr:colOff>184150</xdr:colOff>
      <xdr:row>37</xdr:row>
      <xdr:rowOff>64770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74947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62230</xdr:rowOff>
    </xdr:from>
    <xdr:to>
      <xdr:col>15</xdr:col>
      <xdr:colOff>133350</xdr:colOff>
      <xdr:row>36</xdr:row>
      <xdr:rowOff>163830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2557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00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38100</xdr:rowOff>
    </xdr:from>
    <xdr:to>
      <xdr:col>11</xdr:col>
      <xdr:colOff>82550</xdr:colOff>
      <xdr:row>36</xdr:row>
      <xdr:rowOff>139700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149877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38100</xdr:rowOff>
    </xdr:from>
    <xdr:to>
      <xdr:col>7</xdr:col>
      <xdr:colOff>31750</xdr:colOff>
      <xdr:row>36</xdr:row>
      <xdr:rowOff>139700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149877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年度における経常収支比率は、経常一般財源について、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臨時財政対策債や地方特例交付金等の減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などがあるものの、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地方交付税の増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により増となったが、それ以上に義務的経費の増など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ポイントの上昇要因となっている。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なお、令和４年度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類似団体内平均値を上回ったことから、民間活力の活用などによるコスト縮減を図るとともに、引き続き自主財源の確保に努める。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94343</xdr:rowOff>
    </xdr:from>
    <xdr:to>
      <xdr:col>23</xdr:col>
      <xdr:colOff>133350</xdr:colOff>
      <xdr:row>60</xdr:row>
      <xdr:rowOff>146050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813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60070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75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48623</xdr:rowOff>
    </xdr:from>
    <xdr:to>
      <xdr:col>19</xdr:col>
      <xdr:colOff>133350</xdr:colOff>
      <xdr:row>60</xdr:row>
      <xdr:rowOff>94343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164173"/>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131190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48623</xdr:rowOff>
    </xdr:from>
    <xdr:to>
      <xdr:col>15</xdr:col>
      <xdr:colOff>82550</xdr:colOff>
      <xdr:row>60</xdr:row>
      <xdr:rowOff>101237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164173"/>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146249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101237</xdr:rowOff>
    </xdr:from>
    <xdr:to>
      <xdr:col>11</xdr:col>
      <xdr:colOff>31750</xdr:colOff>
      <xdr:row>61</xdr:row>
      <xdr:rowOff>40096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88237"/>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8000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95250</xdr:rowOff>
    </xdr:from>
    <xdr:to>
      <xdr:col>23</xdr:col>
      <xdr:colOff>184150</xdr:colOff>
      <xdr:row>61</xdr:row>
      <xdr:rowOff>25400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67327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5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43543</xdr:rowOff>
    </xdr:from>
    <xdr:to>
      <xdr:col>19</xdr:col>
      <xdr:colOff>184150</xdr:colOff>
      <xdr:row>60</xdr:row>
      <xdr:rowOff>145143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169273</xdr:rowOff>
    </xdr:from>
    <xdr:to>
      <xdr:col>15</xdr:col>
      <xdr:colOff>133350</xdr:colOff>
      <xdr:row>59</xdr:row>
      <xdr:rowOff>99423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1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109600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88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50437</xdr:rowOff>
    </xdr:from>
    <xdr:to>
      <xdr:col>11</xdr:col>
      <xdr:colOff>82550</xdr:colOff>
      <xdr:row>60</xdr:row>
      <xdr:rowOff>152037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136814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23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160746</xdr:rowOff>
    </xdr:from>
    <xdr:to>
      <xdr:col>7</xdr:col>
      <xdr:colOff>31750</xdr:colOff>
      <xdr:row>61</xdr:row>
      <xdr:rowOff>90896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75673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34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[125,729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人件費・物件費等決算額について、令和５年度においては、任期の定めのない職員数の増に伴う人件費増などがあるものの、新型コロナウイルスワクチン接種に係る経費などの物件費減により前年度比</a:t>
          </a:r>
          <a:r>
            <a:rPr kumimoji="1" lang="en-US" altLang="ja-JP" sz="1300">
              <a:latin typeface="ＭＳ Ｐゴシック" panose="020B0600070205080204" pitchFamily="50" charset="-128"/>
              <a:ea typeface="ＭＳ Ｐゴシック" panose="020B0600070205080204" pitchFamily="50" charset="-128"/>
            </a:rPr>
            <a:t>879</a:t>
          </a:r>
          <a:r>
            <a:rPr kumimoji="1" lang="ja-JP" altLang="en-US" sz="1300">
              <a:latin typeface="ＭＳ Ｐゴシック" panose="020B0600070205080204" pitchFamily="50" charset="-128"/>
              <a:ea typeface="ＭＳ Ｐゴシック" panose="020B0600070205080204" pitchFamily="50" charset="-128"/>
            </a:rPr>
            <a:t>円の減となり、全体としては類似団体内平均値を大きく下回っている。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今後も行政改革を推進し、市民サービスの向上を図りながら、</a:t>
          </a:r>
          <a:r>
            <a:rPr kumimoji="1" lang="ja-JP" altLang="en-US" sz="1300">
              <a:latin typeface="ＭＳ ゴシック" panose="020B0609070205080204" pitchFamily="49" charset="-128"/>
              <a:ea typeface="ＭＳ ゴシック" panose="020B0609070205080204" pitchFamily="49" charset="-128"/>
            </a:rPr>
            <a:t>経費の削減、</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事業の整理・統合などにより効率的かつ効果的な業務遂行と定員管理の適正化</a:t>
          </a:r>
          <a:r>
            <a:rPr kumimoji="1" lang="ja-JP" altLang="en-US" sz="1300">
              <a:latin typeface="ＭＳ ゴシック" panose="020B0609070205080204" pitchFamily="49" charset="-128"/>
              <a:ea typeface="ＭＳ ゴシック" panose="020B0609070205080204" pitchFamily="49" charset="-128"/>
            </a:rPr>
            <a:t>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72467</xdr:rowOff>
    </xdr:from>
    <xdr:to>
      <xdr:col>23</xdr:col>
      <xdr:colOff>133350</xdr:colOff>
      <xdr:row>81</xdr:row>
      <xdr:rowOff>73982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114800" y="13959917"/>
          <a:ext cx="838200" cy="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66646</xdr:rowOff>
    </xdr:from>
    <xdr:to>
      <xdr:col>19</xdr:col>
      <xdr:colOff>133350</xdr:colOff>
      <xdr:row>81</xdr:row>
      <xdr:rowOff>73982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954096"/>
          <a:ext cx="889000" cy="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52947</xdr:rowOff>
    </xdr:from>
    <xdr:to>
      <xdr:col>15</xdr:col>
      <xdr:colOff>82550</xdr:colOff>
      <xdr:row>81</xdr:row>
      <xdr:rowOff>66646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40397"/>
          <a:ext cx="889000" cy="1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45372</xdr:rowOff>
    </xdr:from>
    <xdr:to>
      <xdr:col>11</xdr:col>
      <xdr:colOff>31750</xdr:colOff>
      <xdr:row>81</xdr:row>
      <xdr:rowOff>52947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32822"/>
          <a:ext cx="889000" cy="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113015</xdr:rowOff>
    </xdr:from>
    <xdr:to>
      <xdr:col>7</xdr:col>
      <xdr:colOff>31750</xdr:colOff>
      <xdr:row>82</xdr:row>
      <xdr:rowOff>43165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27942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21667</xdr:rowOff>
    </xdr:from>
    <xdr:to>
      <xdr:col>23</xdr:col>
      <xdr:colOff>184150</xdr:colOff>
      <xdr:row>81</xdr:row>
      <xdr:rowOff>123267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0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114394</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30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23182</xdr:rowOff>
    </xdr:from>
    <xdr:to>
      <xdr:col>19</xdr:col>
      <xdr:colOff>184150</xdr:colOff>
      <xdr:row>81</xdr:row>
      <xdr:rowOff>124782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1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134959</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79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15846</xdr:rowOff>
    </xdr:from>
    <xdr:to>
      <xdr:col>15</xdr:col>
      <xdr:colOff>133350</xdr:colOff>
      <xdr:row>81</xdr:row>
      <xdr:rowOff>117446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0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127623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72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2147</xdr:rowOff>
    </xdr:from>
    <xdr:to>
      <xdr:col>11</xdr:col>
      <xdr:colOff>82550</xdr:colOff>
      <xdr:row>81</xdr:row>
      <xdr:rowOff>103747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8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113924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58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166022</xdr:rowOff>
    </xdr:from>
    <xdr:to>
      <xdr:col>7</xdr:col>
      <xdr:colOff>31750</xdr:colOff>
      <xdr:row>81</xdr:row>
      <xdr:rowOff>96172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8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106349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50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ラスパイレス指数については、令和５年度において、採用・退職に伴う人事異動や職員構成の変動に伴い、前年比０．１ポイントの減となっている。</a:t>
          </a:r>
        </a:p>
        <a:p>
          <a:r>
            <a:rPr kumimoji="1" lang="ja-JP" altLang="en-US" sz="1300">
              <a:latin typeface="ＭＳ Ｐゴシック" panose="020B0600070205080204" pitchFamily="50" charset="-128"/>
              <a:ea typeface="ＭＳ Ｐゴシック" panose="020B0600070205080204" pitchFamily="50" charset="-128"/>
            </a:rPr>
            <a:t>　今後においても継続して国の給与制度に合わせた給与水準の適正化に努めていく。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77611</xdr:rowOff>
    </xdr:from>
    <xdr:to>
      <xdr:col>81</xdr:col>
      <xdr:colOff>44450</xdr:colOff>
      <xdr:row>87</xdr:row>
      <xdr:rowOff>91016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993761"/>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87</xdr:row>
      <xdr:rowOff>104422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50071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64205</xdr:rowOff>
    </xdr:from>
    <xdr:to>
      <xdr:col>72</xdr:col>
      <xdr:colOff>203200</xdr:colOff>
      <xdr:row>87</xdr:row>
      <xdr:rowOff>104422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9803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64205</xdr:rowOff>
    </xdr:from>
    <xdr:to>
      <xdr:col>68</xdr:col>
      <xdr:colOff>152400</xdr:colOff>
      <xdr:row>87</xdr:row>
      <xdr:rowOff>64205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9803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37395</xdr:rowOff>
    </xdr:from>
    <xdr:to>
      <xdr:col>68</xdr:col>
      <xdr:colOff>203200</xdr:colOff>
      <xdr:row>86</xdr:row>
      <xdr:rowOff>138995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26811</xdr:rowOff>
    </xdr:from>
    <xdr:to>
      <xdr:col>81</xdr:col>
      <xdr:colOff>95250</xdr:colOff>
      <xdr:row>87</xdr:row>
      <xdr:rowOff>128411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170338</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91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53622</xdr:rowOff>
    </xdr:from>
    <xdr:to>
      <xdr:col>73</xdr:col>
      <xdr:colOff>44450</xdr:colOff>
      <xdr:row>87</xdr:row>
      <xdr:rowOff>155222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139999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13405</xdr:rowOff>
    </xdr:from>
    <xdr:to>
      <xdr:col>68</xdr:col>
      <xdr:colOff>203200</xdr:colOff>
      <xdr:row>87</xdr:row>
      <xdr:rowOff>115005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99782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人口１，０００人当たり職員数は、令和５年度において、採用数の増などの影響により、前年度比０．３６人増となっている。</a:t>
          </a:r>
        </a:p>
        <a:p>
          <a:r>
            <a:rPr kumimoji="1" lang="ja-JP" altLang="en-US" sz="1300">
              <a:latin typeface="ＭＳ Ｐゴシック" panose="020B0600070205080204" pitchFamily="50" charset="-128"/>
              <a:ea typeface="ＭＳ Ｐゴシック" panose="020B0600070205080204" pitchFamily="50" charset="-128"/>
            </a:rPr>
            <a:t>　また、本市の職員数のうち約２割が消防職員であることを踏まえると、全国・千葉県の平均値と本市の数値を単に比較することはできず、一方で類似団体の平均値は本市を上回っていることから、現状として、本市の人口に対する市職員数は少ない状態と考えられる。この状況を踏まえ、今後も引き続き、国、千葉県及び類似団体などの職員数の状況を把握し、適正な定員管理を実施す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142156</xdr:rowOff>
    </xdr:from>
    <xdr:to>
      <xdr:col>81</xdr:col>
      <xdr:colOff>44450</xdr:colOff>
      <xdr:row>59</xdr:row>
      <xdr:rowOff>171111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257706"/>
          <a:ext cx="8382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8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142156</xdr:rowOff>
    </xdr:from>
    <xdr:to>
      <xdr:col>77</xdr:col>
      <xdr:colOff>44450</xdr:colOff>
      <xdr:row>59</xdr:row>
      <xdr:rowOff>143764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5290800" y="10257706"/>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134917</xdr:rowOff>
    </xdr:from>
    <xdr:to>
      <xdr:col>72</xdr:col>
      <xdr:colOff>203200</xdr:colOff>
      <xdr:row>59</xdr:row>
      <xdr:rowOff>143764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250467"/>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108373</xdr:rowOff>
    </xdr:from>
    <xdr:to>
      <xdr:col>68</xdr:col>
      <xdr:colOff>152400</xdr:colOff>
      <xdr:row>59</xdr:row>
      <xdr:rowOff>134917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223923"/>
          <a:ext cx="8890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5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155888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4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120311</xdr:rowOff>
    </xdr:from>
    <xdr:to>
      <xdr:col>81</xdr:col>
      <xdr:colOff>95250</xdr:colOff>
      <xdr:row>60</xdr:row>
      <xdr:rowOff>50461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23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136838</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08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91356</xdr:rowOff>
    </xdr:from>
    <xdr:to>
      <xdr:col>77</xdr:col>
      <xdr:colOff>95250</xdr:colOff>
      <xdr:row>60</xdr:row>
      <xdr:rowOff>21506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20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31683</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997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92964</xdr:rowOff>
    </xdr:from>
    <xdr:to>
      <xdr:col>73</xdr:col>
      <xdr:colOff>44450</xdr:colOff>
      <xdr:row>60</xdr:row>
      <xdr:rowOff>23114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33291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84117</xdr:rowOff>
    </xdr:from>
    <xdr:to>
      <xdr:col>68</xdr:col>
      <xdr:colOff>203200</xdr:colOff>
      <xdr:row>60</xdr:row>
      <xdr:rowOff>14267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19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24444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996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実質公債費比率については、令和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近年の起債抑制による市債残高の減による地方債元利償還金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の逓減に伴い、前年比０．３ポイント改善している。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なお、類似団体内平均値を下回っているものの、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臨時財政対策債の減など財政運営における不安定要素も介在していることから、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新規起債に当たっては、</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地方債の借入れと公債費の償還について、試算をしつつ、バランスの取れた地方債の借入れを行い、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市債の適正化を図る。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145203</xdr:rowOff>
    </xdr:from>
    <xdr:to>
      <xdr:col>81</xdr:col>
      <xdr:colOff>44450</xdr:colOff>
      <xdr:row>36</xdr:row>
      <xdr:rowOff>151236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317403"/>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110719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282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151236</xdr:rowOff>
    </xdr:from>
    <xdr:to>
      <xdr:col>77</xdr:col>
      <xdr:colOff>44450</xdr:colOff>
      <xdr:row>36</xdr:row>
      <xdr:rowOff>157268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632343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157268</xdr:rowOff>
    </xdr:from>
    <xdr:to>
      <xdr:col>72</xdr:col>
      <xdr:colOff>203200</xdr:colOff>
      <xdr:row>36</xdr:row>
      <xdr:rowOff>163301</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329468"/>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163301</xdr:rowOff>
    </xdr:from>
    <xdr:to>
      <xdr:col>68</xdr:col>
      <xdr:colOff>152400</xdr:colOff>
      <xdr:row>36</xdr:row>
      <xdr:rowOff>165312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33550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63623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94403</xdr:rowOff>
    </xdr:from>
    <xdr:to>
      <xdr:col>81</xdr:col>
      <xdr:colOff>95250</xdr:colOff>
      <xdr:row>37</xdr:row>
      <xdr:rowOff>24553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110930</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11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100436</xdr:rowOff>
    </xdr:from>
    <xdr:to>
      <xdr:col>77</xdr:col>
      <xdr:colOff>95250</xdr:colOff>
      <xdr:row>37</xdr:row>
      <xdr:rowOff>30586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40763</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041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106468</xdr:rowOff>
    </xdr:from>
    <xdr:to>
      <xdr:col>73</xdr:col>
      <xdr:colOff>44450</xdr:colOff>
      <xdr:row>37</xdr:row>
      <xdr:rowOff>36618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27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46795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047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112501</xdr:rowOff>
    </xdr:from>
    <xdr:to>
      <xdr:col>68</xdr:col>
      <xdr:colOff>203200</xdr:colOff>
      <xdr:row>37</xdr:row>
      <xdr:rowOff>42651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52828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05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114512</xdr:rowOff>
    </xdr:from>
    <xdr:to>
      <xdr:col>64</xdr:col>
      <xdr:colOff>152400</xdr:colOff>
      <xdr:row>37</xdr:row>
      <xdr:rowOff>44662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2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54839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05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将来負担比率については、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退職手当負担見込額は増となったものの、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普通交付税の増もある上、財務状況の改善による充当可能基金額の大幅増や、近年の起債抑制による地方債残高の減もあったことから、将来負担比率は－</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なお、今後、施設老朽化による将来負担増も見込まれることから、起債抑制の適正化を図るとともに、基金積立を計画的に行うよう努める。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10583</xdr:rowOff>
    </xdr:from>
    <xdr:to>
      <xdr:col>72</xdr:col>
      <xdr:colOff>203200</xdr:colOff>
      <xdr:row>14</xdr:row>
      <xdr:rowOff>167428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410883"/>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145136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73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167428</xdr:rowOff>
    </xdr:from>
    <xdr:to>
      <xdr:col>68</xdr:col>
      <xdr:colOff>152400</xdr:colOff>
      <xdr:row>16</xdr:row>
      <xdr:rowOff>32851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67728"/>
          <a:ext cx="889000" cy="20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15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122259</xdr:rowOff>
    </xdr:from>
    <xdr:to>
      <xdr:col>73</xdr:col>
      <xdr:colOff>44450</xdr:colOff>
      <xdr:row>15</xdr:row>
      <xdr:rowOff>52409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37186</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60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81915</xdr:rowOff>
    </xdr:from>
    <xdr:to>
      <xdr:col>68</xdr:col>
      <xdr:colOff>203200</xdr:colOff>
      <xdr:row>16</xdr:row>
      <xdr:rowOff>12065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168292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143044</xdr:rowOff>
    </xdr:from>
    <xdr:to>
      <xdr:col>64</xdr:col>
      <xdr:colOff>152400</xdr:colOff>
      <xdr:row>16</xdr:row>
      <xdr:rowOff>73194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1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83371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8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131233</xdr:rowOff>
    </xdr:from>
    <xdr:to>
      <xdr:col>73</xdr:col>
      <xdr:colOff>44450</xdr:colOff>
      <xdr:row>14</xdr:row>
      <xdr:rowOff>61383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36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116628</xdr:rowOff>
    </xdr:from>
    <xdr:to>
      <xdr:col>68</xdr:col>
      <xdr:colOff>203200</xdr:colOff>
      <xdr:row>15</xdr:row>
      <xdr:rowOff>46778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56955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28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153501</xdr:rowOff>
    </xdr:from>
    <xdr:to>
      <xdr:col>64</xdr:col>
      <xdr:colOff>152400</xdr:colOff>
      <xdr:row>16</xdr:row>
      <xdr:rowOff>83651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72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68428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8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49,668
46,153
53.88
18,397,965
17,727,582
591,781
10,308,941
11,514,908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単独で消防本部・署を設置していることから、類似団体内平均値を上回る結果となることに加え、令和５年度においては、任期の定めのない職員数の増などの影響により、前年比０．５ポイント上昇している。</a:t>
          </a:r>
        </a:p>
        <a:p>
          <a:r>
            <a:rPr kumimoji="1" lang="ja-JP" altLang="en-US" sz="1300">
              <a:latin typeface="ＭＳ Ｐゴシック" panose="020B0600070205080204" pitchFamily="50" charset="-128"/>
              <a:ea typeface="ＭＳ Ｐゴシック" panose="020B0600070205080204" pitchFamily="50" charset="-128"/>
            </a:rPr>
            <a:t>　今後も引き続き、給与水準の適正化に努め、定員適正化計画などに基づき、適正な定員管理を実施する。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123190</xdr:rowOff>
    </xdr:from>
    <xdr:to>
      <xdr:col>24</xdr:col>
      <xdr:colOff>25400</xdr:colOff>
      <xdr:row>39</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097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16510</xdr:rowOff>
    </xdr:from>
    <xdr:to>
      <xdr:col>19</xdr:col>
      <xdr:colOff>187325</xdr:colOff>
      <xdr:row>39</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030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130827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16510</xdr:rowOff>
    </xdr:from>
    <xdr:to>
      <xdr:col>15</xdr:col>
      <xdr:colOff>98425</xdr:colOff>
      <xdr:row>39</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7030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161290</xdr:rowOff>
    </xdr:from>
    <xdr:to>
      <xdr:col>11</xdr:col>
      <xdr:colOff>9525</xdr:colOff>
      <xdr:row>41</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478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77487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110490</xdr:rowOff>
    </xdr:from>
    <xdr:to>
      <xdr:col>24</xdr:col>
      <xdr:colOff>76200</xdr:colOff>
      <xdr:row>40</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72390</xdr:rowOff>
    </xdr:from>
    <xdr:to>
      <xdr:col>20</xdr:col>
      <xdr:colOff>38100</xdr:colOff>
      <xdr:row>40</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4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137160</xdr:rowOff>
    </xdr:from>
    <xdr:to>
      <xdr:col>15</xdr:col>
      <xdr:colOff>149225</xdr:colOff>
      <xdr:row>39</xdr:row>
      <xdr:rowOff>67310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52087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110490</xdr:rowOff>
    </xdr:from>
    <xdr:to>
      <xdr:col>11</xdr:col>
      <xdr:colOff>60325</xdr:colOff>
      <xdr:row>40</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121920</xdr:rowOff>
    </xdr:from>
    <xdr:to>
      <xdr:col>6</xdr:col>
      <xdr:colOff>171450</xdr:colOff>
      <xdr:row>41</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7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6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物件費に係る経常収支比率については、令和５年度においては、前年比１．１ポイント上昇している。</a:t>
          </a:r>
        </a:p>
        <a:p>
          <a:r>
            <a:rPr kumimoji="1" lang="ja-JP" altLang="en-US" sz="1300">
              <a:latin typeface="ＭＳ Ｐゴシック" panose="020B0600070205080204" pitchFamily="50" charset="-128"/>
              <a:ea typeface="ＭＳ Ｐゴシック" panose="020B0600070205080204" pitchFamily="50" charset="-128"/>
            </a:rPr>
            <a:t>　要因としては、新型コロナウイルスワクチン接種に係る委託料の減などがあったものの、デマンド交通委託料、電気料の燃料調整額の値上げに伴う増などによる影響が挙げられる。類似団体内平均値も上回っていることから、今後も業務の効率化、低コスト化を推進することにより経常経費の削減に努める。　</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100330</xdr:rowOff>
    </xdr:from>
    <xdr:to>
      <xdr:col>82</xdr:col>
      <xdr:colOff>107950</xdr:colOff>
      <xdr:row>18</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149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100347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134620</xdr:rowOff>
    </xdr:from>
    <xdr:to>
      <xdr:col>78</xdr:col>
      <xdr:colOff>69850</xdr:colOff>
      <xdr:row>17</xdr:row>
      <xdr:rowOff>100330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78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134620</xdr:rowOff>
    </xdr:from>
    <xdr:to>
      <xdr:col>73</xdr:col>
      <xdr:colOff>180975</xdr:colOff>
      <xdr:row>17</xdr:row>
      <xdr:rowOff>62230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8778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46990</xdr:rowOff>
    </xdr:from>
    <xdr:to>
      <xdr:col>69</xdr:col>
      <xdr:colOff>92075</xdr:colOff>
      <xdr:row>17</xdr:row>
      <xdr:rowOff>62230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61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47007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49530</xdr:rowOff>
    </xdr:from>
    <xdr:to>
      <xdr:col>78</xdr:col>
      <xdr:colOff>120650</xdr:colOff>
      <xdr:row>17</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135907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83820</xdr:rowOff>
    </xdr:from>
    <xdr:to>
      <xdr:col>74</xdr:col>
      <xdr:colOff>31750</xdr:colOff>
      <xdr:row>17</xdr:row>
      <xdr:rowOff>13970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11430</xdr:rowOff>
    </xdr:from>
    <xdr:to>
      <xdr:col>69</xdr:col>
      <xdr:colOff>142875</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167640</xdr:rowOff>
    </xdr:from>
    <xdr:to>
      <xdr:col>65</xdr:col>
      <xdr:colOff>53975</xdr:colOff>
      <xdr:row>17</xdr:row>
      <xdr:rowOff>97790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82567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係る経常収支比率は、類似団体内平均値を上回る状況にあり、近年改善傾向が見られたが、令和５年度においては地方交付税の増などにより、経常一般財源が増加したが、低所得世帯への支援の物価高騰重点支援給付金や住民税均等割りのみ課税世帯給付金の増などの影響により、前年比０．７ポイント上昇している。</a:t>
          </a:r>
        </a:p>
        <a:p>
          <a:r>
            <a:rPr kumimoji="1" lang="ja-JP" altLang="en-US" sz="1200">
              <a:latin typeface="ＭＳ Ｐゴシック" panose="020B0600070205080204" pitchFamily="50" charset="-128"/>
              <a:ea typeface="ＭＳ Ｐゴシック" panose="020B0600070205080204" pitchFamily="50" charset="-128"/>
            </a:rPr>
            <a:t>　今後も扶助費の増大が見込まれることから、給付水準や市単独事業の見直しの検討などにより適正水準を維持できるよう努める。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25400</xdr:rowOff>
    </xdr:from>
    <xdr:to>
      <xdr:col>24</xdr:col>
      <xdr:colOff>25400</xdr:colOff>
      <xdr:row>60</xdr:row>
      <xdr:rowOff>114300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124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19050</xdr:rowOff>
    </xdr:from>
    <xdr:to>
      <xdr:col>19</xdr:col>
      <xdr:colOff>187325</xdr:colOff>
      <xdr:row>60</xdr:row>
      <xdr:rowOff>25400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346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19050</xdr:rowOff>
    </xdr:from>
    <xdr:to>
      <xdr:col>15</xdr:col>
      <xdr:colOff>98425</xdr:colOff>
      <xdr:row>59</xdr:row>
      <xdr:rowOff>82550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134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82550</xdr:rowOff>
    </xdr:from>
    <xdr:to>
      <xdr:col>11</xdr:col>
      <xdr:colOff>9525</xdr:colOff>
      <xdr:row>59</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198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82550</xdr:rowOff>
    </xdr:from>
    <xdr:to>
      <xdr:col>6</xdr:col>
      <xdr:colOff>171450</xdr:colOff>
      <xdr:row>58</xdr:row>
      <xdr:rowOff>12700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22877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63500</xdr:rowOff>
    </xdr:from>
    <xdr:to>
      <xdr:col>24</xdr:col>
      <xdr:colOff>76200</xdr:colOff>
      <xdr:row>60</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35577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146050</xdr:rowOff>
    </xdr:from>
    <xdr:to>
      <xdr:col>20</xdr:col>
      <xdr:colOff>38100</xdr:colOff>
      <xdr:row>60</xdr:row>
      <xdr:rowOff>76200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60977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4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139700</xdr:rowOff>
    </xdr:from>
    <xdr:to>
      <xdr:col>15</xdr:col>
      <xdr:colOff>149225</xdr:colOff>
      <xdr:row>59</xdr:row>
      <xdr:rowOff>69850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54627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31750</xdr:rowOff>
    </xdr:from>
    <xdr:to>
      <xdr:col>11</xdr:col>
      <xdr:colOff>60325</xdr:colOff>
      <xdr:row>59</xdr:row>
      <xdr:rowOff>133350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118127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95250</xdr:rowOff>
    </xdr:from>
    <xdr:to>
      <xdr:col>6</xdr:col>
      <xdr:colOff>171450</xdr:colOff>
      <xdr:row>60</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10177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その他に係る経常収支比率については、令和５年度において、前年比０．２ポイント上昇したものの、類似団体内平均値を下回っている。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要因としては、国民健康保険特別会計、介護保険特別会計、後期高齢者医療特別会計に係る繰出金の増などがあったことが挙げられる。</a:t>
          </a:r>
        </a:p>
        <a:p>
          <a:r>
            <a:rPr kumimoji="1" lang="ja-JP" altLang="en-US" sz="1300">
              <a:latin typeface="ＭＳ Ｐゴシック" panose="020B0600070205080204" pitchFamily="50" charset="-128"/>
              <a:ea typeface="ＭＳ Ｐゴシック" panose="020B0600070205080204" pitchFamily="50" charset="-128"/>
            </a:rPr>
            <a:t>　今後も繰出基準に基づく適正な繰出しと、特別会計の独立採算の原則に沿った運営により、一般会計の負担軽減に努める。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129722</xdr:rowOff>
    </xdr:from>
    <xdr:to>
      <xdr:col>82</xdr:col>
      <xdr:colOff>107950</xdr:colOff>
      <xdr:row>55</xdr:row>
      <xdr:rowOff>151493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5594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129920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31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42635</xdr:rowOff>
    </xdr:from>
    <xdr:to>
      <xdr:col>78</xdr:col>
      <xdr:colOff>69850</xdr:colOff>
      <xdr:row>55</xdr:row>
      <xdr:rowOff>129722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723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72770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42635</xdr:rowOff>
    </xdr:from>
    <xdr:to>
      <xdr:col>73</xdr:col>
      <xdr:colOff>180975</xdr:colOff>
      <xdr:row>56</xdr:row>
      <xdr:rowOff>1815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4723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40112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97065</xdr:rowOff>
    </xdr:from>
    <xdr:to>
      <xdr:col>69</xdr:col>
      <xdr:colOff>92075</xdr:colOff>
      <xdr:row>56</xdr:row>
      <xdr:rowOff>1815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5268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72770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100693</xdr:rowOff>
    </xdr:from>
    <xdr:to>
      <xdr:col>82</xdr:col>
      <xdr:colOff>158750</xdr:colOff>
      <xdr:row>56</xdr:row>
      <xdr:rowOff>30843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117220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78922</xdr:rowOff>
    </xdr:from>
    <xdr:to>
      <xdr:col>78</xdr:col>
      <xdr:colOff>120650</xdr:colOff>
      <xdr:row>56</xdr:row>
      <xdr:rowOff>9072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19249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7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163285</xdr:rowOff>
    </xdr:from>
    <xdr:to>
      <xdr:col>74</xdr:col>
      <xdr:colOff>31750</xdr:colOff>
      <xdr:row>55</xdr:row>
      <xdr:rowOff>93435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103612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122465</xdr:rowOff>
    </xdr:from>
    <xdr:to>
      <xdr:col>69</xdr:col>
      <xdr:colOff>142875</xdr:colOff>
      <xdr:row>56</xdr:row>
      <xdr:rowOff>52615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62792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46265</xdr:rowOff>
    </xdr:from>
    <xdr:to>
      <xdr:col>65</xdr:col>
      <xdr:colOff>53975</xdr:colOff>
      <xdr:row>55</xdr:row>
      <xdr:rowOff>147865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158042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については、令和５年度において、前年比０．５ポイント低下した。新型コロナウイルス感染症対応地方創生臨時交付金を活用した「とみさと元気なまち給付金」や乳幼児及び就学等世帯支援給付金などの減が影響として挙げられる。なお、類似団体内平均値を下回っているが、引き続き補助の必要性や事業の見直しを行い、経費の節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51562</xdr:rowOff>
    </xdr:from>
    <xdr:to>
      <xdr:col>82</xdr:col>
      <xdr:colOff>107950</xdr:colOff>
      <xdr:row>35</xdr:row>
      <xdr:rowOff>74422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523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56134</xdr:rowOff>
    </xdr:from>
    <xdr:to>
      <xdr:col>78</xdr:col>
      <xdr:colOff>69850</xdr:colOff>
      <xdr:row>35</xdr:row>
      <xdr:rowOff>74422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568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51562</xdr:rowOff>
    </xdr:from>
    <xdr:to>
      <xdr:col>73</xdr:col>
      <xdr:colOff>180975</xdr:colOff>
      <xdr:row>35</xdr:row>
      <xdr:rowOff>56134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523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51562</xdr:rowOff>
    </xdr:from>
    <xdr:to>
      <xdr:col>69</xdr:col>
      <xdr:colOff>92075</xdr:colOff>
      <xdr:row>35</xdr:row>
      <xdr:rowOff>78994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0523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xdr:rowOff>
    </xdr:from>
    <xdr:to>
      <xdr:col>82</xdr:col>
      <xdr:colOff>158750</xdr:colOff>
      <xdr:row>35</xdr:row>
      <xdr:rowOff>102362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17289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4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23622</xdr:rowOff>
    </xdr:from>
    <xdr:to>
      <xdr:col>78</xdr:col>
      <xdr:colOff>120650</xdr:colOff>
      <xdr:row>35</xdr:row>
      <xdr:rowOff>125222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135399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xdr:rowOff>
    </xdr:from>
    <xdr:to>
      <xdr:col>74</xdr:col>
      <xdr:colOff>31750</xdr:colOff>
      <xdr:row>35</xdr:row>
      <xdr:rowOff>106934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762</xdr:rowOff>
    </xdr:from>
    <xdr:to>
      <xdr:col>69</xdr:col>
      <xdr:colOff>142875</xdr:colOff>
      <xdr:row>35</xdr:row>
      <xdr:rowOff>102362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112539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28194</xdr:rowOff>
    </xdr:from>
    <xdr:to>
      <xdr:col>65</xdr:col>
      <xdr:colOff>53975</xdr:colOff>
      <xdr:row>35</xdr:row>
      <xdr:rowOff>129794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139971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公債費に係る経常収支比率は、令和５年度においては、前年に償還終了となる市債が多いことや、地方交付税の増により、経常一般財源が増加したことから、前年比０．５ポイント低下している。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なお、類似団体内平均値を下回っているが、新規起債に当たっては、</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地方債の借入れと公債費の償還について、試算をしつつ、バランスの取れた地方債の借入れを行い、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市債の適正化を図る。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121285</xdr:rowOff>
    </xdr:from>
    <xdr:to>
      <xdr:col>24</xdr:col>
      <xdr:colOff>25400</xdr:colOff>
      <xdr:row>74</xdr:row>
      <xdr:rowOff>130810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80858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111142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798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121285</xdr:rowOff>
    </xdr:from>
    <xdr:to>
      <xdr:col>19</xdr:col>
      <xdr:colOff>187325</xdr:colOff>
      <xdr:row>74</xdr:row>
      <xdr:rowOff>130810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8085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121285</xdr:rowOff>
    </xdr:from>
    <xdr:to>
      <xdr:col>15</xdr:col>
      <xdr:colOff>98425</xdr:colOff>
      <xdr:row>74</xdr:row>
      <xdr:rowOff>153670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8085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38752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153670</xdr:rowOff>
    </xdr:from>
    <xdr:to>
      <xdr:col>11</xdr:col>
      <xdr:colOff>9525</xdr:colOff>
      <xdr:row>74</xdr:row>
      <xdr:rowOff>165100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840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70485</xdr:rowOff>
    </xdr:from>
    <xdr:to>
      <xdr:col>24</xdr:col>
      <xdr:colOff>76200</xdr:colOff>
      <xdr:row>75</xdr:row>
      <xdr:rowOff>635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150512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6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80010</xdr:rowOff>
    </xdr:from>
    <xdr:to>
      <xdr:col>20</xdr:col>
      <xdr:colOff>38100</xdr:colOff>
      <xdr:row>75</xdr:row>
      <xdr:rowOff>10160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20337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3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70485</xdr:rowOff>
    </xdr:from>
    <xdr:to>
      <xdr:col>15</xdr:col>
      <xdr:colOff>149225</xdr:colOff>
      <xdr:row>75</xdr:row>
      <xdr:rowOff>635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10812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102870</xdr:rowOff>
    </xdr:from>
    <xdr:to>
      <xdr:col>11</xdr:col>
      <xdr:colOff>60325</xdr:colOff>
      <xdr:row>75</xdr:row>
      <xdr:rowOff>33020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43197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114300</xdr:rowOff>
    </xdr:from>
    <xdr:to>
      <xdr:col>6</xdr:col>
      <xdr:colOff>171450</xdr:colOff>
      <xdr:row>75</xdr:row>
      <xdr:rowOff>44450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54627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公債費以外における経常収支比率については、令和５年度において、前年比２．０ポイント上昇し、類似団体内平均値を上回っている。</a:t>
          </a:r>
        </a:p>
        <a:p>
          <a:r>
            <a:rPr kumimoji="1" lang="ja-JP" altLang="en-US" sz="1200">
              <a:latin typeface="ＭＳ Ｐゴシック" panose="020B0600070205080204" pitchFamily="50" charset="-128"/>
              <a:ea typeface="ＭＳ Ｐゴシック" panose="020B0600070205080204" pitchFamily="50" charset="-128"/>
            </a:rPr>
            <a:t>　要因としては、地方交付税の増などにより、経常一般財源が増加したが、それ以上に義務的経費が増加したことなどが挙げられる。</a:t>
          </a:r>
        </a:p>
        <a:p>
          <a:r>
            <a:rPr kumimoji="1" lang="ja-JP" altLang="en-US" sz="1200">
              <a:latin typeface="ＭＳ Ｐゴシック" panose="020B0600070205080204" pitchFamily="50" charset="-128"/>
              <a:ea typeface="ＭＳ Ｐゴシック" panose="020B0600070205080204" pitchFamily="50" charset="-128"/>
            </a:rPr>
            <a:t>　今後も、市民サービスを確保しつつ、業務の効率化や低コスト化などを推進し、健全な財政運営に努める。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152146</xdr:rowOff>
    </xdr:from>
    <xdr:to>
      <xdr:col>82</xdr:col>
      <xdr:colOff>107950</xdr:colOff>
      <xdr:row>78</xdr:row>
      <xdr:rowOff>72137</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53796"/>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06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77</xdr:row>
      <xdr:rowOff>152146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88620"/>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77</xdr:row>
      <xdr:rowOff>106426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08862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106426</xdr:rowOff>
    </xdr:from>
    <xdr:to>
      <xdr:col>69</xdr:col>
      <xdr:colOff>92075</xdr:colOff>
      <xdr:row>78</xdr:row>
      <xdr:rowOff>53848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30807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21337</xdr:rowOff>
    </xdr:from>
    <xdr:to>
      <xdr:col>82</xdr:col>
      <xdr:colOff>158750</xdr:colOff>
      <xdr:row>78</xdr:row>
      <xdr:rowOff>122937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164864</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101346</xdr:rowOff>
    </xdr:from>
    <xdr:to>
      <xdr:col>78</xdr:col>
      <xdr:colOff>120650</xdr:colOff>
      <xdr:row>78</xdr:row>
      <xdr:rowOff>31496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16273</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xdr:rowOff>
    </xdr:from>
    <xdr:to>
      <xdr:col>74</xdr:col>
      <xdr:colOff>31750</xdr:colOff>
      <xdr:row>76</xdr:row>
      <xdr:rowOff>109220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55626</xdr:rowOff>
    </xdr:from>
    <xdr:to>
      <xdr:col>69</xdr:col>
      <xdr:colOff>142875</xdr:colOff>
      <xdr:row>77</xdr:row>
      <xdr:rowOff>157226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142003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xdr:rowOff>
    </xdr:from>
    <xdr:to>
      <xdr:col>65</xdr:col>
      <xdr:colOff>53975</xdr:colOff>
      <xdr:row>78</xdr:row>
      <xdr:rowOff>104648</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89425</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142980</xdr:rowOff>
    </xdr:from>
    <xdr:to>
      <xdr:col>29</xdr:col>
      <xdr:colOff>127000</xdr:colOff>
      <xdr:row>19</xdr:row>
      <xdr:rowOff>160844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48155"/>
          <a:ext cx="647700" cy="17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56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160844</xdr:rowOff>
    </xdr:from>
    <xdr:to>
      <xdr:col>26</xdr:col>
      <xdr:colOff>50800</xdr:colOff>
      <xdr:row>19</xdr:row>
      <xdr:rowOff>168899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66019"/>
          <a:ext cx="698500" cy="8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24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168899</xdr:rowOff>
    </xdr:from>
    <xdr:to>
      <xdr:col>22</xdr:col>
      <xdr:colOff>114300</xdr:colOff>
      <xdr:row>20</xdr:row>
      <xdr:rowOff>11709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74074"/>
          <a:ext cx="698500" cy="14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169356</xdr:rowOff>
    </xdr:from>
    <xdr:to>
      <xdr:col>18</xdr:col>
      <xdr:colOff>177800</xdr:colOff>
      <xdr:row>20</xdr:row>
      <xdr:rowOff>11709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474531"/>
          <a:ext cx="698500" cy="13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161710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82220</xdr:rowOff>
    </xdr:from>
    <xdr:to>
      <xdr:col>15</xdr:col>
      <xdr:colOff>101600</xdr:colOff>
      <xdr:row>18</xdr:row>
      <xdr:rowOff>12370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22547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92180</xdr:rowOff>
    </xdr:from>
    <xdr:to>
      <xdr:col>29</xdr:col>
      <xdr:colOff>177800</xdr:colOff>
      <xdr:row>20</xdr:row>
      <xdr:rowOff>22330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97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757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0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110044</xdr:rowOff>
    </xdr:from>
    <xdr:to>
      <xdr:col>26</xdr:col>
      <xdr:colOff>101600</xdr:colOff>
      <xdr:row>20</xdr:row>
      <xdr:rowOff>40194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415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24971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01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118099</xdr:rowOff>
    </xdr:from>
    <xdr:to>
      <xdr:col>22</xdr:col>
      <xdr:colOff>165100</xdr:colOff>
      <xdr:row>20</xdr:row>
      <xdr:rowOff>48249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23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33026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0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132359</xdr:rowOff>
    </xdr:from>
    <xdr:to>
      <xdr:col>19</xdr:col>
      <xdr:colOff>38100</xdr:colOff>
      <xdr:row>20</xdr:row>
      <xdr:rowOff>62509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37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47286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2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118556</xdr:rowOff>
    </xdr:from>
    <xdr:to>
      <xdr:col>15</xdr:col>
      <xdr:colOff>101600</xdr:colOff>
      <xdr:row>20</xdr:row>
      <xdr:rowOff>48706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23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33483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10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100025</xdr:rowOff>
    </xdr:from>
    <xdr:to>
      <xdr:col>29</xdr:col>
      <xdr:colOff>127000</xdr:colOff>
      <xdr:row>38</xdr:row>
      <xdr:rowOff>104254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567625"/>
          <a:ext cx="647700" cy="4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100025</xdr:rowOff>
    </xdr:from>
    <xdr:to>
      <xdr:col>26</xdr:col>
      <xdr:colOff>50800</xdr:colOff>
      <xdr:row>38</xdr:row>
      <xdr:rowOff>100933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67625"/>
          <a:ext cx="698500" cy="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100933</xdr:rowOff>
    </xdr:from>
    <xdr:to>
      <xdr:col>22</xdr:col>
      <xdr:colOff>114300</xdr:colOff>
      <xdr:row>38</xdr:row>
      <xdr:rowOff>101701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68533"/>
          <a:ext cx="698500" cy="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100247</xdr:rowOff>
    </xdr:from>
    <xdr:to>
      <xdr:col>18</xdr:col>
      <xdr:colOff>177800</xdr:colOff>
      <xdr:row>38</xdr:row>
      <xdr:rowOff>101701</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7567847"/>
          <a:ext cx="698500" cy="1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122476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8466</xdr:rowOff>
    </xdr:from>
    <xdr:to>
      <xdr:col>15</xdr:col>
      <xdr:colOff>101600</xdr:colOff>
      <xdr:row>38</xdr:row>
      <xdr:rowOff>110066</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4760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120243</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53454</xdr:rowOff>
    </xdr:from>
    <xdr:to>
      <xdr:col>29</xdr:col>
      <xdr:colOff>177800</xdr:colOff>
      <xdr:row>38</xdr:row>
      <xdr:rowOff>155054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521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304931</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2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49225</xdr:rowOff>
    </xdr:from>
    <xdr:to>
      <xdr:col>26</xdr:col>
      <xdr:colOff>101600</xdr:colOff>
      <xdr:row>38</xdr:row>
      <xdr:rowOff>150825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516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135602</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603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50133</xdr:rowOff>
    </xdr:from>
    <xdr:to>
      <xdr:col>22</xdr:col>
      <xdr:colOff>165100</xdr:colOff>
      <xdr:row>38</xdr:row>
      <xdr:rowOff>151733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17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136510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60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50901</xdr:rowOff>
    </xdr:from>
    <xdr:to>
      <xdr:col>19</xdr:col>
      <xdr:colOff>38100</xdr:colOff>
      <xdr:row>38</xdr:row>
      <xdr:rowOff>152501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18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137278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60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49447</xdr:rowOff>
    </xdr:from>
    <xdr:to>
      <xdr:col>15</xdr:col>
      <xdr:colOff>101600</xdr:colOff>
      <xdr:row>38</xdr:row>
      <xdr:rowOff>151047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17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135824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03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49,668
46,153
53.88
18,397,965
17,727,582
591,781
10,308,941
11,514,908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134279</xdr:rowOff>
    </xdr:from>
    <xdr:to>
      <xdr:col>24</xdr:col>
      <xdr:colOff>63500</xdr:colOff>
      <xdr:row>38</xdr:row>
      <xdr:rowOff>158750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49379"/>
          <a:ext cx="838200" cy="2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7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158750</xdr:rowOff>
    </xdr:from>
    <xdr:to>
      <xdr:col>19</xdr:col>
      <xdr:colOff>177800</xdr:colOff>
      <xdr:row>38</xdr:row>
      <xdr:rowOff>169995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73850"/>
          <a:ext cx="889000" cy="1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169995</xdr:rowOff>
    </xdr:from>
    <xdr:to>
      <xdr:col>15</xdr:col>
      <xdr:colOff>50800</xdr:colOff>
      <xdr:row>39</xdr:row>
      <xdr:rowOff>19522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85095"/>
          <a:ext cx="889000" cy="2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14895</xdr:rowOff>
    </xdr:from>
    <xdr:to>
      <xdr:col>10</xdr:col>
      <xdr:colOff>114300</xdr:colOff>
      <xdr:row>39</xdr:row>
      <xdr:rowOff>19522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701445"/>
          <a:ext cx="889000" cy="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71750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57734</xdr:rowOff>
    </xdr:from>
    <xdr:to>
      <xdr:col>6</xdr:col>
      <xdr:colOff>38100</xdr:colOff>
      <xdr:row>37</xdr:row>
      <xdr:rowOff>159334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4411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83479</xdr:rowOff>
    </xdr:from>
    <xdr:to>
      <xdr:col>24</xdr:col>
      <xdr:colOff>114300</xdr:colOff>
      <xdr:row>39</xdr:row>
      <xdr:rowOff>13629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9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169856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1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107950</xdr:rowOff>
    </xdr:from>
    <xdr:to>
      <xdr:col>20</xdr:col>
      <xdr:colOff>38100</xdr:colOff>
      <xdr:row>39</xdr:row>
      <xdr:rowOff>38100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29227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1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119195</xdr:rowOff>
    </xdr:from>
    <xdr:to>
      <xdr:col>15</xdr:col>
      <xdr:colOff>101600</xdr:colOff>
      <xdr:row>39</xdr:row>
      <xdr:rowOff>49345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40472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2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140172</xdr:rowOff>
    </xdr:from>
    <xdr:to>
      <xdr:col>10</xdr:col>
      <xdr:colOff>165100</xdr:colOff>
      <xdr:row>39</xdr:row>
      <xdr:rowOff>70322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5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61449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135545</xdr:rowOff>
    </xdr:from>
    <xdr:to>
      <xdr:col>6</xdr:col>
      <xdr:colOff>38100</xdr:colOff>
      <xdr:row>39</xdr:row>
      <xdr:rowOff>65695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5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56822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105477</xdr:rowOff>
    </xdr:from>
    <xdr:to>
      <xdr:col>24</xdr:col>
      <xdr:colOff>63500</xdr:colOff>
      <xdr:row>58</xdr:row>
      <xdr:rowOff>111285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10049577"/>
          <a:ext cx="838200" cy="5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105477</xdr:rowOff>
    </xdr:from>
    <xdr:to>
      <xdr:col>19</xdr:col>
      <xdr:colOff>177800</xdr:colOff>
      <xdr:row>58</xdr:row>
      <xdr:rowOff>111451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10049577"/>
          <a:ext cx="889000" cy="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111451</xdr:rowOff>
    </xdr:from>
    <xdr:to>
      <xdr:col>15</xdr:col>
      <xdr:colOff>50800</xdr:colOff>
      <xdr:row>58</xdr:row>
      <xdr:rowOff>123992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10055551"/>
          <a:ext cx="8890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123992</xdr:rowOff>
    </xdr:from>
    <xdr:to>
      <xdr:col>10</xdr:col>
      <xdr:colOff>114300</xdr:colOff>
      <xdr:row>58</xdr:row>
      <xdr:rowOff>131648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10068092"/>
          <a:ext cx="889000" cy="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170125</xdr:rowOff>
    </xdr:from>
    <xdr:to>
      <xdr:col>6</xdr:col>
      <xdr:colOff>38100</xdr:colOff>
      <xdr:row>58</xdr:row>
      <xdr:rowOff>100275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116802</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60485</xdr:rowOff>
    </xdr:from>
    <xdr:to>
      <xdr:col>24</xdr:col>
      <xdr:colOff>114300</xdr:colOff>
      <xdr:row>58</xdr:row>
      <xdr:rowOff>162085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1000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146862</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91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54677</xdr:rowOff>
    </xdr:from>
    <xdr:to>
      <xdr:col>20</xdr:col>
      <xdr:colOff>38100</xdr:colOff>
      <xdr:row>58</xdr:row>
      <xdr:rowOff>156277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147404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9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60651</xdr:rowOff>
    </xdr:from>
    <xdr:to>
      <xdr:col>15</xdr:col>
      <xdr:colOff>101600</xdr:colOff>
      <xdr:row>58</xdr:row>
      <xdr:rowOff>162251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1000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153378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9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73192</xdr:rowOff>
    </xdr:from>
    <xdr:to>
      <xdr:col>10</xdr:col>
      <xdr:colOff>165100</xdr:colOff>
      <xdr:row>59</xdr:row>
      <xdr:rowOff>3342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1001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165919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11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80848</xdr:rowOff>
    </xdr:from>
    <xdr:to>
      <xdr:col>6</xdr:col>
      <xdr:colOff>38100</xdr:colOff>
      <xdr:row>59</xdr:row>
      <xdr:rowOff>10998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1002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2125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11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21761</xdr:rowOff>
    </xdr:from>
    <xdr:to>
      <xdr:col>24</xdr:col>
      <xdr:colOff>63500</xdr:colOff>
      <xdr:row>79</xdr:row>
      <xdr:rowOff>24752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66311"/>
          <a:ext cx="8382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9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24752</xdr:rowOff>
    </xdr:from>
    <xdr:to>
      <xdr:col>19</xdr:col>
      <xdr:colOff>177800</xdr:colOff>
      <xdr:row>79</xdr:row>
      <xdr:rowOff>28487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69302"/>
          <a:ext cx="889000" cy="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26867</xdr:rowOff>
    </xdr:from>
    <xdr:to>
      <xdr:col>15</xdr:col>
      <xdr:colOff>50800</xdr:colOff>
      <xdr:row>79</xdr:row>
      <xdr:rowOff>28487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571417"/>
          <a:ext cx="889000" cy="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75506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1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26867</xdr:rowOff>
    </xdr:from>
    <xdr:to>
      <xdr:col>10</xdr:col>
      <xdr:colOff>114300</xdr:colOff>
      <xdr:row>79</xdr:row>
      <xdr:rowOff>32201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71417"/>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37636</xdr:rowOff>
    </xdr:from>
    <xdr:to>
      <xdr:col>6</xdr:col>
      <xdr:colOff>38100</xdr:colOff>
      <xdr:row>78</xdr:row>
      <xdr:rowOff>139236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155763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142411</xdr:rowOff>
    </xdr:from>
    <xdr:to>
      <xdr:col>24</xdr:col>
      <xdr:colOff>114300</xdr:colOff>
      <xdr:row>79</xdr:row>
      <xdr:rowOff>72561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57338</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3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145402</xdr:rowOff>
    </xdr:from>
    <xdr:to>
      <xdr:col>20</xdr:col>
      <xdr:colOff>38100</xdr:colOff>
      <xdr:row>79</xdr:row>
      <xdr:rowOff>75552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51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66679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61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149137</xdr:rowOff>
    </xdr:from>
    <xdr:to>
      <xdr:col>15</xdr:col>
      <xdr:colOff>101600</xdr:colOff>
      <xdr:row>79</xdr:row>
      <xdr:rowOff>79287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70414</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719017" y="13614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147517</xdr:rowOff>
    </xdr:from>
    <xdr:to>
      <xdr:col>10</xdr:col>
      <xdr:colOff>165100</xdr:colOff>
      <xdr:row>79</xdr:row>
      <xdr:rowOff>77667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2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68794</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830017" y="13613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152851</xdr:rowOff>
    </xdr:from>
    <xdr:to>
      <xdr:col>6</xdr:col>
      <xdr:colOff>38100</xdr:colOff>
      <xdr:row>79</xdr:row>
      <xdr:rowOff>83001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74128</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941017" y="13618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144227</xdr:rowOff>
    </xdr:from>
    <xdr:to>
      <xdr:col>24</xdr:col>
      <xdr:colOff>63500</xdr:colOff>
      <xdr:row>97</xdr:row>
      <xdr:rowOff>40464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03427"/>
          <a:ext cx="838200" cy="6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135346</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5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143723</xdr:rowOff>
    </xdr:from>
    <xdr:to>
      <xdr:col>19</xdr:col>
      <xdr:colOff>177800</xdr:colOff>
      <xdr:row>97</xdr:row>
      <xdr:rowOff>40464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602923"/>
          <a:ext cx="889000" cy="6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128671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143723</xdr:rowOff>
    </xdr:from>
    <xdr:to>
      <xdr:col>15</xdr:col>
      <xdr:colOff>50800</xdr:colOff>
      <xdr:row>97</xdr:row>
      <xdr:rowOff>155321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02923"/>
          <a:ext cx="889000" cy="18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48730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155321</xdr:rowOff>
    </xdr:from>
    <xdr:to>
      <xdr:col>10</xdr:col>
      <xdr:colOff>114300</xdr:colOff>
      <xdr:row>98</xdr:row>
      <xdr:rowOff>21048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85971"/>
          <a:ext cx="889000" cy="3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107668</xdr:rowOff>
    </xdr:from>
    <xdr:to>
      <xdr:col>6</xdr:col>
      <xdr:colOff>38100</xdr:colOff>
      <xdr:row>97</xdr:row>
      <xdr:rowOff>37818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54345</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34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93427</xdr:rowOff>
    </xdr:from>
    <xdr:to>
      <xdr:col>24</xdr:col>
      <xdr:colOff>114300</xdr:colOff>
      <xdr:row>97</xdr:row>
      <xdr:rowOff>23577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71854</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3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161114</xdr:rowOff>
    </xdr:from>
    <xdr:to>
      <xdr:col>20</xdr:col>
      <xdr:colOff>38100</xdr:colOff>
      <xdr:row>97</xdr:row>
      <xdr:rowOff>91264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2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82391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92923</xdr:rowOff>
    </xdr:from>
    <xdr:to>
      <xdr:col>15</xdr:col>
      <xdr:colOff>101600</xdr:colOff>
      <xdr:row>97</xdr:row>
      <xdr:rowOff>23073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5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14200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644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104521</xdr:rowOff>
    </xdr:from>
    <xdr:to>
      <xdr:col>10</xdr:col>
      <xdr:colOff>165100</xdr:colOff>
      <xdr:row>98</xdr:row>
      <xdr:rowOff>34671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3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25798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2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141698</xdr:rowOff>
    </xdr:from>
    <xdr:to>
      <xdr:col>6</xdr:col>
      <xdr:colOff>38100</xdr:colOff>
      <xdr:row>98</xdr:row>
      <xdr:rowOff>71848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62975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97428</xdr:rowOff>
    </xdr:from>
    <xdr:to>
      <xdr:col>55</xdr:col>
      <xdr:colOff>0</xdr:colOff>
      <xdr:row>38</xdr:row>
      <xdr:rowOff>106400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612528"/>
          <a:ext cx="838200" cy="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80260</xdr:rowOff>
    </xdr:from>
    <xdr:to>
      <xdr:col>50</xdr:col>
      <xdr:colOff>114300</xdr:colOff>
      <xdr:row>38</xdr:row>
      <xdr:rowOff>97428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95360"/>
          <a:ext cx="889000" cy="1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85293</xdr:rowOff>
    </xdr:from>
    <xdr:to>
      <xdr:col>45</xdr:col>
      <xdr:colOff>177800</xdr:colOff>
      <xdr:row>38</xdr:row>
      <xdr:rowOff>80260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257493"/>
          <a:ext cx="889000" cy="33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85293</xdr:rowOff>
    </xdr:from>
    <xdr:to>
      <xdr:col>41</xdr:col>
      <xdr:colOff>50800</xdr:colOff>
      <xdr:row>38</xdr:row>
      <xdr:rowOff>141780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257493"/>
          <a:ext cx="889000" cy="39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35135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47032</xdr:rowOff>
    </xdr:from>
    <xdr:to>
      <xdr:col>36</xdr:col>
      <xdr:colOff>165100</xdr:colOff>
      <xdr:row>37</xdr:row>
      <xdr:rowOff>148632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165159</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1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55600</xdr:rowOff>
    </xdr:from>
    <xdr:to>
      <xdr:col>55</xdr:col>
      <xdr:colOff>50800</xdr:colOff>
      <xdr:row>38</xdr:row>
      <xdr:rowOff>157200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141977</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8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46628</xdr:rowOff>
    </xdr:from>
    <xdr:to>
      <xdr:col>50</xdr:col>
      <xdr:colOff>165100</xdr:colOff>
      <xdr:row>38</xdr:row>
      <xdr:rowOff>148228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6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139355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5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29460</xdr:rowOff>
    </xdr:from>
    <xdr:to>
      <xdr:col>46</xdr:col>
      <xdr:colOff>38100</xdr:colOff>
      <xdr:row>38</xdr:row>
      <xdr:rowOff>131060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4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122187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3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34493</xdr:rowOff>
    </xdr:from>
    <xdr:to>
      <xdr:col>41</xdr:col>
      <xdr:colOff>101600</xdr:colOff>
      <xdr:row>36</xdr:row>
      <xdr:rowOff>136093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127220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29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90980</xdr:rowOff>
    </xdr:from>
    <xdr:to>
      <xdr:col>36</xdr:col>
      <xdr:colOff>165100</xdr:colOff>
      <xdr:row>39</xdr:row>
      <xdr:rowOff>21130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60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12257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69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88457</xdr:rowOff>
    </xdr:from>
    <xdr:to>
      <xdr:col>55</xdr:col>
      <xdr:colOff>0</xdr:colOff>
      <xdr:row>58</xdr:row>
      <xdr:rowOff>102342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32557"/>
          <a:ext cx="838200" cy="1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70448</xdr:rowOff>
    </xdr:from>
    <xdr:to>
      <xdr:col>50</xdr:col>
      <xdr:colOff>114300</xdr:colOff>
      <xdr:row>58</xdr:row>
      <xdr:rowOff>88457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14548"/>
          <a:ext cx="889000" cy="1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70448</xdr:rowOff>
    </xdr:from>
    <xdr:to>
      <xdr:col>45</xdr:col>
      <xdr:colOff>177800</xdr:colOff>
      <xdr:row>58</xdr:row>
      <xdr:rowOff>71155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14548"/>
          <a:ext cx="88900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8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71155</xdr:rowOff>
    </xdr:from>
    <xdr:to>
      <xdr:col>41</xdr:col>
      <xdr:colOff>50800</xdr:colOff>
      <xdr:row>58</xdr:row>
      <xdr:rowOff>88784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15255"/>
          <a:ext cx="889000" cy="1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166720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59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45281</xdr:rowOff>
    </xdr:from>
    <xdr:to>
      <xdr:col>36</xdr:col>
      <xdr:colOff>165100</xdr:colOff>
      <xdr:row>57</xdr:row>
      <xdr:rowOff>146881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163408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59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51542</xdr:rowOff>
    </xdr:from>
    <xdr:to>
      <xdr:col>55</xdr:col>
      <xdr:colOff>50800</xdr:colOff>
      <xdr:row>58</xdr:row>
      <xdr:rowOff>153142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9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137919</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1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37657</xdr:rowOff>
    </xdr:from>
    <xdr:to>
      <xdr:col>50</xdr:col>
      <xdr:colOff>165100</xdr:colOff>
      <xdr:row>58</xdr:row>
      <xdr:rowOff>139257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8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130384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7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19648</xdr:rowOff>
    </xdr:from>
    <xdr:to>
      <xdr:col>46</xdr:col>
      <xdr:colOff>38100</xdr:colOff>
      <xdr:row>58</xdr:row>
      <xdr:rowOff>121248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6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112375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5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20355</xdr:rowOff>
    </xdr:from>
    <xdr:to>
      <xdr:col>41</xdr:col>
      <xdr:colOff>101600</xdr:colOff>
      <xdr:row>58</xdr:row>
      <xdr:rowOff>121955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6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113082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5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37984</xdr:rowOff>
    </xdr:from>
    <xdr:to>
      <xdr:col>36</xdr:col>
      <xdr:colOff>165100</xdr:colOff>
      <xdr:row>58</xdr:row>
      <xdr:rowOff>139584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8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130711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7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101639</xdr:rowOff>
    </xdr:from>
    <xdr:to>
      <xdr:col>55</xdr:col>
      <xdr:colOff>0</xdr:colOff>
      <xdr:row>79</xdr:row>
      <xdr:rowOff>6705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74739"/>
          <a:ext cx="838200" cy="7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101639</xdr:rowOff>
    </xdr:from>
    <xdr:to>
      <xdr:col>50</xdr:col>
      <xdr:colOff>114300</xdr:colOff>
      <xdr:row>78</xdr:row>
      <xdr:rowOff>170802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74739"/>
          <a:ext cx="889000" cy="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170802</xdr:rowOff>
    </xdr:from>
    <xdr:to>
      <xdr:col>45</xdr:col>
      <xdr:colOff>177800</xdr:colOff>
      <xdr:row>79</xdr:row>
      <xdr:rowOff>42202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43902"/>
          <a:ext cx="889000" cy="4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61150</xdr:rowOff>
    </xdr:from>
    <xdr:to>
      <xdr:col>41</xdr:col>
      <xdr:colOff>50800</xdr:colOff>
      <xdr:row>79</xdr:row>
      <xdr:rowOff>42202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34250"/>
          <a:ext cx="889000" cy="15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xdr:rowOff>
    </xdr:from>
    <xdr:to>
      <xdr:col>36</xdr:col>
      <xdr:colOff>165100</xdr:colOff>
      <xdr:row>77</xdr:row>
      <xdr:rowOff>107798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124325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127355</xdr:rowOff>
    </xdr:from>
    <xdr:to>
      <xdr:col>55</xdr:col>
      <xdr:colOff>50800</xdr:colOff>
      <xdr:row>79</xdr:row>
      <xdr:rowOff>57505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42282</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50839</xdr:rowOff>
    </xdr:from>
    <xdr:to>
      <xdr:col>50</xdr:col>
      <xdr:colOff>165100</xdr:colOff>
      <xdr:row>78</xdr:row>
      <xdr:rowOff>152439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2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143566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120002</xdr:rowOff>
    </xdr:from>
    <xdr:to>
      <xdr:col>46</xdr:col>
      <xdr:colOff>38100</xdr:colOff>
      <xdr:row>79</xdr:row>
      <xdr:rowOff>50152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41279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8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162852</xdr:rowOff>
    </xdr:from>
    <xdr:to>
      <xdr:col>41</xdr:col>
      <xdr:colOff>101600</xdr:colOff>
      <xdr:row>79</xdr:row>
      <xdr:rowOff>93002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84129</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8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10350</xdr:rowOff>
    </xdr:from>
    <xdr:to>
      <xdr:col>36</xdr:col>
      <xdr:colOff>165100</xdr:colOff>
      <xdr:row>78</xdr:row>
      <xdr:rowOff>111950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8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103077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7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114720</xdr:rowOff>
    </xdr:from>
    <xdr:to>
      <xdr:col>55</xdr:col>
      <xdr:colOff>0</xdr:colOff>
      <xdr:row>98</xdr:row>
      <xdr:rowOff>118371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916820"/>
          <a:ext cx="838200" cy="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149962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09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113770</xdr:rowOff>
    </xdr:from>
    <xdr:to>
      <xdr:col>50</xdr:col>
      <xdr:colOff>114300</xdr:colOff>
      <xdr:row>98</xdr:row>
      <xdr:rowOff>114720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15870"/>
          <a:ext cx="889000" cy="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113770</xdr:rowOff>
    </xdr:from>
    <xdr:to>
      <xdr:col>45</xdr:col>
      <xdr:colOff>177800</xdr:colOff>
      <xdr:row>98</xdr:row>
      <xdr:rowOff>121076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915870"/>
          <a:ext cx="889000" cy="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80796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3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121076</xdr:rowOff>
    </xdr:from>
    <xdr:to>
      <xdr:col>41</xdr:col>
      <xdr:colOff>50800</xdr:colOff>
      <xdr:row>98</xdr:row>
      <xdr:rowOff>124208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23176"/>
          <a:ext cx="8890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90834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140466</xdr:rowOff>
    </xdr:from>
    <xdr:to>
      <xdr:col>36</xdr:col>
      <xdr:colOff>165100</xdr:colOff>
      <xdr:row>98</xdr:row>
      <xdr:rowOff>70616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7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87143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67571</xdr:rowOff>
    </xdr:from>
    <xdr:to>
      <xdr:col>55</xdr:col>
      <xdr:colOff>50800</xdr:colOff>
      <xdr:row>98</xdr:row>
      <xdr:rowOff>169171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153948</xdr:rowOff>
    </xdr:from>
    <xdr:ext cx="469744"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63920</xdr:rowOff>
    </xdr:from>
    <xdr:to>
      <xdr:col>50</xdr:col>
      <xdr:colOff>165100</xdr:colOff>
      <xdr:row>98</xdr:row>
      <xdr:rowOff>165520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156647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62970</xdr:rowOff>
    </xdr:from>
    <xdr:to>
      <xdr:col>46</xdr:col>
      <xdr:colOff>38100</xdr:colOff>
      <xdr:row>98</xdr:row>
      <xdr:rowOff>164570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155697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70276</xdr:rowOff>
    </xdr:from>
    <xdr:to>
      <xdr:col>41</xdr:col>
      <xdr:colOff>101600</xdr:colOff>
      <xdr:row>99</xdr:row>
      <xdr:rowOff>426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163003</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26428" y="1696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73408</xdr:rowOff>
    </xdr:from>
    <xdr:to>
      <xdr:col>36</xdr:col>
      <xdr:colOff>165100</xdr:colOff>
      <xdr:row>99</xdr:row>
      <xdr:rowOff>3558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166135</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37428" y="1696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43777</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0327"/>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19177</xdr:rowOff>
    </xdr:from>
    <xdr:to>
      <xdr:col>76</xdr:col>
      <xdr:colOff>114300</xdr:colOff>
      <xdr:row>39</xdr:row>
      <xdr:rowOff>43777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05727"/>
          <a:ext cx="889000" cy="2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12903</xdr:rowOff>
    </xdr:from>
    <xdr:to>
      <xdr:col>71</xdr:col>
      <xdr:colOff>177800</xdr:colOff>
      <xdr:row>39</xdr:row>
      <xdr:rowOff>19177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99453"/>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36614</xdr:rowOff>
    </xdr:from>
    <xdr:to>
      <xdr:col>67</xdr:col>
      <xdr:colOff>101600</xdr:colOff>
      <xdr:row>38</xdr:row>
      <xdr:rowOff>138214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154741</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164427</xdr:rowOff>
    </xdr:from>
    <xdr:to>
      <xdr:col>76</xdr:col>
      <xdr:colOff>165100</xdr:colOff>
      <xdr:row>39</xdr:row>
      <xdr:rowOff>94577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85704</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35333" y="67722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139827</xdr:rowOff>
    </xdr:from>
    <xdr:to>
      <xdr:col>72</xdr:col>
      <xdr:colOff>38100</xdr:colOff>
      <xdr:row>39</xdr:row>
      <xdr:rowOff>69977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61104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4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133553</xdr:rowOff>
    </xdr:from>
    <xdr:to>
      <xdr:col>67</xdr:col>
      <xdr:colOff>101600</xdr:colOff>
      <xdr:row>39</xdr:row>
      <xdr:rowOff>63703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54830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4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61016</xdr:rowOff>
    </xdr:from>
    <xdr:to>
      <xdr:col>85</xdr:col>
      <xdr:colOff>127000</xdr:colOff>
      <xdr:row>78</xdr:row>
      <xdr:rowOff>62148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434116"/>
          <a:ext cx="838200" cy="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106459</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36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60455</xdr:rowOff>
    </xdr:from>
    <xdr:to>
      <xdr:col>81</xdr:col>
      <xdr:colOff>50800</xdr:colOff>
      <xdr:row>78</xdr:row>
      <xdr:rowOff>61016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433555"/>
          <a:ext cx="889000" cy="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60455</xdr:rowOff>
    </xdr:from>
    <xdr:to>
      <xdr:col>76</xdr:col>
      <xdr:colOff>114300</xdr:colOff>
      <xdr:row>78</xdr:row>
      <xdr:rowOff>61432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433555"/>
          <a:ext cx="889000" cy="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61148</xdr:rowOff>
    </xdr:from>
    <xdr:to>
      <xdr:col>71</xdr:col>
      <xdr:colOff>177800</xdr:colOff>
      <xdr:row>78</xdr:row>
      <xdr:rowOff>61432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434248"/>
          <a:ext cx="8890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45832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102211</xdr:rowOff>
    </xdr:from>
    <xdr:to>
      <xdr:col>67</xdr:col>
      <xdr:colOff>101600</xdr:colOff>
      <xdr:row>78</xdr:row>
      <xdr:rowOff>32361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0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48888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7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11348</xdr:rowOff>
    </xdr:from>
    <xdr:to>
      <xdr:col>85</xdr:col>
      <xdr:colOff>177800</xdr:colOff>
      <xdr:row>78</xdr:row>
      <xdr:rowOff>112948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3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97725</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10216</xdr:rowOff>
    </xdr:from>
    <xdr:to>
      <xdr:col>81</xdr:col>
      <xdr:colOff>101600</xdr:colOff>
      <xdr:row>78</xdr:row>
      <xdr:rowOff>111816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38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102943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47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9655</xdr:rowOff>
    </xdr:from>
    <xdr:to>
      <xdr:col>76</xdr:col>
      <xdr:colOff>165100</xdr:colOff>
      <xdr:row>78</xdr:row>
      <xdr:rowOff>111255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38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102382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47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10632</xdr:rowOff>
    </xdr:from>
    <xdr:to>
      <xdr:col>72</xdr:col>
      <xdr:colOff>38100</xdr:colOff>
      <xdr:row>78</xdr:row>
      <xdr:rowOff>112232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38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103359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47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10348</xdr:rowOff>
    </xdr:from>
    <xdr:to>
      <xdr:col>67</xdr:col>
      <xdr:colOff>101600</xdr:colOff>
      <xdr:row>78</xdr:row>
      <xdr:rowOff>111948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8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103075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47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70300</xdr:rowOff>
    </xdr:from>
    <xdr:to>
      <xdr:col>85</xdr:col>
      <xdr:colOff>127000</xdr:colOff>
      <xdr:row>98</xdr:row>
      <xdr:rowOff>108158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872400"/>
          <a:ext cx="838200" cy="3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8996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639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69735</xdr:rowOff>
    </xdr:from>
    <xdr:to>
      <xdr:col>81</xdr:col>
      <xdr:colOff>50800</xdr:colOff>
      <xdr:row>98</xdr:row>
      <xdr:rowOff>70300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71835"/>
          <a:ext cx="889000" cy="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5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69735</xdr:rowOff>
    </xdr:from>
    <xdr:to>
      <xdr:col>76</xdr:col>
      <xdr:colOff>114300</xdr:colOff>
      <xdr:row>98</xdr:row>
      <xdr:rowOff>98341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871835"/>
          <a:ext cx="889000" cy="2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5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98341</xdr:rowOff>
    </xdr:from>
    <xdr:to>
      <xdr:col>71</xdr:col>
      <xdr:colOff>177800</xdr:colOff>
      <xdr:row>98</xdr:row>
      <xdr:rowOff>120957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900441"/>
          <a:ext cx="889000" cy="2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134492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30578</xdr:rowOff>
    </xdr:from>
    <xdr:to>
      <xdr:col>67</xdr:col>
      <xdr:colOff>101600</xdr:colOff>
      <xdr:row>98</xdr:row>
      <xdr:rowOff>132178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148705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57358</xdr:rowOff>
    </xdr:from>
    <xdr:to>
      <xdr:col>85</xdr:col>
      <xdr:colOff>177800</xdr:colOff>
      <xdr:row>98</xdr:row>
      <xdr:rowOff>158958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5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143735</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7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19500</xdr:rowOff>
    </xdr:from>
    <xdr:to>
      <xdr:col>81</xdr:col>
      <xdr:colOff>101600</xdr:colOff>
      <xdr:row>98</xdr:row>
      <xdr:rowOff>121100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2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112227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1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18935</xdr:rowOff>
    </xdr:from>
    <xdr:to>
      <xdr:col>76</xdr:col>
      <xdr:colOff>165100</xdr:colOff>
      <xdr:row>98</xdr:row>
      <xdr:rowOff>120535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111662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1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47541</xdr:rowOff>
    </xdr:from>
    <xdr:to>
      <xdr:col>72</xdr:col>
      <xdr:colOff>38100</xdr:colOff>
      <xdr:row>98</xdr:row>
      <xdr:rowOff>149141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4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140268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4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70157</xdr:rowOff>
    </xdr:from>
    <xdr:to>
      <xdr:col>67</xdr:col>
      <xdr:colOff>101600</xdr:colOff>
      <xdr:row>99</xdr:row>
      <xdr:rowOff>307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7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162884</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6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42011</xdr:rowOff>
    </xdr:from>
    <xdr:to>
      <xdr:col>116</xdr:col>
      <xdr:colOff>63500</xdr:colOff>
      <xdr:row>39</xdr:row>
      <xdr:rowOff>42450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728561"/>
          <a:ext cx="8382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42450</xdr:rowOff>
    </xdr:from>
    <xdr:to>
      <xdr:col>111</xdr:col>
      <xdr:colOff>177800</xdr:colOff>
      <xdr:row>39</xdr:row>
      <xdr:rowOff>43155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729000"/>
          <a:ext cx="88900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43155</xdr:rowOff>
    </xdr:from>
    <xdr:to>
      <xdr:col>107</xdr:col>
      <xdr:colOff>50800</xdr:colOff>
      <xdr:row>39</xdr:row>
      <xdr:rowOff>43879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729705"/>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40487</xdr:rowOff>
    </xdr:from>
    <xdr:to>
      <xdr:col>102</xdr:col>
      <xdr:colOff>114300</xdr:colOff>
      <xdr:row>39</xdr:row>
      <xdr:rowOff>43879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27037"/>
          <a:ext cx="889000" cy="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116808</xdr:rowOff>
    </xdr:from>
    <xdr:to>
      <xdr:col>98</xdr:col>
      <xdr:colOff>38100</xdr:colOff>
      <xdr:row>39</xdr:row>
      <xdr:rowOff>46958</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63485</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0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162661</xdr:rowOff>
    </xdr:from>
    <xdr:to>
      <xdr:col>116</xdr:col>
      <xdr:colOff>114300</xdr:colOff>
      <xdr:row>39</xdr:row>
      <xdr:rowOff>92811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77588</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2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163100</xdr:rowOff>
    </xdr:from>
    <xdr:to>
      <xdr:col>112</xdr:col>
      <xdr:colOff>38100</xdr:colOff>
      <xdr:row>39</xdr:row>
      <xdr:rowOff>93250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7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84377</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770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163805</xdr:rowOff>
    </xdr:from>
    <xdr:to>
      <xdr:col>107</xdr:col>
      <xdr:colOff>101600</xdr:colOff>
      <xdr:row>39</xdr:row>
      <xdr:rowOff>93955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7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85082</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77333" y="67716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164529</xdr:rowOff>
    </xdr:from>
    <xdr:to>
      <xdr:col>102</xdr:col>
      <xdr:colOff>165100</xdr:colOff>
      <xdr:row>39</xdr:row>
      <xdr:rowOff>94679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7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85806</xdr:rowOff>
    </xdr:from>
    <xdr:ext cx="313932"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88333" y="67723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161137</xdr:rowOff>
    </xdr:from>
    <xdr:to>
      <xdr:col>98</xdr:col>
      <xdr:colOff>38100</xdr:colOff>
      <xdr:row>39</xdr:row>
      <xdr:rowOff>91287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7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82414</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768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118875</xdr:rowOff>
    </xdr:from>
    <xdr:to>
      <xdr:col>116</xdr:col>
      <xdr:colOff>63500</xdr:colOff>
      <xdr:row>58</xdr:row>
      <xdr:rowOff>118989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62975"/>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46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118875</xdr:rowOff>
    </xdr:from>
    <xdr:to>
      <xdr:col>111</xdr:col>
      <xdr:colOff>177800</xdr:colOff>
      <xdr:row>58</xdr:row>
      <xdr:rowOff>118875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62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71719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6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118875</xdr:rowOff>
    </xdr:from>
    <xdr:to>
      <xdr:col>107</xdr:col>
      <xdr:colOff>50800</xdr:colOff>
      <xdr:row>58</xdr:row>
      <xdr:rowOff>119149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062975"/>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119149</xdr:rowOff>
    </xdr:from>
    <xdr:to>
      <xdr:col>102</xdr:col>
      <xdr:colOff>114300</xdr:colOff>
      <xdr:row>58</xdr:row>
      <xdr:rowOff>119218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10063249"/>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63283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135192</xdr:rowOff>
    </xdr:from>
    <xdr:to>
      <xdr:col>98</xdr:col>
      <xdr:colOff>38100</xdr:colOff>
      <xdr:row>58</xdr:row>
      <xdr:rowOff>65342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81869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68189</xdr:rowOff>
    </xdr:from>
    <xdr:to>
      <xdr:col>116</xdr:col>
      <xdr:colOff>114300</xdr:colOff>
      <xdr:row>58</xdr:row>
      <xdr:rowOff>169789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1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154566</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7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68075</xdr:rowOff>
    </xdr:from>
    <xdr:to>
      <xdr:col>112</xdr:col>
      <xdr:colOff>38100</xdr:colOff>
      <xdr:row>58</xdr:row>
      <xdr:rowOff>169675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1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160802</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104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68075</xdr:rowOff>
    </xdr:from>
    <xdr:to>
      <xdr:col>107</xdr:col>
      <xdr:colOff>101600</xdr:colOff>
      <xdr:row>58</xdr:row>
      <xdr:rowOff>169675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1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160802</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104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68349</xdr:rowOff>
    </xdr:from>
    <xdr:to>
      <xdr:col>102</xdr:col>
      <xdr:colOff>165100</xdr:colOff>
      <xdr:row>58</xdr:row>
      <xdr:rowOff>169949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161076</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105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68418</xdr:rowOff>
    </xdr:from>
    <xdr:to>
      <xdr:col>98</xdr:col>
      <xdr:colOff>38100</xdr:colOff>
      <xdr:row>58</xdr:row>
      <xdr:rowOff>170018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1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161145</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05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79</xdr:row>
      <xdr:rowOff>43548</xdr:rowOff>
    </xdr:from>
    <xdr:to>
      <xdr:col>116</xdr:col>
      <xdr:colOff>63500</xdr:colOff>
      <xdr:row>79</xdr:row>
      <xdr:rowOff>55524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588098"/>
          <a:ext cx="838200" cy="1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10253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4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55524</xdr:rowOff>
    </xdr:from>
    <xdr:to>
      <xdr:col>111</xdr:col>
      <xdr:colOff>177800</xdr:colOff>
      <xdr:row>79</xdr:row>
      <xdr:rowOff>68287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600074"/>
          <a:ext cx="8890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127843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98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79</xdr:row>
      <xdr:rowOff>68287</xdr:rowOff>
    </xdr:from>
    <xdr:to>
      <xdr:col>107</xdr:col>
      <xdr:colOff>50800</xdr:colOff>
      <xdr:row>79</xdr:row>
      <xdr:rowOff>73837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612837"/>
          <a:ext cx="889000" cy="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134523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9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73837</xdr:rowOff>
    </xdr:from>
    <xdr:to>
      <xdr:col>102</xdr:col>
      <xdr:colOff>114300</xdr:colOff>
      <xdr:row>79</xdr:row>
      <xdr:rowOff>96686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3618387"/>
          <a:ext cx="889000" cy="22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158869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1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115596</xdr:rowOff>
    </xdr:from>
    <xdr:to>
      <xdr:col>98</xdr:col>
      <xdr:colOff>38100</xdr:colOff>
      <xdr:row>77</xdr:row>
      <xdr:rowOff>45746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4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62272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164198</xdr:rowOff>
    </xdr:from>
    <xdr:to>
      <xdr:col>116</xdr:col>
      <xdr:colOff>114300</xdr:colOff>
      <xdr:row>79</xdr:row>
      <xdr:rowOff>94348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53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79125</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45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4724</xdr:rowOff>
    </xdr:from>
    <xdr:to>
      <xdr:col>112</xdr:col>
      <xdr:colOff>38100</xdr:colOff>
      <xdr:row>79</xdr:row>
      <xdr:rowOff>106324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54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79</xdr:row>
      <xdr:rowOff>97451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64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79</xdr:row>
      <xdr:rowOff>17487</xdr:rowOff>
    </xdr:from>
    <xdr:to>
      <xdr:col>107</xdr:col>
      <xdr:colOff>101600</xdr:colOff>
      <xdr:row>79</xdr:row>
      <xdr:rowOff>119087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56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110214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65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79</xdr:row>
      <xdr:rowOff>23037</xdr:rowOff>
    </xdr:from>
    <xdr:to>
      <xdr:col>102</xdr:col>
      <xdr:colOff>165100</xdr:colOff>
      <xdr:row>79</xdr:row>
      <xdr:rowOff>124637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5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115764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66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79</xdr:row>
      <xdr:rowOff>45886</xdr:rowOff>
    </xdr:from>
    <xdr:to>
      <xdr:col>98</xdr:col>
      <xdr:colOff>38100</xdr:colOff>
      <xdr:row>79</xdr:row>
      <xdr:rowOff>147486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59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138613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68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37629</xdr:rowOff>
    </xdr:from>
    <xdr:to>
      <xdr:col>98</xdr:col>
      <xdr:colOff>38100</xdr:colOff>
      <xdr:row>99</xdr:row>
      <xdr:rowOff>139229</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155756</xdr:rowOff>
    </xdr:from>
    <xdr:ext cx="313932"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99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令和５年度における歳出決算総額は、住民一人当たり３５６，９２２円、前年度比１６，２８５円の減となった。</a:t>
          </a:r>
        </a:p>
        <a:p>
          <a:r>
            <a:rPr kumimoji="1" lang="ja-JP" altLang="en-US" sz="1300">
              <a:latin typeface="ＭＳ Ｐゴシック" panose="020B0600070205080204" pitchFamily="50" charset="-128"/>
              <a:ea typeface="ＭＳ Ｐゴシック" panose="020B0600070205080204" pitchFamily="50" charset="-128"/>
            </a:rPr>
            <a:t>　主な構成項目では、扶助費については、低所得世帯への支援の物価高騰重点支援給付金や住民税均等割りのみ課税世帯給付金の増などの影響により、住民一人当たり１０４，４０６ 円となっており、前年比８，８８３円の増となった。</a:t>
          </a:r>
        </a:p>
        <a:p>
          <a:r>
            <a:rPr kumimoji="1" lang="ja-JP" altLang="en-US" sz="1300">
              <a:latin typeface="ＭＳ Ｐゴシック" panose="020B0600070205080204" pitchFamily="50" charset="-128"/>
              <a:ea typeface="ＭＳ Ｐゴシック" panose="020B0600070205080204" pitchFamily="50" charset="-128"/>
            </a:rPr>
            <a:t>　補助費等については、新型コロナウイルス感染症対応地方創生臨時交付金を活用した「とみさと元気なまち給付金」や乳幼児及び就学等世帯支援給付金などの減により、住民一人当たり２８，７４０ 円となっており、前年比２，３５５円の減となった。</a:t>
          </a:r>
        </a:p>
        <a:p>
          <a:r>
            <a:rPr kumimoji="1" lang="ja-JP" altLang="en-US" sz="1300">
              <a:latin typeface="ＭＳ Ｐゴシック" panose="020B0600070205080204" pitchFamily="50" charset="-128"/>
              <a:ea typeface="ＭＳ Ｐゴシック" panose="020B0600070205080204" pitchFamily="50" charset="-128"/>
            </a:rPr>
            <a:t>　人件費については、住民一人当たり７２，４９８円となっており、任期の定めのない職員数の増などにより前年比２，２４８円の増となったが、類似団体内平均値を下回った。今後も引き続き、給与水準の適正化に努め、定員適正化計画などに基づき、適正な定員管理を実施す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49,668
46,153
53.88
18,397,965
17,727,582
591,781
10,308,941
11,514,908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94171</xdr:rowOff>
    </xdr:from>
    <xdr:to>
      <xdr:col>24</xdr:col>
      <xdr:colOff>63500</xdr:colOff>
      <xdr:row>37</xdr:row>
      <xdr:rowOff>101791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37821"/>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89488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101791</xdr:rowOff>
    </xdr:from>
    <xdr:to>
      <xdr:col>19</xdr:col>
      <xdr:colOff>177800</xdr:colOff>
      <xdr:row>37</xdr:row>
      <xdr:rowOff>109220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45441"/>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36530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109220</xdr:rowOff>
    </xdr:from>
    <xdr:to>
      <xdr:col>15</xdr:col>
      <xdr:colOff>50800</xdr:colOff>
      <xdr:row>37</xdr:row>
      <xdr:rowOff>123889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52870"/>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47198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109220</xdr:rowOff>
    </xdr:from>
    <xdr:to>
      <xdr:col>10</xdr:col>
      <xdr:colOff>114300</xdr:colOff>
      <xdr:row>37</xdr:row>
      <xdr:rowOff>123889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52870"/>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72343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86233</xdr:rowOff>
    </xdr:from>
    <xdr:to>
      <xdr:col>6</xdr:col>
      <xdr:colOff>38100</xdr:colOff>
      <xdr:row>36</xdr:row>
      <xdr:rowOff>16383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32910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43371</xdr:rowOff>
    </xdr:from>
    <xdr:to>
      <xdr:col>24</xdr:col>
      <xdr:colOff>114300</xdr:colOff>
      <xdr:row>37</xdr:row>
      <xdr:rowOff>144971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129748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50991</xdr:rowOff>
    </xdr:from>
    <xdr:to>
      <xdr:col>20</xdr:col>
      <xdr:colOff>38100</xdr:colOff>
      <xdr:row>37</xdr:row>
      <xdr:rowOff>152591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9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143718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8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58420</xdr:rowOff>
    </xdr:from>
    <xdr:to>
      <xdr:col>15</xdr:col>
      <xdr:colOff>101600</xdr:colOff>
      <xdr:row>37</xdr:row>
      <xdr:rowOff>160020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151147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73089</xdr:rowOff>
    </xdr:from>
    <xdr:to>
      <xdr:col>10</xdr:col>
      <xdr:colOff>165100</xdr:colOff>
      <xdr:row>38</xdr:row>
      <xdr:rowOff>3239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1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165816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0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58420</xdr:rowOff>
    </xdr:from>
    <xdr:to>
      <xdr:col>6</xdr:col>
      <xdr:colOff>38100</xdr:colOff>
      <xdr:row>37</xdr:row>
      <xdr:rowOff>160020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151147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125970</xdr:rowOff>
    </xdr:from>
    <xdr:to>
      <xdr:col>24</xdr:col>
      <xdr:colOff>63500</xdr:colOff>
      <xdr:row>58</xdr:row>
      <xdr:rowOff>145310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70070"/>
          <a:ext cx="838200" cy="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16491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125970</xdr:rowOff>
    </xdr:from>
    <xdr:to>
      <xdr:col>19</xdr:col>
      <xdr:colOff>177800</xdr:colOff>
      <xdr:row>58</xdr:row>
      <xdr:rowOff>135906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70070"/>
          <a:ext cx="889000" cy="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25855</xdr:rowOff>
    </xdr:from>
    <xdr:to>
      <xdr:col>15</xdr:col>
      <xdr:colOff>50800</xdr:colOff>
      <xdr:row>58</xdr:row>
      <xdr:rowOff>135906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9955"/>
          <a:ext cx="889000" cy="11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25855</xdr:rowOff>
    </xdr:from>
    <xdr:to>
      <xdr:col>10</xdr:col>
      <xdr:colOff>114300</xdr:colOff>
      <xdr:row>58</xdr:row>
      <xdr:rowOff>166415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69955"/>
          <a:ext cx="889000" cy="14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36071</xdr:rowOff>
    </xdr:from>
    <xdr:to>
      <xdr:col>6</xdr:col>
      <xdr:colOff>38100</xdr:colOff>
      <xdr:row>58</xdr:row>
      <xdr:rowOff>137671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154198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94510</xdr:rowOff>
    </xdr:from>
    <xdr:to>
      <xdr:col>24</xdr:col>
      <xdr:colOff>114300</xdr:colOff>
      <xdr:row>59</xdr:row>
      <xdr:rowOff>24660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3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9437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5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75170</xdr:rowOff>
    </xdr:from>
    <xdr:to>
      <xdr:col>20</xdr:col>
      <xdr:colOff>38100</xdr:colOff>
      <xdr:row>59</xdr:row>
      <xdr:rowOff>5320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1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167897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1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85106</xdr:rowOff>
    </xdr:from>
    <xdr:to>
      <xdr:col>15</xdr:col>
      <xdr:colOff>101600</xdr:colOff>
      <xdr:row>59</xdr:row>
      <xdr:rowOff>15256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6383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2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146505</xdr:rowOff>
    </xdr:from>
    <xdr:to>
      <xdr:col>10</xdr:col>
      <xdr:colOff>165100</xdr:colOff>
      <xdr:row>58</xdr:row>
      <xdr:rowOff>76655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67782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1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115615</xdr:rowOff>
    </xdr:from>
    <xdr:to>
      <xdr:col>6</xdr:col>
      <xdr:colOff>38100</xdr:colOff>
      <xdr:row>59</xdr:row>
      <xdr:rowOff>45765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5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36892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5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42645</xdr:rowOff>
    </xdr:from>
    <xdr:to>
      <xdr:col>24</xdr:col>
      <xdr:colOff>63500</xdr:colOff>
      <xdr:row>77</xdr:row>
      <xdr:rowOff>74544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44295"/>
          <a:ext cx="838200" cy="3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76719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64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55145</xdr:rowOff>
    </xdr:from>
    <xdr:to>
      <xdr:col>19</xdr:col>
      <xdr:colOff>177800</xdr:colOff>
      <xdr:row>77</xdr:row>
      <xdr:rowOff>74544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256795"/>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57194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4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55145</xdr:rowOff>
    </xdr:from>
    <xdr:to>
      <xdr:col>15</xdr:col>
      <xdr:colOff>50800</xdr:colOff>
      <xdr:row>78</xdr:row>
      <xdr:rowOff>12233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56795"/>
          <a:ext cx="889000" cy="12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16850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12233</xdr:rowOff>
    </xdr:from>
    <xdr:to>
      <xdr:col>10</xdr:col>
      <xdr:colOff>114300</xdr:colOff>
      <xdr:row>78</xdr:row>
      <xdr:rowOff>51493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85333"/>
          <a:ext cx="889000" cy="3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144253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40798</xdr:rowOff>
    </xdr:from>
    <xdr:to>
      <xdr:col>6</xdr:col>
      <xdr:colOff>38100</xdr:colOff>
      <xdr:row>76</xdr:row>
      <xdr:rowOff>142398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163295</xdr:rowOff>
    </xdr:from>
    <xdr:to>
      <xdr:col>24</xdr:col>
      <xdr:colOff>114300</xdr:colOff>
      <xdr:row>77</xdr:row>
      <xdr:rowOff>93445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9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78222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08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23744</xdr:rowOff>
    </xdr:from>
    <xdr:to>
      <xdr:col>20</xdr:col>
      <xdr:colOff>38100</xdr:colOff>
      <xdr:row>77</xdr:row>
      <xdr:rowOff>125344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2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116471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18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4345</xdr:rowOff>
    </xdr:from>
    <xdr:to>
      <xdr:col>15</xdr:col>
      <xdr:colOff>101600</xdr:colOff>
      <xdr:row>77</xdr:row>
      <xdr:rowOff>105945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0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97072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98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132883</xdr:rowOff>
    </xdr:from>
    <xdr:to>
      <xdr:col>10</xdr:col>
      <xdr:colOff>165100</xdr:colOff>
      <xdr:row>78</xdr:row>
      <xdr:rowOff>63033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3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54160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2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693</xdr:rowOff>
    </xdr:from>
    <xdr:to>
      <xdr:col>6</xdr:col>
      <xdr:colOff>38100</xdr:colOff>
      <xdr:row>78</xdr:row>
      <xdr:rowOff>102293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93420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6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157037</xdr:rowOff>
    </xdr:from>
    <xdr:to>
      <xdr:col>24</xdr:col>
      <xdr:colOff>63500</xdr:colOff>
      <xdr:row>98</xdr:row>
      <xdr:rowOff>3806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87687"/>
          <a:ext cx="838200" cy="1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157037</xdr:rowOff>
    </xdr:from>
    <xdr:to>
      <xdr:col>19</xdr:col>
      <xdr:colOff>177800</xdr:colOff>
      <xdr:row>97</xdr:row>
      <xdr:rowOff>157051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87687"/>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157051</xdr:rowOff>
    </xdr:from>
    <xdr:to>
      <xdr:col>15</xdr:col>
      <xdr:colOff>50800</xdr:colOff>
      <xdr:row>98</xdr:row>
      <xdr:rowOff>26374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87701"/>
          <a:ext cx="889000" cy="4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26374</xdr:rowOff>
    </xdr:from>
    <xdr:to>
      <xdr:col>10</xdr:col>
      <xdr:colOff>114300</xdr:colOff>
      <xdr:row>98</xdr:row>
      <xdr:rowOff>31797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828474"/>
          <a:ext cx="8890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5964</xdr:rowOff>
    </xdr:from>
    <xdr:to>
      <xdr:col>6</xdr:col>
      <xdr:colOff>38100</xdr:colOff>
      <xdr:row>97</xdr:row>
      <xdr:rowOff>107564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3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124091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1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124456</xdr:rowOff>
    </xdr:from>
    <xdr:to>
      <xdr:col>24</xdr:col>
      <xdr:colOff>114300</xdr:colOff>
      <xdr:row>98</xdr:row>
      <xdr:rowOff>54606</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5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39383</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7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106237</xdr:rowOff>
    </xdr:from>
    <xdr:to>
      <xdr:col>20</xdr:col>
      <xdr:colOff>38100</xdr:colOff>
      <xdr:row>98</xdr:row>
      <xdr:rowOff>36387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3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27514</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2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106251</xdr:rowOff>
    </xdr:from>
    <xdr:to>
      <xdr:col>15</xdr:col>
      <xdr:colOff>101600</xdr:colOff>
      <xdr:row>98</xdr:row>
      <xdr:rowOff>36401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3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27528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82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147024</xdr:rowOff>
    </xdr:from>
    <xdr:to>
      <xdr:col>10</xdr:col>
      <xdr:colOff>165100</xdr:colOff>
      <xdr:row>98</xdr:row>
      <xdr:rowOff>77174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7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68301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7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152447</xdr:rowOff>
    </xdr:from>
    <xdr:to>
      <xdr:col>6</xdr:col>
      <xdr:colOff>38100</xdr:colOff>
      <xdr:row>98</xdr:row>
      <xdr:rowOff>82597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8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73724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7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154884</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27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65948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79664</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104810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101218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170165</xdr:rowOff>
    </xdr:from>
    <xdr:to>
      <xdr:col>55</xdr:col>
      <xdr:colOff>0</xdr:colOff>
      <xdr:row>59</xdr:row>
      <xdr:rowOff>3302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14265"/>
          <a:ext cx="838200"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4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17445</xdr:rowOff>
    </xdr:from>
    <xdr:to>
      <xdr:col>50</xdr:col>
      <xdr:colOff>114300</xdr:colOff>
      <xdr:row>59</xdr:row>
      <xdr:rowOff>3302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61545"/>
          <a:ext cx="889000" cy="15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17445</xdr:rowOff>
    </xdr:from>
    <xdr:to>
      <xdr:col>45</xdr:col>
      <xdr:colOff>177800</xdr:colOff>
      <xdr:row>58</xdr:row>
      <xdr:rowOff>51483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61545"/>
          <a:ext cx="889000" cy="3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51483</xdr:rowOff>
    </xdr:from>
    <xdr:to>
      <xdr:col>41</xdr:col>
      <xdr:colOff>50800</xdr:colOff>
      <xdr:row>59</xdr:row>
      <xdr:rowOff>9017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95583"/>
          <a:ext cx="889000" cy="12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162907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66947</xdr:rowOff>
    </xdr:from>
    <xdr:to>
      <xdr:col>36</xdr:col>
      <xdr:colOff>165100</xdr:colOff>
      <xdr:row>57</xdr:row>
      <xdr:rowOff>168547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3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13624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1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119365</xdr:rowOff>
    </xdr:from>
    <xdr:to>
      <xdr:col>55</xdr:col>
      <xdr:colOff>50800</xdr:colOff>
      <xdr:row>59</xdr:row>
      <xdr:rowOff>49515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6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34292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7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123952</xdr:rowOff>
    </xdr:from>
    <xdr:to>
      <xdr:col>50</xdr:col>
      <xdr:colOff>165100</xdr:colOff>
      <xdr:row>59</xdr:row>
      <xdr:rowOff>54102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6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45229</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6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138095</xdr:rowOff>
    </xdr:from>
    <xdr:to>
      <xdr:col>46</xdr:col>
      <xdr:colOff>38100</xdr:colOff>
      <xdr:row>58</xdr:row>
      <xdr:rowOff>68245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1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59372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0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683</xdr:rowOff>
    </xdr:from>
    <xdr:to>
      <xdr:col>41</xdr:col>
      <xdr:colOff>101600</xdr:colOff>
      <xdr:row>58</xdr:row>
      <xdr:rowOff>102283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4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93410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3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129667</xdr:rowOff>
    </xdr:from>
    <xdr:to>
      <xdr:col>36</xdr:col>
      <xdr:colOff>165100</xdr:colOff>
      <xdr:row>59</xdr:row>
      <xdr:rowOff>59817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7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50944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6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112757</xdr:rowOff>
    </xdr:from>
    <xdr:to>
      <xdr:col>55</xdr:col>
      <xdr:colOff>0</xdr:colOff>
      <xdr:row>78</xdr:row>
      <xdr:rowOff>120128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85857"/>
          <a:ext cx="838200" cy="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155371</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185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104139</xdr:rowOff>
    </xdr:from>
    <xdr:to>
      <xdr:col>50</xdr:col>
      <xdr:colOff>114300</xdr:colOff>
      <xdr:row>78</xdr:row>
      <xdr:rowOff>112757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77239"/>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70014</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104139</xdr:rowOff>
    </xdr:from>
    <xdr:to>
      <xdr:col>45</xdr:col>
      <xdr:colOff>177800</xdr:colOff>
      <xdr:row>78</xdr:row>
      <xdr:rowOff>114416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77239"/>
          <a:ext cx="889000" cy="1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65853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114416</xdr:rowOff>
    </xdr:from>
    <xdr:to>
      <xdr:col>41</xdr:col>
      <xdr:colOff>50800</xdr:colOff>
      <xdr:row>78</xdr:row>
      <xdr:rowOff>119858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87516"/>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58693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161348</xdr:rowOff>
    </xdr:from>
    <xdr:to>
      <xdr:col>36</xdr:col>
      <xdr:colOff>165100</xdr:colOff>
      <xdr:row>78</xdr:row>
      <xdr:rowOff>91498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108025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69328</xdr:rowOff>
    </xdr:from>
    <xdr:to>
      <xdr:col>55</xdr:col>
      <xdr:colOff>50800</xdr:colOff>
      <xdr:row>78</xdr:row>
      <xdr:rowOff>170928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155705</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5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61957</xdr:rowOff>
    </xdr:from>
    <xdr:to>
      <xdr:col>50</xdr:col>
      <xdr:colOff>165100</xdr:colOff>
      <xdr:row>78</xdr:row>
      <xdr:rowOff>163557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3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154684</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52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53339</xdr:rowOff>
    </xdr:from>
    <xdr:to>
      <xdr:col>46</xdr:col>
      <xdr:colOff>38100</xdr:colOff>
      <xdr:row>78</xdr:row>
      <xdr:rowOff>154939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146066</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51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63616</xdr:rowOff>
    </xdr:from>
    <xdr:to>
      <xdr:col>41</xdr:col>
      <xdr:colOff>101600</xdr:colOff>
      <xdr:row>78</xdr:row>
      <xdr:rowOff>165216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3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156343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52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69058</xdr:rowOff>
    </xdr:from>
    <xdr:to>
      <xdr:col>36</xdr:col>
      <xdr:colOff>165100</xdr:colOff>
      <xdr:row>78</xdr:row>
      <xdr:rowOff>170658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4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161785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53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41593</xdr:rowOff>
    </xdr:from>
    <xdr:to>
      <xdr:col>55</xdr:col>
      <xdr:colOff>0</xdr:colOff>
      <xdr:row>98</xdr:row>
      <xdr:rowOff>48740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843693"/>
          <a:ext cx="838200" cy="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41593</xdr:rowOff>
    </xdr:from>
    <xdr:to>
      <xdr:col>50</xdr:col>
      <xdr:colOff>114300</xdr:colOff>
      <xdr:row>98</xdr:row>
      <xdr:rowOff>51056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843693"/>
          <a:ext cx="889000" cy="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51056</xdr:rowOff>
    </xdr:from>
    <xdr:to>
      <xdr:col>45</xdr:col>
      <xdr:colOff>177800</xdr:colOff>
      <xdr:row>98</xdr:row>
      <xdr:rowOff>66990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853156"/>
          <a:ext cx="889000" cy="1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66815</xdr:rowOff>
    </xdr:from>
    <xdr:to>
      <xdr:col>41</xdr:col>
      <xdr:colOff>50800</xdr:colOff>
      <xdr:row>98</xdr:row>
      <xdr:rowOff>66990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68915"/>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93571</xdr:rowOff>
    </xdr:from>
    <xdr:to>
      <xdr:col>36</xdr:col>
      <xdr:colOff>165100</xdr:colOff>
      <xdr:row>97</xdr:row>
      <xdr:rowOff>23721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40248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169390</xdr:rowOff>
    </xdr:from>
    <xdr:to>
      <xdr:col>55</xdr:col>
      <xdr:colOff>50800</xdr:colOff>
      <xdr:row>98</xdr:row>
      <xdr:rowOff>99540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80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84317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1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162243</xdr:rowOff>
    </xdr:from>
    <xdr:to>
      <xdr:col>50</xdr:col>
      <xdr:colOff>165100</xdr:colOff>
      <xdr:row>98</xdr:row>
      <xdr:rowOff>92393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9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83520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256</xdr:rowOff>
    </xdr:from>
    <xdr:to>
      <xdr:col>46</xdr:col>
      <xdr:colOff>38100</xdr:colOff>
      <xdr:row>98</xdr:row>
      <xdr:rowOff>101856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92983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9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16190</xdr:rowOff>
    </xdr:from>
    <xdr:to>
      <xdr:col>41</xdr:col>
      <xdr:colOff>101600</xdr:colOff>
      <xdr:row>98</xdr:row>
      <xdr:rowOff>117790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1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108917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1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16015</xdr:rowOff>
    </xdr:from>
    <xdr:to>
      <xdr:col>36</xdr:col>
      <xdr:colOff>165100</xdr:colOff>
      <xdr:row>98</xdr:row>
      <xdr:rowOff>117615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108742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1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121366</xdr:rowOff>
    </xdr:from>
    <xdr:to>
      <xdr:col>85</xdr:col>
      <xdr:colOff>127000</xdr:colOff>
      <xdr:row>36</xdr:row>
      <xdr:rowOff>141277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293566"/>
          <a:ext cx="838200" cy="1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828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121366</xdr:rowOff>
    </xdr:from>
    <xdr:to>
      <xdr:col>81</xdr:col>
      <xdr:colOff>50800</xdr:colOff>
      <xdr:row>37</xdr:row>
      <xdr:rowOff>5283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293566"/>
          <a:ext cx="889000" cy="5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7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5283</xdr:rowOff>
    </xdr:from>
    <xdr:to>
      <xdr:col>76</xdr:col>
      <xdr:colOff>114300</xdr:colOff>
      <xdr:row>37</xdr:row>
      <xdr:rowOff>8392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348933"/>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57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120909</xdr:rowOff>
    </xdr:from>
    <xdr:to>
      <xdr:col>71</xdr:col>
      <xdr:colOff>177800</xdr:colOff>
      <xdr:row>37</xdr:row>
      <xdr:rowOff>8392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293109"/>
          <a:ext cx="889000" cy="5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94121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5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33716</xdr:rowOff>
    </xdr:from>
    <xdr:to>
      <xdr:col>67</xdr:col>
      <xdr:colOff>101600</xdr:colOff>
      <xdr:row>35</xdr:row>
      <xdr:rowOff>135316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034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151843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58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90477</xdr:rowOff>
    </xdr:from>
    <xdr:to>
      <xdr:col>85</xdr:col>
      <xdr:colOff>177800</xdr:colOff>
      <xdr:row>37</xdr:row>
      <xdr:rowOff>20627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26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5404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7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70566</xdr:rowOff>
    </xdr:from>
    <xdr:to>
      <xdr:col>81</xdr:col>
      <xdr:colOff>101600</xdr:colOff>
      <xdr:row>37</xdr:row>
      <xdr:rowOff>716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24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163293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33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125933</xdr:rowOff>
    </xdr:from>
    <xdr:to>
      <xdr:col>76</xdr:col>
      <xdr:colOff>165100</xdr:colOff>
      <xdr:row>37</xdr:row>
      <xdr:rowOff>56083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2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47210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39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129042</xdr:rowOff>
    </xdr:from>
    <xdr:to>
      <xdr:col>72</xdr:col>
      <xdr:colOff>38100</xdr:colOff>
      <xdr:row>37</xdr:row>
      <xdr:rowOff>59192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50319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9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70109</xdr:rowOff>
    </xdr:from>
    <xdr:to>
      <xdr:col>67</xdr:col>
      <xdr:colOff>101600</xdr:colOff>
      <xdr:row>37</xdr:row>
      <xdr:rowOff>259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24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162836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3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6893</xdr:rowOff>
    </xdr:from>
    <xdr:to>
      <xdr:col>85</xdr:col>
      <xdr:colOff>127000</xdr:colOff>
      <xdr:row>58</xdr:row>
      <xdr:rowOff>10440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5481300" y="9950993"/>
          <a:ext cx="838200" cy="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142122</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571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2645</xdr:rowOff>
    </xdr:from>
    <xdr:to>
      <xdr:col>81</xdr:col>
      <xdr:colOff>50800</xdr:colOff>
      <xdr:row>58</xdr:row>
      <xdr:rowOff>6893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946745"/>
          <a:ext cx="8890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163497</xdr:rowOff>
    </xdr:from>
    <xdr:to>
      <xdr:col>76</xdr:col>
      <xdr:colOff>114300</xdr:colOff>
      <xdr:row>58</xdr:row>
      <xdr:rowOff>2645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936147"/>
          <a:ext cx="889000" cy="1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5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149397</xdr:rowOff>
    </xdr:from>
    <xdr:to>
      <xdr:col>71</xdr:col>
      <xdr:colOff>177800</xdr:colOff>
      <xdr:row>57</xdr:row>
      <xdr:rowOff>163497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922047"/>
          <a:ext cx="889000" cy="1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54701</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48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127117</xdr:rowOff>
    </xdr:from>
    <xdr:to>
      <xdr:col>67</xdr:col>
      <xdr:colOff>101600</xdr:colOff>
      <xdr:row>57</xdr:row>
      <xdr:rowOff>57267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2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73794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5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131090</xdr:rowOff>
    </xdr:from>
    <xdr:to>
      <xdr:col>85</xdr:col>
      <xdr:colOff>177800</xdr:colOff>
      <xdr:row>58</xdr:row>
      <xdr:rowOff>61240</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90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46017</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81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127543</xdr:rowOff>
    </xdr:from>
    <xdr:to>
      <xdr:col>81</xdr:col>
      <xdr:colOff>101600</xdr:colOff>
      <xdr:row>58</xdr:row>
      <xdr:rowOff>57693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90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48820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9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123295</xdr:rowOff>
    </xdr:from>
    <xdr:to>
      <xdr:col>76</xdr:col>
      <xdr:colOff>165100</xdr:colOff>
      <xdr:row>58</xdr:row>
      <xdr:rowOff>53445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89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44572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98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112697</xdr:rowOff>
    </xdr:from>
    <xdr:to>
      <xdr:col>72</xdr:col>
      <xdr:colOff>38100</xdr:colOff>
      <xdr:row>58</xdr:row>
      <xdr:rowOff>42847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88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33974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97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98597</xdr:rowOff>
    </xdr:from>
    <xdr:to>
      <xdr:col>67</xdr:col>
      <xdr:colOff>101600</xdr:colOff>
      <xdr:row>58</xdr:row>
      <xdr:rowOff>28747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87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19874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96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43777</xdr:rowOff>
    </xdr:from>
    <xdr:to>
      <xdr:col>81</xdr:col>
      <xdr:colOff>50800</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88327"/>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19177</xdr:rowOff>
    </xdr:from>
    <xdr:to>
      <xdr:col>76</xdr:col>
      <xdr:colOff>114300</xdr:colOff>
      <xdr:row>79</xdr:row>
      <xdr:rowOff>43777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63727"/>
          <a:ext cx="889000" cy="2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12903</xdr:rowOff>
    </xdr:from>
    <xdr:to>
      <xdr:col>71</xdr:col>
      <xdr:colOff>177800</xdr:colOff>
      <xdr:row>79</xdr:row>
      <xdr:rowOff>19177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557453"/>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19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36615</xdr:rowOff>
    </xdr:from>
    <xdr:to>
      <xdr:col>67</xdr:col>
      <xdr:colOff>101600</xdr:colOff>
      <xdr:row>78</xdr:row>
      <xdr:rowOff>138215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154742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164427</xdr:rowOff>
    </xdr:from>
    <xdr:to>
      <xdr:col>76</xdr:col>
      <xdr:colOff>165100</xdr:colOff>
      <xdr:row>79</xdr:row>
      <xdr:rowOff>94577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3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85704</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35333" y="136302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139827</xdr:rowOff>
    </xdr:from>
    <xdr:to>
      <xdr:col>72</xdr:col>
      <xdr:colOff>38100</xdr:colOff>
      <xdr:row>79</xdr:row>
      <xdr:rowOff>69977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51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61104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60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133553</xdr:rowOff>
    </xdr:from>
    <xdr:to>
      <xdr:col>67</xdr:col>
      <xdr:colOff>101600</xdr:colOff>
      <xdr:row>79</xdr:row>
      <xdr:rowOff>63703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50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54830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59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61016</xdr:rowOff>
    </xdr:from>
    <xdr:to>
      <xdr:col>85</xdr:col>
      <xdr:colOff>127000</xdr:colOff>
      <xdr:row>98</xdr:row>
      <xdr:rowOff>62148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863116"/>
          <a:ext cx="838200" cy="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106455</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565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60455</xdr:rowOff>
    </xdr:from>
    <xdr:to>
      <xdr:col>81</xdr:col>
      <xdr:colOff>50800</xdr:colOff>
      <xdr:row>98</xdr:row>
      <xdr:rowOff>61016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862555"/>
          <a:ext cx="889000" cy="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60455</xdr:rowOff>
    </xdr:from>
    <xdr:to>
      <xdr:col>76</xdr:col>
      <xdr:colOff>114300</xdr:colOff>
      <xdr:row>98</xdr:row>
      <xdr:rowOff>61432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862555"/>
          <a:ext cx="889000" cy="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61148</xdr:rowOff>
    </xdr:from>
    <xdr:to>
      <xdr:col>71</xdr:col>
      <xdr:colOff>177800</xdr:colOff>
      <xdr:row>98</xdr:row>
      <xdr:rowOff>61432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863248"/>
          <a:ext cx="8890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45823</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102206</xdr:rowOff>
    </xdr:from>
    <xdr:to>
      <xdr:col>67</xdr:col>
      <xdr:colOff>101600</xdr:colOff>
      <xdr:row>98</xdr:row>
      <xdr:rowOff>32356</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3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48883</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50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11348</xdr:rowOff>
    </xdr:from>
    <xdr:to>
      <xdr:col>85</xdr:col>
      <xdr:colOff>177800</xdr:colOff>
      <xdr:row>98</xdr:row>
      <xdr:rowOff>112948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81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97725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72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10216</xdr:rowOff>
    </xdr:from>
    <xdr:to>
      <xdr:col>81</xdr:col>
      <xdr:colOff>101600</xdr:colOff>
      <xdr:row>98</xdr:row>
      <xdr:rowOff>111816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81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102943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90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9655</xdr:rowOff>
    </xdr:from>
    <xdr:to>
      <xdr:col>76</xdr:col>
      <xdr:colOff>165100</xdr:colOff>
      <xdr:row>98</xdr:row>
      <xdr:rowOff>111255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81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102382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90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10632</xdr:rowOff>
    </xdr:from>
    <xdr:to>
      <xdr:col>72</xdr:col>
      <xdr:colOff>38100</xdr:colOff>
      <xdr:row>98</xdr:row>
      <xdr:rowOff>112232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81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103359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10348</xdr:rowOff>
    </xdr:from>
    <xdr:to>
      <xdr:col>67</xdr:col>
      <xdr:colOff>101600</xdr:colOff>
      <xdr:row>98</xdr:row>
      <xdr:rowOff>111948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81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103075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90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438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96537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440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37628</xdr:rowOff>
    </xdr:from>
    <xdr:to>
      <xdr:col>98</xdr:col>
      <xdr:colOff>38100</xdr:colOff>
      <xdr:row>59</xdr:row>
      <xdr:rowOff>139228</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155755</xdr:rowOff>
    </xdr:from>
    <xdr:ext cx="313932"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99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主な構成項目である民生費については、住民一人当たり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１５８，７２８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円となった。</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国の施策で実施した「</a:t>
          </a:r>
          <a:r>
            <a:rPr lang="ja-JP" altLang="en-US" sz="1300" b="0">
              <a:solidFill>
                <a:schemeClr val="dk1"/>
              </a:solidFill>
              <a:effectLst/>
              <a:latin typeface="ＭＳ ゴシック" panose="020B0609070205080204" pitchFamily="49" charset="-128"/>
              <a:ea typeface="ＭＳ ゴシック" panose="020B0609070205080204" pitchFamily="49" charset="-128"/>
              <a:cs typeface="+mn-cs"/>
            </a:rPr>
            <a:t>物価高騰重点支援給付金支給事業</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」や「</a:t>
          </a:r>
          <a:r>
            <a:rPr lang="ja-JP" altLang="en-US" sz="1300" b="0">
              <a:solidFill>
                <a:schemeClr val="dk1"/>
              </a:solidFill>
              <a:effectLst/>
              <a:latin typeface="ＭＳ ゴシック" panose="020B0609070205080204" pitchFamily="49" charset="-128"/>
              <a:ea typeface="ＭＳ ゴシック" panose="020B0609070205080204" pitchFamily="49" charset="-128"/>
              <a:cs typeface="+mn-cs"/>
            </a:rPr>
            <a:t>障害者総合支援介護・訓練等給付事業</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」など</a:t>
          </a:r>
          <a:r>
            <a:rPr lang="ja-JP" altLang="en-US" sz="1300" b="0">
              <a:solidFill>
                <a:schemeClr val="dk1"/>
              </a:solidFill>
              <a:effectLst/>
              <a:latin typeface="ＭＳ ゴシック" panose="020B0609070205080204" pitchFamily="49" charset="-128"/>
              <a:ea typeface="ＭＳ ゴシック" panose="020B0609070205080204" pitchFamily="49" charset="-128"/>
              <a:cs typeface="+mn-cs"/>
            </a:rPr>
            <a:t>扶助費の増</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、前年比</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６，９７７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民生費においては、今後も少子高齢化対策や障害者福祉に係るニーズの増大が見込まれることから、給付水準や市単独事業の見直し等の検討により適正水準を維持できるよう努める。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また、公債費については、住民一人当たり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３３，９２５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円となっており、前年比</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４９５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円の減となった。</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近年の起債抑制により、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地方債元利償還金が逓減傾向にあることから、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地方債の借入れと公債費の償還について、試算をしつつ、バランスの取れた地方債の借入れを行い、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市債の適正化を図る。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令和５年度において、財政調整基金残高は３０７，１７９千円増加し、標準財政規模比でも２．６ポイント上昇している。今後も、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予期せぬ自然災害等に備える必要があることから、</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適正額として標準財政規模の１５％の１５億円を堅持するよう努める。</a:t>
          </a:r>
          <a:endParaRPr kumimoji="1" lang="en-US" altLang="ja-JP" sz="1100">
            <a:solidFill>
              <a:schemeClr val="dk1"/>
            </a:solidFill>
            <a:effectLst/>
            <a:latin typeface="ＭＳ ゴシック" pitchFamily="49" charset="-128"/>
            <a:ea typeface="ＭＳ ゴシック" pitchFamily="49" charset="-128"/>
            <a:cs typeface="+mn-cs"/>
          </a:endParaRPr>
        </a:p>
        <a:p>
          <a:r>
            <a:rPr kumimoji="1" lang="ja-JP" altLang="en-US" sz="1100">
              <a:solidFill>
                <a:schemeClr val="dk1"/>
              </a:solidFill>
              <a:effectLst/>
              <a:latin typeface="ＭＳ ゴシック" pitchFamily="49" charset="-128"/>
              <a:ea typeface="ＭＳ ゴシック" pitchFamily="49" charset="-128"/>
              <a:cs typeface="+mn-cs"/>
            </a:rPr>
            <a:t>　</a:t>
          </a:r>
          <a:r>
            <a:rPr kumimoji="1" lang="ja-JP" altLang="en-US" sz="1100">
              <a:latin typeface="ＭＳ ゴシック" pitchFamily="49" charset="-128"/>
              <a:ea typeface="ＭＳ ゴシック" pitchFamily="49" charset="-128"/>
            </a:rPr>
            <a:t>一方、実質収支額は、前年比３３３，２３２千円の減、同割合では３．４１ポイント低下しており、実質単年度収支については前年比１９６，６８８千円の増、同割合１．９５ポイント上昇している。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近年、国の施策で実施する事業により過大な不用額が生じ高止まりしたため、補正予算、基金への積立など、最適な予算規模とする必要がある。</a:t>
          </a:r>
          <a:endParaRPr kumimoji="1" lang="en-US" altLang="ja-JP" sz="11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千葉県富里市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令和５年度決算は、いずれの会計も赤字は無く、全て黒字決算で推移している。</a:t>
          </a:r>
        </a:p>
        <a:p>
          <a:r>
            <a:rPr kumimoji="1" lang="ja-JP" altLang="en-US" sz="1400">
              <a:latin typeface="ＭＳ ゴシック" pitchFamily="49" charset="-128"/>
              <a:ea typeface="ＭＳ ゴシック" pitchFamily="49" charset="-128"/>
            </a:rPr>
            <a:t>　各特別会計にあっては、財政状況及び事業全体の見直しを実施することで一般会計からの法定内繰入を縮減するような運営に努めている。</a:t>
          </a:r>
        </a:p>
        <a:p>
          <a:r>
            <a:rPr kumimoji="1" lang="ja-JP" altLang="en-US" sz="1400">
              <a:latin typeface="ＭＳ ゴシック" pitchFamily="49" charset="-128"/>
              <a:ea typeface="ＭＳ ゴシック" pitchFamily="49" charset="-128"/>
            </a:rPr>
            <a:t>　今後も特別会計独立採算の原則に立った適正な運営をすることを目指し、一般会計の負担を減らしていくことが重要である。</a:t>
          </a:r>
        </a:p>
        <a:p>
          <a:r>
            <a:rPr kumimoji="1" lang="ja-JP" altLang="en-US" sz="1400">
              <a:latin typeface="ＭＳ ゴシック" pitchFamily="49" charset="-128"/>
              <a:ea typeface="ＭＳ ゴシック" pitchFamily="49" charset="-128"/>
            </a:rPr>
            <a:t>　また、各会計ともに適量、適切な事業実施に努め、毎年のプライマリーバランスの黒字化を維持し、更なる財政の健全化を図っていく。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元利償還金については、令和元年度まで増加傾向にあったところ、起債抑制対策により、令和５年度においては前年比１５百万の減となっている。</a:t>
          </a:r>
        </a:p>
        <a:p>
          <a:r>
            <a:rPr kumimoji="1" lang="ja-JP" altLang="en-US" sz="1400">
              <a:latin typeface="ＭＳ ゴシック" pitchFamily="49" charset="-128"/>
              <a:ea typeface="ＭＳ ゴシック" pitchFamily="49" charset="-128"/>
            </a:rPr>
            <a:t>　</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今後も、地方債の借入れと公債費の償還について、試算をしつつ、バランスの取れた地方債の借入れを行い、</a:t>
          </a:r>
          <a:r>
            <a:rPr kumimoji="1" lang="ja-JP" altLang="en-US" sz="1400">
              <a:latin typeface="ＭＳ ゴシック" pitchFamily="49" charset="-128"/>
              <a:ea typeface="ＭＳ ゴシック" pitchFamily="49" charset="-128"/>
            </a:rPr>
            <a:t>市債の適正化を図る。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満期一括償還地方債の償還の財源として利用していない。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将来負担額については、近年減少傾向にあり、令和５年度においても、退職手当負担見込額が増となるものの、起債の抑制などにより将来負担額全体としては前年比１，２３１百万円の減となっている。</a:t>
          </a:r>
        </a:p>
        <a:p>
          <a:r>
            <a:rPr kumimoji="1" lang="ja-JP" altLang="en-US" sz="1400">
              <a:latin typeface="ＭＳ ゴシック" pitchFamily="49" charset="-128"/>
              <a:ea typeface="ＭＳ ゴシック" pitchFamily="49" charset="-128"/>
            </a:rPr>
            <a:t>　また、充当可能財源等についても、充当可能基金の増などがあったことから、充当可能財源等よりも将来負担額が少なくなり、将来負担比率の分子がマイナスとなっている。</a:t>
          </a:r>
        </a:p>
        <a:p>
          <a:r>
            <a:rPr kumimoji="1" lang="ja-JP" altLang="en-US" sz="1400">
              <a:latin typeface="ＭＳ ゴシック" pitchFamily="49" charset="-128"/>
              <a:ea typeface="ＭＳ ゴシック" pitchFamily="49" charset="-128"/>
            </a:rPr>
            <a:t>　将来負担比率は改善しているものの、今後、公共施設の老朽化対策などが重なることから、起債等将来負担の設定に当たっては、市民ニーズの将来にわたる分析や事業効果について、より慎重に検討す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千葉県富里市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年度間における取崩しの額が少なかったことにより</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３０７百万円、令和６年度に実施予定である屋内運動場屋根改修工事に備え教育施設整備基金に１００百万円、</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普通交付税の増額交付に対応して、基準財政需要額の費目に「臨時財政対策債償還基金費」が創設され、「臨時財政対策債償還基金費」の算定額については、令和６年度及び令和７年度の「臨時財政対策債償還費」からそれぞれ当該算定額の２分の１に相当する額を控除することとなることから、この措置に対応し、</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減債基金に５２百万円を積み立て、基金全体では４８０百万円の増となった。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予期せぬ自然災害等に備える必要があることから、</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適正額として標準財政規模の１５％</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１５億円</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堅持</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するよう</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努める。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公共施設の老朽化対策として、教育施設整備基金など計画的に積み立てられるよう努める。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・教育施設整備基金：学校等の老朽化対策に要する経費として活用し、教育施設の整備を図る。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・公共施設整備基金：道路・排水処理施設・消防施設の整備や都市計画に要する経費として活用し、公共施設の整備を図る。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令和６年度に実施予定である屋内運動場屋根改修工事に備え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１００百万円を積立てたことによる増。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・公共施設整備基金：七栄新木戸地区土地区画整理事業へ９百万円を充当したことによる減。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学校や庁舎等の公共施設の整備という基金の設置の趣旨に即し、取り組むべき事業の優先度の精査を行うとともに、計画的な事業の推進</a:t>
          </a:r>
          <a:b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を図るための財源の一つとして、計画的に積み立て、後年度の老朽化対策の財源を確保</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するよう努める。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年度間における取崩しの額が少なかったことにより増加。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財政調整基金については、大規模災害などの不測の事態に備えるため、また、年度間の財源の不均衡を調整するための基金</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であるため</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、適正額として標準財政規模の１５％</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１５億円</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を堅持</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するよう努める</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普通交付税の増額交付に対応して、基準財政需要額の費目に「臨時財政対策債償還基金費」が創設され、「臨時財政対策債償還基金費」の算定額については、令和６年度及び令和７年度の「臨時財政対策債償還費」からそれぞれ当該算定額の２分の１に相当する額を控除することとなることから、この措置に対応し、</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減債基金に５２百万円を積み立て</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ことによる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起債抑制対策により公債費償還は逓減していくものの、今後の新規起債の状況に応じ、計画的に積立てを行う。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また、過去に借入した事業の見直しを行い、繰上償還の検討も行う。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97EA026-D2A3-4D34-AD32-6D851243DA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12683C-E049-4EC5-BFEB-C25507FC9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41D2886-6FD9-423A-BF11-655E4201FA15}"/>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3CADB185-89AD-4236-A0C3-CDB36EC722FC}"/>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1B426AC2-AB4B-4712-8D0F-C22DADF6E727}"/>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CA1ACB9B-48DD-49F9-B936-B37FB8E4BE9A}"/>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6A2ECE16-0A17-43C6-877C-7B73691679AD}"/>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C47F7F51-36CD-4471-A602-48AC1F44AE5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295D1C04-2726-421D-8B2A-2B2C1904517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4B2DF5FB-E77D-4712-8116-5CE1F18D945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BF89DE68-0C0B-45D0-AB1B-AA583217C84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475B8E74-EB53-4D0B-9A30-697B25A6C376}"/>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B1E64521-5AE5-423B-8857-036EE364D234}"/>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5C50F4C9-F911-4B40-86C1-754E6DB954A2}"/>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B5F72EAB-BBA5-4D6A-B317-3B8EBC1DB9A1}"/>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A4762F6B-0B35-42BB-8C0D-25FE327A054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49,668
46,153
53.88
18,397,965
17,727,582
591,781
10,308,941
11,514,908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CDA3AE49-9210-4B91-835A-8D4F0F61A09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4C9497BA-F346-4B4A-ACE2-A9607370608E}"/>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4560F6A4-BA53-48F2-986D-08D40881AA8D}"/>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CBD9AE47-1150-43E1-BAF1-E783C9707A73}"/>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DC8E3473-99C8-4D84-B31E-5E8A4D37044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40AC909E-6B2A-4811-9D0C-8453A8B29F7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32D98D3-5AC7-4567-AFBB-616002CAC56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96028F32-005B-461C-A79E-17CC45214B38}"/>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BCDDDA83-496B-4AE4-BDA6-8A6FB8EBC6C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9ED3D36C-50CB-4E81-954D-5C46073879D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45FF7938-B835-40AA-BF29-1F0D33C5565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771361F9-83E3-42F9-9DDA-94477934D0D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996982D4-95C0-4B84-AC3A-EFF7D610D14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37C63EF7-53EF-4FD5-95CE-2DBC81FCF7E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ED5FE174-B473-4AF9-A263-B4CC25AE29E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2D56C5B1-1AE5-43C4-9877-EC2A884E6231}"/>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AEF03AF8-5956-4B11-B546-E3A5ED86E7D5}"/>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7B1297F8-BDCA-48E4-B781-B57AAD76264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764F06B-B6BB-4E90-B153-107D008AD2A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1D948EFC-162C-4CDA-ADA2-95551E7962C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1EC388BB-A192-4B46-B953-6EE33482BEF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B2172C41-ADCD-4D37-8018-D62FF8C2F7C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9716A594-1111-4321-989C-FC83AE0D4E0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6AD03601-5938-4415-9A7D-22DBDFF5D00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8A96593B-46CD-43EF-9DE8-DF7458B1642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F6C95DE9-E6E4-4B53-96EC-BF2ED4D4B5C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E414CD2E-A2AC-426F-8D39-FF708F25B44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D65F718F-C39B-4E3F-9931-83FACD71D78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4A64E1C9-942D-4770-B41F-A3BF8AF3DA3F}"/>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753ADAD-D901-47CF-ADD2-E8D090666349}"/>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F1DCA3EE-AE48-4478-8317-71BF8009144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53D0C58C-E991-41D0-9183-8B2ACBDA34C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42D91077-2BAF-468C-AB1A-ACC3B0A5F57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43B7B898-246A-4FE6-BFB0-AC5323CA186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58FDF844-2290-457B-91A3-8AB2D8231B9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当市では平成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年度に策定（令和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月改定）した「富里市公共施設等総合管理計画」において、公共施設等の今後</a:t>
          </a:r>
          <a:r>
            <a:rPr kumimoji="1" lang="en-US" altLang="ja-JP" sz="1050">
              <a:latin typeface="ＭＳ Ｐゴシック" panose="020B0600070205080204" pitchFamily="50" charset="-128"/>
              <a:ea typeface="ＭＳ Ｐゴシック" panose="020B0600070205080204" pitchFamily="50" charset="-128"/>
            </a:rPr>
            <a:t>20</a:t>
          </a:r>
          <a:r>
            <a:rPr kumimoji="1" lang="ja-JP" altLang="en-US" sz="1050">
              <a:latin typeface="ＭＳ Ｐゴシック" panose="020B0600070205080204" pitchFamily="50" charset="-128"/>
              <a:ea typeface="ＭＳ Ｐゴシック" panose="020B0600070205080204" pitchFamily="50" charset="-128"/>
            </a:rPr>
            <a:t>年間での総合的かつ計画的な管理を推進する基本方針を定めた。各公共施設については、個別施設計画に基づき施設の維持管理を適切に進めていく計画である。有形固定資産減価償却率については、人口が急増した昭和</a:t>
          </a:r>
          <a:r>
            <a:rPr kumimoji="1" lang="en-US" altLang="ja-JP" sz="1050">
              <a:latin typeface="ＭＳ Ｐゴシック" panose="020B0600070205080204" pitchFamily="50" charset="-128"/>
              <a:ea typeface="ＭＳ Ｐゴシック" panose="020B0600070205080204" pitchFamily="50" charset="-128"/>
            </a:rPr>
            <a:t>40</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50</a:t>
          </a:r>
          <a:r>
            <a:rPr kumimoji="1" lang="ja-JP" altLang="en-US" sz="1050">
              <a:latin typeface="ＭＳ Ｐゴシック" panose="020B0600070205080204" pitchFamily="50" charset="-128"/>
              <a:ea typeface="ＭＳ Ｐゴシック" panose="020B0600070205080204" pitchFamily="50" charset="-128"/>
            </a:rPr>
            <a:t>年代に建設された施設が多いため、前年及び類似団体平均と比較し高くなっているが、今後は各施設の老朽化の状況及び稼働状況等を把握し、計画的な改修について検討していく必要がある。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7A06A0D-FF2D-4523-91C6-2BE89F6FC93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DEF0E042-1C4C-43D1-91B6-1626D3CED3F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8995351A-54B0-43EF-A2D7-B6BC2FAC8C46}"/>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92790BA0-9D81-4330-8822-ACC37E52F64C}"/>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7" name="テキスト ボックス 56">
          <a:extLst>
            <a:ext uri="{FF2B5EF4-FFF2-40B4-BE49-F238E27FC236}">
              <a16:creationId xmlns:a16="http://schemas.microsoft.com/office/drawing/2014/main" id="{7C5CA8FF-F241-4DD4-B054-417471543BCF}"/>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01FB64C4-FAC7-44C9-9DB0-F26D428AB011}"/>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701FDCA8-3B01-4E87-92CB-44E582F1122D}"/>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EFEE435A-55C0-429F-8D29-ADB31D1EE2E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362C96D8-29F6-4F4E-9D95-365803D94032}"/>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EA62929D-4AB5-43E2-90F5-AD7D4D2949AF}"/>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9779552D-874F-47BD-9C57-FB4F08576B7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7EC1606A-8590-4DB9-8BAE-4BC0C60AFD56}"/>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ADC6DAED-AF5F-4120-86EC-A4CE5F55F1A8}"/>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5B40F7E-B4C9-4F2C-A377-D2375AC8FCA1}"/>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7" name="テキスト ボックス 66">
          <a:extLst>
            <a:ext uri="{FF2B5EF4-FFF2-40B4-BE49-F238E27FC236}">
              <a16:creationId xmlns:a16="http://schemas.microsoft.com/office/drawing/2014/main" id="{2C446166-5F44-4CAE-A478-8EFBF1CA1276}"/>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C7DFEBC-994F-4D7E-8E6B-744960707E9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24236</xdr:rowOff>
    </xdr:from>
    <xdr:to>
      <xdr:col>23</xdr:col>
      <xdr:colOff>85090</xdr:colOff>
      <xdr:row>33</xdr:row>
      <xdr:rowOff>81704</xdr:rowOff>
    </xdr:to>
    <xdr:cxnSp macro="">
      <xdr:nvCxnSpPr>
        <xdr:cNvPr id="69" name="直線コネクタ 68">
          <a:extLst>
            <a:ext uri="{FF2B5EF4-FFF2-40B4-BE49-F238E27FC236}">
              <a16:creationId xmlns:a16="http://schemas.microsoft.com/office/drawing/2014/main" id="{C655F418-F535-4D44-8AB1-1A06085AF8F0}"/>
            </a:ext>
          </a:extLst>
        </xdr:cNvPr>
        <xdr:cNvCxnSpPr/>
      </xdr:nvCxnSpPr>
      <xdr:spPr>
        <a:xfrm flipV="1">
          <a:off x="4206240" y="5152496"/>
          <a:ext cx="1270" cy="1230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0" name="有形固定資産減価償却率最小値テキスト">
          <a:extLst>
            <a:ext uri="{FF2B5EF4-FFF2-40B4-BE49-F238E27FC236}">
              <a16:creationId xmlns:a16="http://schemas.microsoft.com/office/drawing/2014/main" id="{06EE14BB-CFA9-4E6F-B217-3BCC78E2AF1C}"/>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1" name="直線コネクタ 70">
          <a:extLst>
            <a:ext uri="{FF2B5EF4-FFF2-40B4-BE49-F238E27FC236}">
              <a16:creationId xmlns:a16="http://schemas.microsoft.com/office/drawing/2014/main" id="{3E116211-BA09-40E0-B68C-AA5516FDF82C}"/>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142363</xdr:rowOff>
    </xdr:from>
    <xdr:ext cx="405111" cy="259045"/>
    <xdr:sp macro="" textlink="">
      <xdr:nvSpPr>
        <xdr:cNvPr id="72" name="有形固定資産減価償却率最大値テキスト">
          <a:extLst>
            <a:ext uri="{FF2B5EF4-FFF2-40B4-BE49-F238E27FC236}">
              <a16:creationId xmlns:a16="http://schemas.microsoft.com/office/drawing/2014/main" id="{6710D03B-A2C4-4782-BA37-AB68E7DC4A0F}"/>
            </a:ext>
          </a:extLst>
        </xdr:cNvPr>
        <xdr:cNvSpPr txBox="1"/>
      </xdr:nvSpPr>
      <xdr:spPr>
        <a:xfrm>
          <a:off x="4258945" y="4935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24236</xdr:rowOff>
    </xdr:from>
    <xdr:to>
      <xdr:col>23</xdr:col>
      <xdr:colOff>174625</xdr:colOff>
      <xdr:row>26</xdr:row>
      <xdr:rowOff>24236</xdr:rowOff>
    </xdr:to>
    <xdr:cxnSp macro="">
      <xdr:nvCxnSpPr>
        <xdr:cNvPr id="73" name="直線コネクタ 72">
          <a:extLst>
            <a:ext uri="{FF2B5EF4-FFF2-40B4-BE49-F238E27FC236}">
              <a16:creationId xmlns:a16="http://schemas.microsoft.com/office/drawing/2014/main" id="{3AC878B0-ED9E-4336-B522-68D1F3FE9DCB}"/>
            </a:ext>
          </a:extLst>
        </xdr:cNvPr>
        <xdr:cNvCxnSpPr/>
      </xdr:nvCxnSpPr>
      <xdr:spPr>
        <a:xfrm>
          <a:off x="4119245" y="515249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2663</xdr:rowOff>
    </xdr:from>
    <xdr:ext cx="405111" cy="259045"/>
    <xdr:sp macro="" textlink="">
      <xdr:nvSpPr>
        <xdr:cNvPr id="74" name="有形固定資産減価償却率平均値テキスト">
          <a:extLst>
            <a:ext uri="{FF2B5EF4-FFF2-40B4-BE49-F238E27FC236}">
              <a16:creationId xmlns:a16="http://schemas.microsoft.com/office/drawing/2014/main" id="{E9FC1860-F3C8-4D7F-933B-DD96BB955D17}"/>
            </a:ext>
          </a:extLst>
        </xdr:cNvPr>
        <xdr:cNvSpPr txBox="1"/>
      </xdr:nvSpPr>
      <xdr:spPr>
        <a:xfrm>
          <a:off x="4258945" y="5801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151236</xdr:rowOff>
    </xdr:from>
    <xdr:to>
      <xdr:col>23</xdr:col>
      <xdr:colOff>136525</xdr:colOff>
      <xdr:row>31</xdr:row>
      <xdr:rowOff>81386</xdr:rowOff>
    </xdr:to>
    <xdr:sp macro="" textlink="">
      <xdr:nvSpPr>
        <xdr:cNvPr id="75" name="フローチャート: 判断 74">
          <a:extLst>
            <a:ext uri="{FF2B5EF4-FFF2-40B4-BE49-F238E27FC236}">
              <a16:creationId xmlns:a16="http://schemas.microsoft.com/office/drawing/2014/main" id="{BC4E331E-3737-499D-9E68-46EDAA0D70BE}"/>
            </a:ext>
          </a:extLst>
        </xdr:cNvPr>
        <xdr:cNvSpPr/>
      </xdr:nvSpPr>
      <xdr:spPr>
        <a:xfrm>
          <a:off x="4157345" y="5950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144039</xdr:rowOff>
    </xdr:from>
    <xdr:to>
      <xdr:col>19</xdr:col>
      <xdr:colOff>187325</xdr:colOff>
      <xdr:row>31</xdr:row>
      <xdr:rowOff>74189</xdr:rowOff>
    </xdr:to>
    <xdr:sp macro="" textlink="">
      <xdr:nvSpPr>
        <xdr:cNvPr id="76" name="フローチャート: 判断 75">
          <a:extLst>
            <a:ext uri="{FF2B5EF4-FFF2-40B4-BE49-F238E27FC236}">
              <a16:creationId xmlns:a16="http://schemas.microsoft.com/office/drawing/2014/main" id="{B953797C-0600-43A1-90E2-E58F53F73982}"/>
            </a:ext>
          </a:extLst>
        </xdr:cNvPr>
        <xdr:cNvSpPr/>
      </xdr:nvSpPr>
      <xdr:spPr>
        <a:xfrm>
          <a:off x="353758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111654</xdr:rowOff>
    </xdr:from>
    <xdr:to>
      <xdr:col>15</xdr:col>
      <xdr:colOff>187325</xdr:colOff>
      <xdr:row>31</xdr:row>
      <xdr:rowOff>41804</xdr:rowOff>
    </xdr:to>
    <xdr:sp macro="" textlink="">
      <xdr:nvSpPr>
        <xdr:cNvPr id="77" name="フローチャート: 判断 76">
          <a:extLst>
            <a:ext uri="{FF2B5EF4-FFF2-40B4-BE49-F238E27FC236}">
              <a16:creationId xmlns:a16="http://schemas.microsoft.com/office/drawing/2014/main" id="{1625CD4F-0FF0-4486-BA3E-4EBE649FA2C2}"/>
            </a:ext>
          </a:extLst>
        </xdr:cNvPr>
        <xdr:cNvSpPr/>
      </xdr:nvSpPr>
      <xdr:spPr>
        <a:xfrm>
          <a:off x="286702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97261</xdr:rowOff>
    </xdr:from>
    <xdr:to>
      <xdr:col>11</xdr:col>
      <xdr:colOff>187325</xdr:colOff>
      <xdr:row>31</xdr:row>
      <xdr:rowOff>27411</xdr:rowOff>
    </xdr:to>
    <xdr:sp macro="" textlink="">
      <xdr:nvSpPr>
        <xdr:cNvPr id="78" name="フローチャート: 判断 77">
          <a:extLst>
            <a:ext uri="{FF2B5EF4-FFF2-40B4-BE49-F238E27FC236}">
              <a16:creationId xmlns:a16="http://schemas.microsoft.com/office/drawing/2014/main" id="{77D1DC31-8A53-4024-AA25-2685FA46ED13}"/>
            </a:ext>
          </a:extLst>
        </xdr:cNvPr>
        <xdr:cNvSpPr/>
      </xdr:nvSpPr>
      <xdr:spPr>
        <a:xfrm>
          <a:off x="219646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macro="" textlink="">
      <xdr:nvSpPr>
        <xdr:cNvPr id="79" name="フローチャート: 判断 78">
          <a:extLst>
            <a:ext uri="{FF2B5EF4-FFF2-40B4-BE49-F238E27FC236}">
              <a16:creationId xmlns:a16="http://schemas.microsoft.com/office/drawing/2014/main" id="{05D46309-CC83-4BCF-92BD-C91A3FB55546}"/>
            </a:ext>
          </a:extLst>
        </xdr:cNvPr>
        <xdr:cNvSpPr/>
      </xdr:nvSpPr>
      <xdr:spPr>
        <a:xfrm>
          <a:off x="1525905" y="58834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5A52A06-B385-42B7-A4E5-C4DE88C859A4}"/>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2E3F9BF-C808-4F36-9735-FF7CD3866364}"/>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CA7B234-188A-48C1-B1EE-920790948CA6}"/>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35D1EAE8-1BD7-49C2-872E-F6DA5F752CC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6A39D1C-F52C-4812-A1BB-14ED471AD9D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152506</xdr:rowOff>
    </xdr:from>
    <xdr:to>
      <xdr:col>23</xdr:col>
      <xdr:colOff>136525</xdr:colOff>
      <xdr:row>32</xdr:row>
      <xdr:rowOff>82656</xdr:rowOff>
    </xdr:to>
    <xdr:sp macro="" textlink="">
      <xdr:nvSpPr>
        <xdr:cNvPr id="85" name="楕円 84">
          <a:extLst>
            <a:ext uri="{FF2B5EF4-FFF2-40B4-BE49-F238E27FC236}">
              <a16:creationId xmlns:a16="http://schemas.microsoft.com/office/drawing/2014/main" id="{F9F365A6-913F-4F89-8E0C-684242BBA1E6}"/>
            </a:ext>
          </a:extLst>
        </xdr:cNvPr>
        <xdr:cNvSpPr/>
      </xdr:nvSpPr>
      <xdr:spPr>
        <a:xfrm>
          <a:off x="4157345" y="6118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130933</xdr:rowOff>
    </xdr:from>
    <xdr:ext cx="405111" cy="259045"/>
    <xdr:sp macro="" textlink="">
      <xdr:nvSpPr>
        <xdr:cNvPr id="86" name="有形固定資産減価償却率該当値テキスト">
          <a:extLst>
            <a:ext uri="{FF2B5EF4-FFF2-40B4-BE49-F238E27FC236}">
              <a16:creationId xmlns:a16="http://schemas.microsoft.com/office/drawing/2014/main" id="{6CC12FD1-B71C-4778-8BD9-353E6CC1F8A1}"/>
            </a:ext>
          </a:extLst>
        </xdr:cNvPr>
        <xdr:cNvSpPr txBox="1"/>
      </xdr:nvSpPr>
      <xdr:spPr>
        <a:xfrm>
          <a:off x="4258945" y="6097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121920</xdr:rowOff>
    </xdr:from>
    <xdr:to>
      <xdr:col>19</xdr:col>
      <xdr:colOff>187325</xdr:colOff>
      <xdr:row>32</xdr:row>
      <xdr:rowOff>52070</xdr:rowOff>
    </xdr:to>
    <xdr:sp macro="" textlink="">
      <xdr:nvSpPr>
        <xdr:cNvPr id="87" name="楕円 86">
          <a:extLst>
            <a:ext uri="{FF2B5EF4-FFF2-40B4-BE49-F238E27FC236}">
              <a16:creationId xmlns:a16="http://schemas.microsoft.com/office/drawing/2014/main" id="{8D0519A2-C14A-42AA-8528-2B00D0600E66}"/>
            </a:ext>
          </a:extLst>
        </xdr:cNvPr>
        <xdr:cNvSpPr/>
      </xdr:nvSpPr>
      <xdr:spPr>
        <a:xfrm>
          <a:off x="3537585" y="6088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1270</xdr:rowOff>
    </xdr:from>
    <xdr:to>
      <xdr:col>23</xdr:col>
      <xdr:colOff>85725</xdr:colOff>
      <xdr:row>32</xdr:row>
      <xdr:rowOff>31856</xdr:rowOff>
    </xdr:to>
    <xdr:cxnSp macro="">
      <xdr:nvCxnSpPr>
        <xdr:cNvPr id="88" name="直線コネクタ 87">
          <a:extLst>
            <a:ext uri="{FF2B5EF4-FFF2-40B4-BE49-F238E27FC236}">
              <a16:creationId xmlns:a16="http://schemas.microsoft.com/office/drawing/2014/main" id="{6604089E-48A6-4583-997B-8E9B8AEEC7BC}"/>
            </a:ext>
          </a:extLst>
        </xdr:cNvPr>
        <xdr:cNvCxnSpPr/>
      </xdr:nvCxnSpPr>
      <xdr:spPr>
        <a:xfrm>
          <a:off x="3588385" y="6135370"/>
          <a:ext cx="61976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89535</xdr:rowOff>
    </xdr:from>
    <xdr:to>
      <xdr:col>15</xdr:col>
      <xdr:colOff>187325</xdr:colOff>
      <xdr:row>32</xdr:row>
      <xdr:rowOff>19685</xdr:rowOff>
    </xdr:to>
    <xdr:sp macro="" textlink="">
      <xdr:nvSpPr>
        <xdr:cNvPr id="89" name="楕円 88">
          <a:extLst>
            <a:ext uri="{FF2B5EF4-FFF2-40B4-BE49-F238E27FC236}">
              <a16:creationId xmlns:a16="http://schemas.microsoft.com/office/drawing/2014/main" id="{583285FA-44E1-4A5B-BB87-3AABB7B0860C}"/>
            </a:ext>
          </a:extLst>
        </xdr:cNvPr>
        <xdr:cNvSpPr/>
      </xdr:nvSpPr>
      <xdr:spPr>
        <a:xfrm>
          <a:off x="2867025" y="6055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140335</xdr:rowOff>
    </xdr:from>
    <xdr:to>
      <xdr:col>19</xdr:col>
      <xdr:colOff>136525</xdr:colOff>
      <xdr:row>32</xdr:row>
      <xdr:rowOff>1270</xdr:rowOff>
    </xdr:to>
    <xdr:cxnSp macro="">
      <xdr:nvCxnSpPr>
        <xdr:cNvPr id="90" name="直線コネクタ 89">
          <a:extLst>
            <a:ext uri="{FF2B5EF4-FFF2-40B4-BE49-F238E27FC236}">
              <a16:creationId xmlns:a16="http://schemas.microsoft.com/office/drawing/2014/main" id="{675FF0B6-FC6B-44EB-B3E3-339B8C5E88DF}"/>
            </a:ext>
          </a:extLst>
        </xdr:cNvPr>
        <xdr:cNvCxnSpPr/>
      </xdr:nvCxnSpPr>
      <xdr:spPr>
        <a:xfrm>
          <a:off x="2917825" y="6106795"/>
          <a:ext cx="670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58949</xdr:rowOff>
    </xdr:from>
    <xdr:to>
      <xdr:col>11</xdr:col>
      <xdr:colOff>187325</xdr:colOff>
      <xdr:row>31</xdr:row>
      <xdr:rowOff>160549</xdr:rowOff>
    </xdr:to>
    <xdr:sp macro="" textlink="">
      <xdr:nvSpPr>
        <xdr:cNvPr id="91" name="楕円 90">
          <a:extLst>
            <a:ext uri="{FF2B5EF4-FFF2-40B4-BE49-F238E27FC236}">
              <a16:creationId xmlns:a16="http://schemas.microsoft.com/office/drawing/2014/main" id="{D3732C10-30ED-483C-A2F8-821A373D67B8}"/>
            </a:ext>
          </a:extLst>
        </xdr:cNvPr>
        <xdr:cNvSpPr/>
      </xdr:nvSpPr>
      <xdr:spPr>
        <a:xfrm>
          <a:off x="2196465" y="60254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109749</xdr:rowOff>
    </xdr:from>
    <xdr:to>
      <xdr:col>15</xdr:col>
      <xdr:colOff>136525</xdr:colOff>
      <xdr:row>31</xdr:row>
      <xdr:rowOff>140335</xdr:rowOff>
    </xdr:to>
    <xdr:cxnSp macro="">
      <xdr:nvCxnSpPr>
        <xdr:cNvPr id="92" name="直線コネクタ 91">
          <a:extLst>
            <a:ext uri="{FF2B5EF4-FFF2-40B4-BE49-F238E27FC236}">
              <a16:creationId xmlns:a16="http://schemas.microsoft.com/office/drawing/2014/main" id="{7546D875-5155-4AC0-B44C-25F9A87496A7}"/>
            </a:ext>
          </a:extLst>
        </xdr:cNvPr>
        <xdr:cNvCxnSpPr/>
      </xdr:nvCxnSpPr>
      <xdr:spPr>
        <a:xfrm>
          <a:off x="2247265" y="6076209"/>
          <a:ext cx="67056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26564</xdr:rowOff>
    </xdr:from>
    <xdr:to>
      <xdr:col>7</xdr:col>
      <xdr:colOff>187325</xdr:colOff>
      <xdr:row>31</xdr:row>
      <xdr:rowOff>128164</xdr:rowOff>
    </xdr:to>
    <xdr:sp macro="" textlink="">
      <xdr:nvSpPr>
        <xdr:cNvPr id="93" name="楕円 92">
          <a:extLst>
            <a:ext uri="{FF2B5EF4-FFF2-40B4-BE49-F238E27FC236}">
              <a16:creationId xmlns:a16="http://schemas.microsoft.com/office/drawing/2014/main" id="{2ABEB6B7-ADA2-4B28-8E1F-D7975720D5E9}"/>
            </a:ext>
          </a:extLst>
        </xdr:cNvPr>
        <xdr:cNvSpPr/>
      </xdr:nvSpPr>
      <xdr:spPr>
        <a:xfrm>
          <a:off x="1525905" y="59930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77364</xdr:rowOff>
    </xdr:from>
    <xdr:to>
      <xdr:col>11</xdr:col>
      <xdr:colOff>136525</xdr:colOff>
      <xdr:row>31</xdr:row>
      <xdr:rowOff>109749</xdr:rowOff>
    </xdr:to>
    <xdr:cxnSp macro="">
      <xdr:nvCxnSpPr>
        <xdr:cNvPr id="94" name="直線コネクタ 93">
          <a:extLst>
            <a:ext uri="{FF2B5EF4-FFF2-40B4-BE49-F238E27FC236}">
              <a16:creationId xmlns:a16="http://schemas.microsoft.com/office/drawing/2014/main" id="{560229DE-571A-4884-8494-947BF7850C59}"/>
            </a:ext>
          </a:extLst>
        </xdr:cNvPr>
        <xdr:cNvCxnSpPr/>
      </xdr:nvCxnSpPr>
      <xdr:spPr>
        <a:xfrm>
          <a:off x="1576705" y="6043824"/>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90716</xdr:rowOff>
    </xdr:from>
    <xdr:ext cx="405111" cy="259045"/>
    <xdr:sp macro="" textlink="">
      <xdr:nvSpPr>
        <xdr:cNvPr id="95" name="n_1aveValue有形固定資産減価償却率">
          <a:extLst>
            <a:ext uri="{FF2B5EF4-FFF2-40B4-BE49-F238E27FC236}">
              <a16:creationId xmlns:a16="http://schemas.microsoft.com/office/drawing/2014/main" id="{26B019EB-C1FA-4EE3-BE31-F1F304EC6E60}"/>
            </a:ext>
          </a:extLst>
        </xdr:cNvPr>
        <xdr:cNvSpPr txBox="1"/>
      </xdr:nvSpPr>
      <xdr:spPr>
        <a:xfrm>
          <a:off x="3395989" y="57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58331</xdr:rowOff>
    </xdr:from>
    <xdr:ext cx="405111" cy="259045"/>
    <xdr:sp macro="" textlink="">
      <xdr:nvSpPr>
        <xdr:cNvPr id="96" name="n_2aveValue有形固定資産減価償却率">
          <a:extLst>
            <a:ext uri="{FF2B5EF4-FFF2-40B4-BE49-F238E27FC236}">
              <a16:creationId xmlns:a16="http://schemas.microsoft.com/office/drawing/2014/main" id="{5A31668A-20E9-4A85-A8F8-6988953347B4}"/>
            </a:ext>
          </a:extLst>
        </xdr:cNvPr>
        <xdr:cNvSpPr txBox="1"/>
      </xdr:nvSpPr>
      <xdr:spPr>
        <a:xfrm>
          <a:off x="2738129" y="56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43938</xdr:rowOff>
    </xdr:from>
    <xdr:ext cx="405111" cy="259045"/>
    <xdr:sp macro="" textlink="">
      <xdr:nvSpPr>
        <xdr:cNvPr id="97" name="n_3aveValue有形固定資産減価償却率">
          <a:extLst>
            <a:ext uri="{FF2B5EF4-FFF2-40B4-BE49-F238E27FC236}">
              <a16:creationId xmlns:a16="http://schemas.microsoft.com/office/drawing/2014/main" id="{18EA15B4-59D1-400F-BC02-44579FF60CA7}"/>
            </a:ext>
          </a:extLst>
        </xdr:cNvPr>
        <xdr:cNvSpPr txBox="1"/>
      </xdr:nvSpPr>
      <xdr:spPr>
        <a:xfrm>
          <a:off x="2067569" y="567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31344</xdr:rowOff>
    </xdr:from>
    <xdr:ext cx="405111" cy="259045"/>
    <xdr:sp macro="" textlink="">
      <xdr:nvSpPr>
        <xdr:cNvPr id="98" name="n_4aveValue有形固定資産減価償却率">
          <a:extLst>
            <a:ext uri="{FF2B5EF4-FFF2-40B4-BE49-F238E27FC236}">
              <a16:creationId xmlns:a16="http://schemas.microsoft.com/office/drawing/2014/main" id="{60339B9C-DAA7-4703-B165-3C7D15957326}"/>
            </a:ext>
          </a:extLst>
        </xdr:cNvPr>
        <xdr:cNvSpPr txBox="1"/>
      </xdr:nvSpPr>
      <xdr:spPr>
        <a:xfrm>
          <a:off x="1397009" y="566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43197</xdr:rowOff>
    </xdr:from>
    <xdr:ext cx="405111" cy="259045"/>
    <xdr:sp macro="" textlink="">
      <xdr:nvSpPr>
        <xdr:cNvPr id="99" name="n_1mainValue有形固定資産減価償却率">
          <a:extLst>
            <a:ext uri="{FF2B5EF4-FFF2-40B4-BE49-F238E27FC236}">
              <a16:creationId xmlns:a16="http://schemas.microsoft.com/office/drawing/2014/main" id="{22525357-2315-4054-AC4B-059B2BB81715}"/>
            </a:ext>
          </a:extLst>
        </xdr:cNvPr>
        <xdr:cNvSpPr txBox="1"/>
      </xdr:nvSpPr>
      <xdr:spPr>
        <a:xfrm>
          <a:off x="3395989" y="617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10812</xdr:rowOff>
    </xdr:from>
    <xdr:ext cx="405111" cy="259045"/>
    <xdr:sp macro="" textlink="">
      <xdr:nvSpPr>
        <xdr:cNvPr id="100" name="n_2mainValue有形固定資産減価償却率">
          <a:extLst>
            <a:ext uri="{FF2B5EF4-FFF2-40B4-BE49-F238E27FC236}">
              <a16:creationId xmlns:a16="http://schemas.microsoft.com/office/drawing/2014/main" id="{ED9096D6-1073-4CFF-9DDF-EF4D1303C63E}"/>
            </a:ext>
          </a:extLst>
        </xdr:cNvPr>
        <xdr:cNvSpPr txBox="1"/>
      </xdr:nvSpPr>
      <xdr:spPr>
        <a:xfrm>
          <a:off x="2738129" y="614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151676</xdr:rowOff>
    </xdr:from>
    <xdr:ext cx="405111" cy="259045"/>
    <xdr:sp macro="" textlink="">
      <xdr:nvSpPr>
        <xdr:cNvPr id="101" name="n_3mainValue有形固定資産減価償却率">
          <a:extLst>
            <a:ext uri="{FF2B5EF4-FFF2-40B4-BE49-F238E27FC236}">
              <a16:creationId xmlns:a16="http://schemas.microsoft.com/office/drawing/2014/main" id="{2CA487E5-52D3-45B3-98E0-F5616DD21343}"/>
            </a:ext>
          </a:extLst>
        </xdr:cNvPr>
        <xdr:cNvSpPr txBox="1"/>
      </xdr:nvSpPr>
      <xdr:spPr>
        <a:xfrm>
          <a:off x="2067569" y="611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119291</xdr:rowOff>
    </xdr:from>
    <xdr:ext cx="405111" cy="259045"/>
    <xdr:sp macro="" textlink="">
      <xdr:nvSpPr>
        <xdr:cNvPr id="102" name="n_4mainValue有形固定資産減価償却率">
          <a:extLst>
            <a:ext uri="{FF2B5EF4-FFF2-40B4-BE49-F238E27FC236}">
              <a16:creationId xmlns:a16="http://schemas.microsoft.com/office/drawing/2014/main" id="{E0D3CD27-F816-491F-82BA-835A91B77FD2}"/>
            </a:ext>
          </a:extLst>
        </xdr:cNvPr>
        <xdr:cNvSpPr txBox="1"/>
      </xdr:nvSpPr>
      <xdr:spPr>
        <a:xfrm>
          <a:off x="1397009" y="608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6E783CE-7206-4C8C-ABA0-A44B1043F51A}"/>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50BD15A9-3309-4E45-8F81-6D788DDE919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FD5868F1-5507-4D9A-A241-F527DC6D2C7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32852A05-AE0D-49D4-B817-3C7E7DD57BC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333F893D-F495-4CBD-9BC2-5B5005BE966E}"/>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119775FE-36BD-45F7-9E75-3F24B48143D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65E1046-267E-4B59-8BE1-4D4206B19C4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EA5C9105-27FC-4863-A34D-00830BB1CF0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92FF6680-1D8A-4777-BF64-367FCB0802B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C5917506-21CE-4BF3-856E-6F04B4536FB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FCF6BABD-9F0E-46A6-87C7-9E1A0133596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FF26833-4D4F-4E5E-9B9A-454CD03F512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5DDCC387-CCC0-4866-AE84-8BB2FA378B6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大規模な投資事業（学校給食センター、保健センター、こども園等）に係る既発債の発行が終了し、また、地方債抑制対策を講じてきたことから、将来負担額は減少傾向にあり、県および類似団体平均と比較して低くなっている。財政運営における不安定要素も介在していることから、引き続き、新たな歳入確保や、事業の優先度を見極め、歳出の削減を図るとともに、人件費の水準が高くなることが見込まれることから、人件費の削減にも取り組んでいく必要が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11D0CF84-43F0-407F-8AF9-E96D8B18F57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507BE76C-7F86-492A-A47F-8FDD25250B0F}"/>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FBE8B616-8106-4BEC-A795-81AEF07DE79C}"/>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BEC2D331-3199-44BF-B244-7C269FCDE2B4}"/>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42711A8F-776E-4924-A825-A81E121179A1}"/>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2E683401-A628-4BDC-B3FD-987E88A149C5}"/>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AFBEA08-FBE7-4D44-9AA0-C862EFD24566}"/>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7C804790-23AF-43BA-A16B-50C4748D8216}"/>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B969085B-12C1-424C-8B55-C78B8BE63F6C}"/>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E707CDB3-689B-477E-9E6C-EBEEB5B74A8D}"/>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5451E2CD-2DAD-4F3E-914A-CD6FAB0A20AD}"/>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403959C8-38F6-429D-82BB-59EEAEF020DE}"/>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A14848B7-DD27-4481-B0A9-8CB049646F7B}"/>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220CE499-E4FC-4EEF-8DF1-C150D90E3AF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44AECC6C-1DC0-4E15-9AE2-9866F7E3AD7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123875</xdr:rowOff>
    </xdr:to>
    <xdr:cxnSp macro="">
      <xdr:nvCxnSpPr>
        <xdr:cNvPr id="131" name="直線コネクタ 130">
          <a:extLst>
            <a:ext uri="{FF2B5EF4-FFF2-40B4-BE49-F238E27FC236}">
              <a16:creationId xmlns:a16="http://schemas.microsoft.com/office/drawing/2014/main" id="{681C5496-DC70-4F04-AAFA-F144A1ED65E5}"/>
            </a:ext>
          </a:extLst>
        </xdr:cNvPr>
        <xdr:cNvCxnSpPr/>
      </xdr:nvCxnSpPr>
      <xdr:spPr>
        <a:xfrm flipV="1">
          <a:off x="13027660" y="5211868"/>
          <a:ext cx="1269" cy="138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127702</xdr:rowOff>
    </xdr:from>
    <xdr:ext cx="560923" cy="259045"/>
    <xdr:sp macro="" textlink="">
      <xdr:nvSpPr>
        <xdr:cNvPr id="132" name="債務償還比率最小値テキスト">
          <a:extLst>
            <a:ext uri="{FF2B5EF4-FFF2-40B4-BE49-F238E27FC236}">
              <a16:creationId xmlns:a16="http://schemas.microsoft.com/office/drawing/2014/main" id="{9EAB997E-A458-4DB0-94C8-28D19C20644E}"/>
            </a:ext>
          </a:extLst>
        </xdr:cNvPr>
        <xdr:cNvSpPr txBox="1"/>
      </xdr:nvSpPr>
      <xdr:spPr>
        <a:xfrm>
          <a:off x="13080365" y="65970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123875</xdr:rowOff>
    </xdr:from>
    <xdr:to>
      <xdr:col>76</xdr:col>
      <xdr:colOff>111125</xdr:colOff>
      <xdr:row>34</xdr:row>
      <xdr:rowOff>123875</xdr:rowOff>
    </xdr:to>
    <xdr:cxnSp macro="">
      <xdr:nvCxnSpPr>
        <xdr:cNvPr id="133" name="直線コネクタ 132">
          <a:extLst>
            <a:ext uri="{FF2B5EF4-FFF2-40B4-BE49-F238E27FC236}">
              <a16:creationId xmlns:a16="http://schemas.microsoft.com/office/drawing/2014/main" id="{24E3872A-51A1-401A-B528-76BB61F5E61B}"/>
            </a:ext>
          </a:extLst>
        </xdr:cNvPr>
        <xdr:cNvCxnSpPr/>
      </xdr:nvCxnSpPr>
      <xdr:spPr>
        <a:xfrm>
          <a:off x="12963525" y="65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9D3B4812-EF82-4B99-96BD-73BC21EAE249}"/>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CE30C8AF-3D7A-45C8-8E60-16ADBAC18738}"/>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152981</xdr:rowOff>
    </xdr:from>
    <xdr:ext cx="469744" cy="259045"/>
    <xdr:sp macro="" textlink="">
      <xdr:nvSpPr>
        <xdr:cNvPr id="136" name="債務償還比率平均値テキスト">
          <a:extLst>
            <a:ext uri="{FF2B5EF4-FFF2-40B4-BE49-F238E27FC236}">
              <a16:creationId xmlns:a16="http://schemas.microsoft.com/office/drawing/2014/main" id="{05F377BA-6D89-469F-BE5B-1C6E77BBDE3F}"/>
            </a:ext>
          </a:extLst>
        </xdr:cNvPr>
        <xdr:cNvSpPr txBox="1"/>
      </xdr:nvSpPr>
      <xdr:spPr>
        <a:xfrm>
          <a:off x="13080365" y="5784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3104</xdr:rowOff>
    </xdr:from>
    <xdr:to>
      <xdr:col>76</xdr:col>
      <xdr:colOff>73025</xdr:colOff>
      <xdr:row>30</xdr:row>
      <xdr:rowOff>104704</xdr:rowOff>
    </xdr:to>
    <xdr:sp macro="" textlink="">
      <xdr:nvSpPr>
        <xdr:cNvPr id="137" name="フローチャート: 判断 136">
          <a:extLst>
            <a:ext uri="{FF2B5EF4-FFF2-40B4-BE49-F238E27FC236}">
              <a16:creationId xmlns:a16="http://schemas.microsoft.com/office/drawing/2014/main" id="{C2CA17C6-7BBB-4648-A96D-36776E43612B}"/>
            </a:ext>
          </a:extLst>
        </xdr:cNvPr>
        <xdr:cNvSpPr/>
      </xdr:nvSpPr>
      <xdr:spPr>
        <a:xfrm>
          <a:off x="13001625" y="58019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12340</xdr:rowOff>
    </xdr:from>
    <xdr:to>
      <xdr:col>72</xdr:col>
      <xdr:colOff>123825</xdr:colOff>
      <xdr:row>30</xdr:row>
      <xdr:rowOff>113940</xdr:rowOff>
    </xdr:to>
    <xdr:sp macro="" textlink="">
      <xdr:nvSpPr>
        <xdr:cNvPr id="138" name="フローチャート: 判断 137">
          <a:extLst>
            <a:ext uri="{FF2B5EF4-FFF2-40B4-BE49-F238E27FC236}">
              <a16:creationId xmlns:a16="http://schemas.microsoft.com/office/drawing/2014/main" id="{2D9B5AE2-3310-43B5-BAB1-91275953BFF7}"/>
            </a:ext>
          </a:extLst>
        </xdr:cNvPr>
        <xdr:cNvSpPr/>
      </xdr:nvSpPr>
      <xdr:spPr>
        <a:xfrm>
          <a:off x="12359005" y="581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146847</xdr:rowOff>
    </xdr:from>
    <xdr:to>
      <xdr:col>68</xdr:col>
      <xdr:colOff>123825</xdr:colOff>
      <xdr:row>30</xdr:row>
      <xdr:rowOff>76997</xdr:rowOff>
    </xdr:to>
    <xdr:sp macro="" textlink="">
      <xdr:nvSpPr>
        <xdr:cNvPr id="139" name="フローチャート: 判断 138">
          <a:extLst>
            <a:ext uri="{FF2B5EF4-FFF2-40B4-BE49-F238E27FC236}">
              <a16:creationId xmlns:a16="http://schemas.microsoft.com/office/drawing/2014/main" id="{D2868E22-2036-4EFC-B493-F38BD3861D9D}"/>
            </a:ext>
          </a:extLst>
        </xdr:cNvPr>
        <xdr:cNvSpPr/>
      </xdr:nvSpPr>
      <xdr:spPr>
        <a:xfrm>
          <a:off x="11688445" y="5778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147638</xdr:rowOff>
    </xdr:from>
    <xdr:to>
      <xdr:col>64</xdr:col>
      <xdr:colOff>123825</xdr:colOff>
      <xdr:row>31</xdr:row>
      <xdr:rowOff>77788</xdr:rowOff>
    </xdr:to>
    <xdr:sp macro="" textlink="">
      <xdr:nvSpPr>
        <xdr:cNvPr id="140" name="フローチャート: 判断 139">
          <a:extLst>
            <a:ext uri="{FF2B5EF4-FFF2-40B4-BE49-F238E27FC236}">
              <a16:creationId xmlns:a16="http://schemas.microsoft.com/office/drawing/2014/main" id="{86C50A56-F652-4930-A010-559E8338C805}"/>
            </a:ext>
          </a:extLst>
        </xdr:cNvPr>
        <xdr:cNvSpPr/>
      </xdr:nvSpPr>
      <xdr:spPr>
        <a:xfrm>
          <a:off x="11017885" y="59464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34361</xdr:rowOff>
    </xdr:from>
    <xdr:to>
      <xdr:col>60</xdr:col>
      <xdr:colOff>123825</xdr:colOff>
      <xdr:row>31</xdr:row>
      <xdr:rowOff>135961</xdr:rowOff>
    </xdr:to>
    <xdr:sp macro="" textlink="">
      <xdr:nvSpPr>
        <xdr:cNvPr id="141" name="フローチャート: 判断 140">
          <a:extLst>
            <a:ext uri="{FF2B5EF4-FFF2-40B4-BE49-F238E27FC236}">
              <a16:creationId xmlns:a16="http://schemas.microsoft.com/office/drawing/2014/main" id="{0180E2D5-7661-4C5C-9815-F5E8DB524CD0}"/>
            </a:ext>
          </a:extLst>
        </xdr:cNvPr>
        <xdr:cNvSpPr/>
      </xdr:nvSpPr>
      <xdr:spPr>
        <a:xfrm>
          <a:off x="10347325" y="600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085465F-F438-48FE-82F7-F0B6039AF293}"/>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AB352D1-6149-4DA8-B2AB-0BD845A47C1D}"/>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977B737-2A7B-49DB-A6F1-B578C6E064E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E046D0F-D192-42DA-8E7D-A35DDF68FF8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485400F-474A-4E9E-A1C8-70F122B8BFDD}"/>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141379</xdr:rowOff>
    </xdr:from>
    <xdr:to>
      <xdr:col>76</xdr:col>
      <xdr:colOff>73025</xdr:colOff>
      <xdr:row>29</xdr:row>
      <xdr:rowOff>71529</xdr:rowOff>
    </xdr:to>
    <xdr:sp macro="" textlink="">
      <xdr:nvSpPr>
        <xdr:cNvPr id="147" name="楕円 146">
          <a:extLst>
            <a:ext uri="{FF2B5EF4-FFF2-40B4-BE49-F238E27FC236}">
              <a16:creationId xmlns:a16="http://schemas.microsoft.com/office/drawing/2014/main" id="{7D8203EE-223B-4186-9AE7-F38B524F6FD5}"/>
            </a:ext>
          </a:extLst>
        </xdr:cNvPr>
        <xdr:cNvSpPr/>
      </xdr:nvSpPr>
      <xdr:spPr>
        <a:xfrm>
          <a:off x="13001625" y="56049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164256</xdr:rowOff>
    </xdr:from>
    <xdr:ext cx="469744" cy="259045"/>
    <xdr:sp macro="" textlink="">
      <xdr:nvSpPr>
        <xdr:cNvPr id="148" name="債務償還比率該当値テキスト">
          <a:extLst>
            <a:ext uri="{FF2B5EF4-FFF2-40B4-BE49-F238E27FC236}">
              <a16:creationId xmlns:a16="http://schemas.microsoft.com/office/drawing/2014/main" id="{D94D89BA-408F-45BF-938C-E59C51674948}"/>
            </a:ext>
          </a:extLst>
        </xdr:cNvPr>
        <xdr:cNvSpPr txBox="1"/>
      </xdr:nvSpPr>
      <xdr:spPr>
        <a:xfrm>
          <a:off x="13080365" y="546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15388</xdr:rowOff>
    </xdr:from>
    <xdr:to>
      <xdr:col>72</xdr:col>
      <xdr:colOff>123825</xdr:colOff>
      <xdr:row>29</xdr:row>
      <xdr:rowOff>116988</xdr:rowOff>
    </xdr:to>
    <xdr:sp macro="" textlink="">
      <xdr:nvSpPr>
        <xdr:cNvPr id="149" name="楕円 148">
          <a:extLst>
            <a:ext uri="{FF2B5EF4-FFF2-40B4-BE49-F238E27FC236}">
              <a16:creationId xmlns:a16="http://schemas.microsoft.com/office/drawing/2014/main" id="{3A758689-C6C6-4A5C-A8C7-BD48E37D5975}"/>
            </a:ext>
          </a:extLst>
        </xdr:cNvPr>
        <xdr:cNvSpPr/>
      </xdr:nvSpPr>
      <xdr:spPr>
        <a:xfrm>
          <a:off x="12359005" y="564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20729</xdr:rowOff>
    </xdr:from>
    <xdr:to>
      <xdr:col>76</xdr:col>
      <xdr:colOff>22225</xdr:colOff>
      <xdr:row>29</xdr:row>
      <xdr:rowOff>66188</xdr:rowOff>
    </xdr:to>
    <xdr:cxnSp macro="">
      <xdr:nvCxnSpPr>
        <xdr:cNvPr id="150" name="直線コネクタ 149">
          <a:extLst>
            <a:ext uri="{FF2B5EF4-FFF2-40B4-BE49-F238E27FC236}">
              <a16:creationId xmlns:a16="http://schemas.microsoft.com/office/drawing/2014/main" id="{C6D49149-52EB-4F9F-A41C-28618B307022}"/>
            </a:ext>
          </a:extLst>
        </xdr:cNvPr>
        <xdr:cNvCxnSpPr/>
      </xdr:nvCxnSpPr>
      <xdr:spPr>
        <a:xfrm flipV="1">
          <a:off x="12409805" y="5651909"/>
          <a:ext cx="619760" cy="4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130464</xdr:rowOff>
    </xdr:from>
    <xdr:to>
      <xdr:col>68</xdr:col>
      <xdr:colOff>123825</xdr:colOff>
      <xdr:row>29</xdr:row>
      <xdr:rowOff>60614</xdr:rowOff>
    </xdr:to>
    <xdr:sp macro="" textlink="">
      <xdr:nvSpPr>
        <xdr:cNvPr id="151" name="楕円 150">
          <a:extLst>
            <a:ext uri="{FF2B5EF4-FFF2-40B4-BE49-F238E27FC236}">
              <a16:creationId xmlns:a16="http://schemas.microsoft.com/office/drawing/2014/main" id="{2F58D957-4C29-457A-AC4A-5D663956FA22}"/>
            </a:ext>
          </a:extLst>
        </xdr:cNvPr>
        <xdr:cNvSpPr/>
      </xdr:nvSpPr>
      <xdr:spPr>
        <a:xfrm>
          <a:off x="11688445" y="5594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9814</xdr:rowOff>
    </xdr:from>
    <xdr:to>
      <xdr:col>72</xdr:col>
      <xdr:colOff>73025</xdr:colOff>
      <xdr:row>29</xdr:row>
      <xdr:rowOff>66188</xdr:rowOff>
    </xdr:to>
    <xdr:cxnSp macro="">
      <xdr:nvCxnSpPr>
        <xdr:cNvPr id="152" name="直線コネクタ 151">
          <a:extLst>
            <a:ext uri="{FF2B5EF4-FFF2-40B4-BE49-F238E27FC236}">
              <a16:creationId xmlns:a16="http://schemas.microsoft.com/office/drawing/2014/main" id="{22098343-7C04-4C31-BD60-64E428A33A11}"/>
            </a:ext>
          </a:extLst>
        </xdr:cNvPr>
        <xdr:cNvCxnSpPr/>
      </xdr:nvCxnSpPr>
      <xdr:spPr>
        <a:xfrm>
          <a:off x="11739245" y="5640994"/>
          <a:ext cx="670560" cy="5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16898</xdr:rowOff>
    </xdr:from>
    <xdr:to>
      <xdr:col>64</xdr:col>
      <xdr:colOff>123825</xdr:colOff>
      <xdr:row>30</xdr:row>
      <xdr:rowOff>118498</xdr:rowOff>
    </xdr:to>
    <xdr:sp macro="" textlink="">
      <xdr:nvSpPr>
        <xdr:cNvPr id="153" name="楕円 152">
          <a:extLst>
            <a:ext uri="{FF2B5EF4-FFF2-40B4-BE49-F238E27FC236}">
              <a16:creationId xmlns:a16="http://schemas.microsoft.com/office/drawing/2014/main" id="{BCAB3423-5D53-4A2F-B2E5-80D4E71B2C40}"/>
            </a:ext>
          </a:extLst>
        </xdr:cNvPr>
        <xdr:cNvSpPr/>
      </xdr:nvSpPr>
      <xdr:spPr>
        <a:xfrm>
          <a:off x="11017885" y="581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9814</xdr:rowOff>
    </xdr:from>
    <xdr:to>
      <xdr:col>68</xdr:col>
      <xdr:colOff>73025</xdr:colOff>
      <xdr:row>30</xdr:row>
      <xdr:rowOff>67698</xdr:rowOff>
    </xdr:to>
    <xdr:cxnSp macro="">
      <xdr:nvCxnSpPr>
        <xdr:cNvPr id="154" name="直線コネクタ 153">
          <a:extLst>
            <a:ext uri="{FF2B5EF4-FFF2-40B4-BE49-F238E27FC236}">
              <a16:creationId xmlns:a16="http://schemas.microsoft.com/office/drawing/2014/main" id="{304633D0-40F5-4ACD-8008-F6B8DB952F96}"/>
            </a:ext>
          </a:extLst>
        </xdr:cNvPr>
        <xdr:cNvCxnSpPr/>
      </xdr:nvCxnSpPr>
      <xdr:spPr>
        <a:xfrm flipV="1">
          <a:off x="11068685" y="5640994"/>
          <a:ext cx="670560" cy="22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72623</xdr:rowOff>
    </xdr:from>
    <xdr:to>
      <xdr:col>60</xdr:col>
      <xdr:colOff>123825</xdr:colOff>
      <xdr:row>32</xdr:row>
      <xdr:rowOff>2773</xdr:rowOff>
    </xdr:to>
    <xdr:sp macro="" textlink="">
      <xdr:nvSpPr>
        <xdr:cNvPr id="155" name="楕円 154">
          <a:extLst>
            <a:ext uri="{FF2B5EF4-FFF2-40B4-BE49-F238E27FC236}">
              <a16:creationId xmlns:a16="http://schemas.microsoft.com/office/drawing/2014/main" id="{6D1F54D8-0466-4CB5-9570-CE279D99E6D1}"/>
            </a:ext>
          </a:extLst>
        </xdr:cNvPr>
        <xdr:cNvSpPr/>
      </xdr:nvSpPr>
      <xdr:spPr>
        <a:xfrm>
          <a:off x="10347325" y="6039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67698</xdr:rowOff>
    </xdr:from>
    <xdr:to>
      <xdr:col>64</xdr:col>
      <xdr:colOff>73025</xdr:colOff>
      <xdr:row>31</xdr:row>
      <xdr:rowOff>123423</xdr:rowOff>
    </xdr:to>
    <xdr:cxnSp macro="">
      <xdr:nvCxnSpPr>
        <xdr:cNvPr id="156" name="直線コネクタ 155">
          <a:extLst>
            <a:ext uri="{FF2B5EF4-FFF2-40B4-BE49-F238E27FC236}">
              <a16:creationId xmlns:a16="http://schemas.microsoft.com/office/drawing/2014/main" id="{2C7EE301-41F7-4D37-9C91-07D984B63EF6}"/>
            </a:ext>
          </a:extLst>
        </xdr:cNvPr>
        <xdr:cNvCxnSpPr/>
      </xdr:nvCxnSpPr>
      <xdr:spPr>
        <a:xfrm flipV="1">
          <a:off x="10398125" y="5866518"/>
          <a:ext cx="670560" cy="22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105067</xdr:rowOff>
    </xdr:from>
    <xdr:ext cx="469744" cy="259045"/>
    <xdr:sp macro="" textlink="">
      <xdr:nvSpPr>
        <xdr:cNvPr id="157" name="n_1aveValue債務償還比率">
          <a:extLst>
            <a:ext uri="{FF2B5EF4-FFF2-40B4-BE49-F238E27FC236}">
              <a16:creationId xmlns:a16="http://schemas.microsoft.com/office/drawing/2014/main" id="{5D8050AB-9481-47D0-AE1A-B84E7783EB1D}"/>
            </a:ext>
          </a:extLst>
        </xdr:cNvPr>
        <xdr:cNvSpPr txBox="1"/>
      </xdr:nvSpPr>
      <xdr:spPr>
        <a:xfrm>
          <a:off x="12185092" y="590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68124</xdr:rowOff>
    </xdr:from>
    <xdr:ext cx="469744" cy="259045"/>
    <xdr:sp macro="" textlink="">
      <xdr:nvSpPr>
        <xdr:cNvPr id="158" name="n_2aveValue債務償還比率">
          <a:extLst>
            <a:ext uri="{FF2B5EF4-FFF2-40B4-BE49-F238E27FC236}">
              <a16:creationId xmlns:a16="http://schemas.microsoft.com/office/drawing/2014/main" id="{380CFC16-B5A1-4C92-B5FF-FA5541006018}"/>
            </a:ext>
          </a:extLst>
        </xdr:cNvPr>
        <xdr:cNvSpPr txBox="1"/>
      </xdr:nvSpPr>
      <xdr:spPr>
        <a:xfrm>
          <a:off x="11527232" y="586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68915</xdr:rowOff>
    </xdr:from>
    <xdr:ext cx="469744" cy="259045"/>
    <xdr:sp macro="" textlink="">
      <xdr:nvSpPr>
        <xdr:cNvPr id="159" name="n_3aveValue債務償還比率">
          <a:extLst>
            <a:ext uri="{FF2B5EF4-FFF2-40B4-BE49-F238E27FC236}">
              <a16:creationId xmlns:a16="http://schemas.microsoft.com/office/drawing/2014/main" id="{D69F19C2-7EA3-491C-A150-1743330565D3}"/>
            </a:ext>
          </a:extLst>
        </xdr:cNvPr>
        <xdr:cNvSpPr txBox="1"/>
      </xdr:nvSpPr>
      <xdr:spPr>
        <a:xfrm>
          <a:off x="10856672" y="603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152488</xdr:rowOff>
    </xdr:from>
    <xdr:ext cx="469744" cy="259045"/>
    <xdr:sp macro="" textlink="">
      <xdr:nvSpPr>
        <xdr:cNvPr id="160" name="n_4aveValue債務償還比率">
          <a:extLst>
            <a:ext uri="{FF2B5EF4-FFF2-40B4-BE49-F238E27FC236}">
              <a16:creationId xmlns:a16="http://schemas.microsoft.com/office/drawing/2014/main" id="{E168BC31-4CB4-4E93-BD4C-E80580C36069}"/>
            </a:ext>
          </a:extLst>
        </xdr:cNvPr>
        <xdr:cNvSpPr txBox="1"/>
      </xdr:nvSpPr>
      <xdr:spPr>
        <a:xfrm>
          <a:off x="10186112" y="578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133515</xdr:rowOff>
    </xdr:from>
    <xdr:ext cx="469744" cy="259045"/>
    <xdr:sp macro="" textlink="">
      <xdr:nvSpPr>
        <xdr:cNvPr id="161" name="n_1mainValue債務償還比率">
          <a:extLst>
            <a:ext uri="{FF2B5EF4-FFF2-40B4-BE49-F238E27FC236}">
              <a16:creationId xmlns:a16="http://schemas.microsoft.com/office/drawing/2014/main" id="{13243FB9-CA3B-4DE0-9D86-87A69EC44580}"/>
            </a:ext>
          </a:extLst>
        </xdr:cNvPr>
        <xdr:cNvSpPr txBox="1"/>
      </xdr:nvSpPr>
      <xdr:spPr>
        <a:xfrm>
          <a:off x="12185092" y="54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77141</xdr:rowOff>
    </xdr:from>
    <xdr:ext cx="469744" cy="259045"/>
    <xdr:sp macro="" textlink="">
      <xdr:nvSpPr>
        <xdr:cNvPr id="162" name="n_2mainValue債務償還比率">
          <a:extLst>
            <a:ext uri="{FF2B5EF4-FFF2-40B4-BE49-F238E27FC236}">
              <a16:creationId xmlns:a16="http://schemas.microsoft.com/office/drawing/2014/main" id="{8F035C19-4419-4559-9C01-6918BA921BD5}"/>
            </a:ext>
          </a:extLst>
        </xdr:cNvPr>
        <xdr:cNvSpPr txBox="1"/>
      </xdr:nvSpPr>
      <xdr:spPr>
        <a:xfrm>
          <a:off x="11527232" y="537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135025</xdr:rowOff>
    </xdr:from>
    <xdr:ext cx="469744" cy="259045"/>
    <xdr:sp macro="" textlink="">
      <xdr:nvSpPr>
        <xdr:cNvPr id="163" name="n_3mainValue債務償還比率">
          <a:extLst>
            <a:ext uri="{FF2B5EF4-FFF2-40B4-BE49-F238E27FC236}">
              <a16:creationId xmlns:a16="http://schemas.microsoft.com/office/drawing/2014/main" id="{2822B78B-7CD1-40EF-9E29-F5AF9FE54E45}"/>
            </a:ext>
          </a:extLst>
        </xdr:cNvPr>
        <xdr:cNvSpPr txBox="1"/>
      </xdr:nvSpPr>
      <xdr:spPr>
        <a:xfrm>
          <a:off x="10856672" y="5598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165350</xdr:rowOff>
    </xdr:from>
    <xdr:ext cx="469744" cy="259045"/>
    <xdr:sp macro="" textlink="">
      <xdr:nvSpPr>
        <xdr:cNvPr id="164" name="n_4mainValue債務償還比率">
          <a:extLst>
            <a:ext uri="{FF2B5EF4-FFF2-40B4-BE49-F238E27FC236}">
              <a16:creationId xmlns:a16="http://schemas.microsoft.com/office/drawing/2014/main" id="{816F48FE-FF09-47AC-A62E-3817BE85D6C6}"/>
            </a:ext>
          </a:extLst>
        </xdr:cNvPr>
        <xdr:cNvSpPr txBox="1"/>
      </xdr:nvSpPr>
      <xdr:spPr>
        <a:xfrm>
          <a:off x="10186112" y="6131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77ACD15-B435-4F1C-8B1A-D171C2BCDB1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588F6CC2-977D-4E5A-B9A8-FD2AA39D650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955047C5-3522-4153-9FD9-85D36C57491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C16A6B75-CC90-4165-BFEB-4F8CFC4A1E68}"/>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C780F73-5DD3-4864-AE02-F6E8B59603A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72BC638-530E-4B3E-ADF4-8500FC61796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FA8BDA-8357-4470-B399-EA3E5F5DAB1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49B4981-99E4-4682-9D89-4E48602BE98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A92F5A-A750-46F0-BA47-04D894B7BC4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CB6058-C35E-4D12-AF2C-870D5E125E5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439715-B776-4746-BA5D-75FDFCCF561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A08D81-1910-4C6F-B6EA-B78EF8027FE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422AD4-4677-4641-A3ED-01A0ED95FA1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0D679A2-0550-4244-9977-216E07C4D0A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072396-2B5C-43B7-BD9E-CE47494E4B1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049E32-466F-425A-A092-B1CBF3ABB89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49,668
46,153
53.88
18,397,965
17,727,582
591,781
10,308,941
11,514,908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CAFAB6-FC06-4A8E-8C3B-D20304ABF5D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65CEF0-459C-4489-9613-A957F0341A6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15DAA7-8101-45D5-BD18-F050512B160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A7C8265-75DB-4B54-9BF3-2074045DFBF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F3726A-BE5F-4115-A510-DC880207137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4C26089-F1D3-42F6-A9BD-4DB2AF6B245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FF6B28-29C0-48CD-91FB-465C84F1FD7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7C49C1-0E52-4FBE-A912-B21C0E2CD09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86F704B-2BD3-406F-ADDB-093BD811056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D122E5-955D-4FB7-BB7E-4528AFA0533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1091FA-60FD-4A2A-AA77-5296592BAF4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3435102-33F2-42BE-88B1-025A467BD95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837F92E-87C8-497A-A6D3-95090C6AC00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5D2E40-7C58-46AA-A6DF-E4844D65513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DF8DEA9-B8B0-4C35-B98A-9F86FE9AC45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ED7A7C-90CC-4C71-ACA8-00CFE5AFFAF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E77789-1B60-455F-9E7E-B6E0CE4C75D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DC438E-3DC4-4F70-B4C9-652E2CE2479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E2D275-0000-4EB2-9F4F-71B333D84D2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BFC60BA-10AC-4C21-BE1E-72F09D0E058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28830B-40F0-47D4-BB50-FD964FF95A2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06FE2DB-49C3-4E5B-A660-001F4F1418B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ABDB43-C428-4B20-B3B2-583D1D2DC38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70AE1D-D6CE-401B-8D33-51307B0ACD1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69B55D-A5FC-4475-95ED-81DF5354790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63524CA-CFA3-448A-A9A9-5A5B6945DA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D9A110-4925-4749-B203-5251CB9B76D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D933F5-F1DB-406C-9D4C-B7F387D7A2A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C6CA78-7389-4A69-824D-2B237D3EC02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F4994F-2CB5-4C70-A594-FC603B1E516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BE5480-DC5C-4670-87FF-73B8A702955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F806D1-A394-421F-8A14-423534EA897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6DC018D-EDC4-48BC-AB85-094024EB05A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46F97B2-B097-4214-BCAF-00F37592EC4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4EF1DBC-6CFE-4396-B98A-F851B6CD5BB5}"/>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EFCC9C1-330D-4AA6-8DFE-8F0346ADFC4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11D64E7-1277-4F39-8AB6-E6170F81AD4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FEAA0CA-3AB8-449B-8A03-8F3194F2F3B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C8FE790-3364-478D-9E83-3ACB5CD9FE0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8BA5F49-DAA7-4310-A037-1132BE46D93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B2607F7-1434-49A5-A6BD-12ACD198EE3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85A8B0A-B622-4A50-88E3-92189E049DED}"/>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D7DE0C8-637C-4925-AEEC-ACD76DB78AB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C2C0551-BB40-44D9-843D-88FD25AC99E3}"/>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AADC887-E441-4E7B-A566-8F360C0A6AD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140970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4788391D-138C-41B2-AA91-D367811C76A8}"/>
            </a:ext>
          </a:extLst>
        </xdr:cNvPr>
        <xdr:cNvCxnSpPr/>
      </xdr:nvCxnSpPr>
      <xdr:spPr>
        <a:xfrm flipV="1">
          <a:off x="4086225" y="5673090"/>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a:extLst>
            <a:ext uri="{FF2B5EF4-FFF2-40B4-BE49-F238E27FC236}">
              <a16:creationId xmlns:a16="http://schemas.microsoft.com/office/drawing/2014/main" id="{B548AF27-3F28-4B47-8B90-FC271ACEE0C5}"/>
            </a:ext>
          </a:extLst>
        </xdr:cNvPr>
        <xdr:cNvSpPr txBox="1"/>
      </xdr:nvSpPr>
      <xdr:spPr>
        <a:xfrm>
          <a:off x="412496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350165E6-F5B0-4D33-A95F-74FD48C750E1}"/>
            </a:ext>
          </a:extLst>
        </xdr:cNvPr>
        <xdr:cNvCxnSpPr/>
      </xdr:nvCxnSpPr>
      <xdr:spPr>
        <a:xfrm>
          <a:off x="4020820" y="7027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87647</xdr:rowOff>
    </xdr:from>
    <xdr:ext cx="405111" cy="259045"/>
    <xdr:sp macro="" textlink="">
      <xdr:nvSpPr>
        <xdr:cNvPr id="60" name="【道路】&#10;有形固定資産減価償却率最大値テキスト">
          <a:extLst>
            <a:ext uri="{FF2B5EF4-FFF2-40B4-BE49-F238E27FC236}">
              <a16:creationId xmlns:a16="http://schemas.microsoft.com/office/drawing/2014/main" id="{427ED692-0A57-4E03-94AE-B516DFE01D40}"/>
            </a:ext>
          </a:extLst>
        </xdr:cNvPr>
        <xdr:cNvSpPr txBox="1"/>
      </xdr:nvSpPr>
      <xdr:spPr>
        <a:xfrm>
          <a:off x="412496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140970</xdr:rowOff>
    </xdr:from>
    <xdr:to>
      <xdr:col>24</xdr:col>
      <xdr:colOff>152400</xdr:colOff>
      <xdr:row>33</xdr:row>
      <xdr:rowOff>140970</xdr:rowOff>
    </xdr:to>
    <xdr:cxnSp macro="">
      <xdr:nvCxnSpPr>
        <xdr:cNvPr id="61" name="直線コネクタ 60">
          <a:extLst>
            <a:ext uri="{FF2B5EF4-FFF2-40B4-BE49-F238E27FC236}">
              <a16:creationId xmlns:a16="http://schemas.microsoft.com/office/drawing/2014/main" id="{2CD39C63-C57E-47AA-8093-461626EA59E7}"/>
            </a:ext>
          </a:extLst>
        </xdr:cNvPr>
        <xdr:cNvCxnSpPr/>
      </xdr:nvCxnSpPr>
      <xdr:spPr>
        <a:xfrm>
          <a:off x="4020820" y="567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a:extLst>
            <a:ext uri="{FF2B5EF4-FFF2-40B4-BE49-F238E27FC236}">
              <a16:creationId xmlns:a16="http://schemas.microsoft.com/office/drawing/2014/main" id="{AD7EE9FD-4463-497B-83FD-4AD9B1AF528C}"/>
            </a:ext>
          </a:extLst>
        </xdr:cNvPr>
        <xdr:cNvSpPr txBox="1"/>
      </xdr:nvSpPr>
      <xdr:spPr>
        <a:xfrm>
          <a:off x="4124960" y="624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75EE9235-0211-41AD-86CB-D663104F0C9D}"/>
            </a:ext>
          </a:extLst>
        </xdr:cNvPr>
        <xdr:cNvSpPr/>
      </xdr:nvSpPr>
      <xdr:spPr>
        <a:xfrm>
          <a:off x="403606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4" name="フローチャート: 判断 63">
          <a:extLst>
            <a:ext uri="{FF2B5EF4-FFF2-40B4-BE49-F238E27FC236}">
              <a16:creationId xmlns:a16="http://schemas.microsoft.com/office/drawing/2014/main" id="{CCAF09CC-BD1D-4CA2-BBE0-FFEFD4A939FA}"/>
            </a:ext>
          </a:extLst>
        </xdr:cNvPr>
        <xdr:cNvSpPr/>
      </xdr:nvSpPr>
      <xdr:spPr>
        <a:xfrm>
          <a:off x="3312160" y="6388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6350</xdr:rowOff>
    </xdr:from>
    <xdr:to>
      <xdr:col>15</xdr:col>
      <xdr:colOff>101600</xdr:colOff>
      <xdr:row>38</xdr:row>
      <xdr:rowOff>107950</xdr:rowOff>
    </xdr:to>
    <xdr:sp macro="" textlink="">
      <xdr:nvSpPr>
        <xdr:cNvPr id="65" name="フローチャート: 判断 64">
          <a:extLst>
            <a:ext uri="{FF2B5EF4-FFF2-40B4-BE49-F238E27FC236}">
              <a16:creationId xmlns:a16="http://schemas.microsoft.com/office/drawing/2014/main" id="{7F03B34F-2538-49B2-8C3C-A2C5D287F6F3}"/>
            </a:ext>
          </a:extLst>
        </xdr:cNvPr>
        <xdr:cNvSpPr/>
      </xdr:nvSpPr>
      <xdr:spPr>
        <a:xfrm>
          <a:off x="25146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macro="" textlink="">
      <xdr:nvSpPr>
        <xdr:cNvPr id="66" name="フローチャート: 判断 65">
          <a:extLst>
            <a:ext uri="{FF2B5EF4-FFF2-40B4-BE49-F238E27FC236}">
              <a16:creationId xmlns:a16="http://schemas.microsoft.com/office/drawing/2014/main" id="{1E467B68-9CF5-439B-8458-AA8B8C9D35EF}"/>
            </a:ext>
          </a:extLst>
        </xdr:cNvPr>
        <xdr:cNvSpPr/>
      </xdr:nvSpPr>
      <xdr:spPr>
        <a:xfrm>
          <a:off x="1739900" y="633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113030</xdr:rowOff>
    </xdr:from>
    <xdr:to>
      <xdr:col>6</xdr:col>
      <xdr:colOff>38100</xdr:colOff>
      <xdr:row>38</xdr:row>
      <xdr:rowOff>43180</xdr:rowOff>
    </xdr:to>
    <xdr:sp macro="" textlink="">
      <xdr:nvSpPr>
        <xdr:cNvPr id="67" name="フローチャート: 判断 66">
          <a:extLst>
            <a:ext uri="{FF2B5EF4-FFF2-40B4-BE49-F238E27FC236}">
              <a16:creationId xmlns:a16="http://schemas.microsoft.com/office/drawing/2014/main" id="{A4B80B15-D657-447D-BB96-4E45357258DA}"/>
            </a:ext>
          </a:extLst>
        </xdr:cNvPr>
        <xdr:cNvSpPr/>
      </xdr:nvSpPr>
      <xdr:spPr>
        <a:xfrm>
          <a:off x="965200" y="631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CF4A553-84DF-4148-82B5-F9E8C4932C2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461235-7BCC-407D-8BA5-813840D8E5C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413C20-1E44-4A9B-AD9E-0BD5CC14187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DBD0C2-C2BF-458E-889A-4A3FFBFB7DD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FCE08A-0EDB-45C9-A443-347728507D2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149225</xdr:rowOff>
    </xdr:from>
    <xdr:to>
      <xdr:col>24</xdr:col>
      <xdr:colOff>114300</xdr:colOff>
      <xdr:row>39</xdr:row>
      <xdr:rowOff>79375</xdr:rowOff>
    </xdr:to>
    <xdr:sp macro="" textlink="">
      <xdr:nvSpPr>
        <xdr:cNvPr id="73" name="楕円 72">
          <a:extLst>
            <a:ext uri="{FF2B5EF4-FFF2-40B4-BE49-F238E27FC236}">
              <a16:creationId xmlns:a16="http://schemas.microsoft.com/office/drawing/2014/main" id="{583A6221-C7EF-49FE-8E64-D96D4AF7F300}"/>
            </a:ext>
          </a:extLst>
        </xdr:cNvPr>
        <xdr:cNvSpPr/>
      </xdr:nvSpPr>
      <xdr:spPr>
        <a:xfrm>
          <a:off x="4036060" y="651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127652</xdr:rowOff>
    </xdr:from>
    <xdr:ext cx="405111" cy="259045"/>
    <xdr:sp macro="" textlink="">
      <xdr:nvSpPr>
        <xdr:cNvPr id="74" name="【道路】&#10;有形固定資産減価償却率該当値テキスト">
          <a:extLst>
            <a:ext uri="{FF2B5EF4-FFF2-40B4-BE49-F238E27FC236}">
              <a16:creationId xmlns:a16="http://schemas.microsoft.com/office/drawing/2014/main" id="{1FAEFC8E-825F-4E62-9C41-E4D42B24CE46}"/>
            </a:ext>
          </a:extLst>
        </xdr:cNvPr>
        <xdr:cNvSpPr txBox="1"/>
      </xdr:nvSpPr>
      <xdr:spPr>
        <a:xfrm>
          <a:off x="4124960"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5" name="楕円 74">
          <a:extLst>
            <a:ext uri="{FF2B5EF4-FFF2-40B4-BE49-F238E27FC236}">
              <a16:creationId xmlns:a16="http://schemas.microsoft.com/office/drawing/2014/main" id="{83D43B0B-3CC3-4E81-AD72-C0A1A5ABABD9}"/>
            </a:ext>
          </a:extLst>
        </xdr:cNvPr>
        <xdr:cNvSpPr/>
      </xdr:nvSpPr>
      <xdr:spPr>
        <a:xfrm>
          <a:off x="331216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163830</xdr:rowOff>
    </xdr:from>
    <xdr:to>
      <xdr:col>24</xdr:col>
      <xdr:colOff>63500</xdr:colOff>
      <xdr:row>39</xdr:row>
      <xdr:rowOff>28575</xdr:rowOff>
    </xdr:to>
    <xdr:cxnSp macro="">
      <xdr:nvCxnSpPr>
        <xdr:cNvPr id="76" name="直線コネクタ 75">
          <a:extLst>
            <a:ext uri="{FF2B5EF4-FFF2-40B4-BE49-F238E27FC236}">
              <a16:creationId xmlns:a16="http://schemas.microsoft.com/office/drawing/2014/main" id="{79A27C25-CB51-45A4-9357-1199DA1D708D}"/>
            </a:ext>
          </a:extLst>
        </xdr:cNvPr>
        <xdr:cNvCxnSpPr/>
      </xdr:nvCxnSpPr>
      <xdr:spPr>
        <a:xfrm>
          <a:off x="3355340" y="6534150"/>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76835</xdr:rowOff>
    </xdr:from>
    <xdr:to>
      <xdr:col>15</xdr:col>
      <xdr:colOff>101600</xdr:colOff>
      <xdr:row>39</xdr:row>
      <xdr:rowOff>6985</xdr:rowOff>
    </xdr:to>
    <xdr:sp macro="" textlink="">
      <xdr:nvSpPr>
        <xdr:cNvPr id="77" name="楕円 76">
          <a:extLst>
            <a:ext uri="{FF2B5EF4-FFF2-40B4-BE49-F238E27FC236}">
              <a16:creationId xmlns:a16="http://schemas.microsoft.com/office/drawing/2014/main" id="{2CCB3DBB-4EB4-4F10-9633-237E1CEFFBB4}"/>
            </a:ext>
          </a:extLst>
        </xdr:cNvPr>
        <xdr:cNvSpPr/>
      </xdr:nvSpPr>
      <xdr:spPr>
        <a:xfrm>
          <a:off x="2514600" y="6447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127635</xdr:rowOff>
    </xdr:from>
    <xdr:to>
      <xdr:col>19</xdr:col>
      <xdr:colOff>177800</xdr:colOff>
      <xdr:row>38</xdr:row>
      <xdr:rowOff>163830</xdr:rowOff>
    </xdr:to>
    <xdr:cxnSp macro="">
      <xdr:nvCxnSpPr>
        <xdr:cNvPr id="78" name="直線コネクタ 77">
          <a:extLst>
            <a:ext uri="{FF2B5EF4-FFF2-40B4-BE49-F238E27FC236}">
              <a16:creationId xmlns:a16="http://schemas.microsoft.com/office/drawing/2014/main" id="{4F9AE2A4-8416-4269-BA8B-F1C82221E8FB}"/>
            </a:ext>
          </a:extLst>
        </xdr:cNvPr>
        <xdr:cNvCxnSpPr/>
      </xdr:nvCxnSpPr>
      <xdr:spPr>
        <a:xfrm>
          <a:off x="2565400" y="649795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40640</xdr:rowOff>
    </xdr:from>
    <xdr:to>
      <xdr:col>10</xdr:col>
      <xdr:colOff>165100</xdr:colOff>
      <xdr:row>38</xdr:row>
      <xdr:rowOff>142240</xdr:rowOff>
    </xdr:to>
    <xdr:sp macro="" textlink="">
      <xdr:nvSpPr>
        <xdr:cNvPr id="79" name="楕円 78">
          <a:extLst>
            <a:ext uri="{FF2B5EF4-FFF2-40B4-BE49-F238E27FC236}">
              <a16:creationId xmlns:a16="http://schemas.microsoft.com/office/drawing/2014/main" id="{39D6C2FB-1766-4D66-97B7-404FEB3439F9}"/>
            </a:ext>
          </a:extLst>
        </xdr:cNvPr>
        <xdr:cNvSpPr/>
      </xdr:nvSpPr>
      <xdr:spPr>
        <a:xfrm>
          <a:off x="17399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91440</xdr:rowOff>
    </xdr:from>
    <xdr:to>
      <xdr:col>15</xdr:col>
      <xdr:colOff>50800</xdr:colOff>
      <xdr:row>38</xdr:row>
      <xdr:rowOff>127635</xdr:rowOff>
    </xdr:to>
    <xdr:cxnSp macro="">
      <xdr:nvCxnSpPr>
        <xdr:cNvPr id="80" name="直線コネクタ 79">
          <a:extLst>
            <a:ext uri="{FF2B5EF4-FFF2-40B4-BE49-F238E27FC236}">
              <a16:creationId xmlns:a16="http://schemas.microsoft.com/office/drawing/2014/main" id="{C594E0D1-F0D4-4AC9-B758-DE1075F48B4C}"/>
            </a:ext>
          </a:extLst>
        </xdr:cNvPr>
        <xdr:cNvCxnSpPr/>
      </xdr:nvCxnSpPr>
      <xdr:spPr>
        <a:xfrm>
          <a:off x="1790700" y="646176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4445</xdr:rowOff>
    </xdr:from>
    <xdr:to>
      <xdr:col>6</xdr:col>
      <xdr:colOff>38100</xdr:colOff>
      <xdr:row>38</xdr:row>
      <xdr:rowOff>106045</xdr:rowOff>
    </xdr:to>
    <xdr:sp macro="" textlink="">
      <xdr:nvSpPr>
        <xdr:cNvPr id="81" name="楕円 80">
          <a:extLst>
            <a:ext uri="{FF2B5EF4-FFF2-40B4-BE49-F238E27FC236}">
              <a16:creationId xmlns:a16="http://schemas.microsoft.com/office/drawing/2014/main" id="{0C3AEA94-DC08-44C9-8B51-C85AE7D31867}"/>
            </a:ext>
          </a:extLst>
        </xdr:cNvPr>
        <xdr:cNvSpPr/>
      </xdr:nvSpPr>
      <xdr:spPr>
        <a:xfrm>
          <a:off x="965200" y="6374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55245</xdr:rowOff>
    </xdr:from>
    <xdr:to>
      <xdr:col>10</xdr:col>
      <xdr:colOff>114300</xdr:colOff>
      <xdr:row>38</xdr:row>
      <xdr:rowOff>91440</xdr:rowOff>
    </xdr:to>
    <xdr:cxnSp macro="">
      <xdr:nvCxnSpPr>
        <xdr:cNvPr id="82" name="直線コネクタ 81">
          <a:extLst>
            <a:ext uri="{FF2B5EF4-FFF2-40B4-BE49-F238E27FC236}">
              <a16:creationId xmlns:a16="http://schemas.microsoft.com/office/drawing/2014/main" id="{9C42C155-B15A-4270-AD28-9FCD118D0DA7}"/>
            </a:ext>
          </a:extLst>
        </xdr:cNvPr>
        <xdr:cNvCxnSpPr/>
      </xdr:nvCxnSpPr>
      <xdr:spPr>
        <a:xfrm>
          <a:off x="1008380" y="642556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135907</xdr:rowOff>
    </xdr:from>
    <xdr:ext cx="405111" cy="259045"/>
    <xdr:sp macro="" textlink="">
      <xdr:nvSpPr>
        <xdr:cNvPr id="83" name="n_1aveValue【道路】&#10;有形固定資産減価償却率">
          <a:extLst>
            <a:ext uri="{FF2B5EF4-FFF2-40B4-BE49-F238E27FC236}">
              <a16:creationId xmlns:a16="http://schemas.microsoft.com/office/drawing/2014/main" id="{C569CB2D-E5F4-44B4-999B-CC2F56BE5CB1}"/>
            </a:ext>
          </a:extLst>
        </xdr:cNvPr>
        <xdr:cNvSpPr txBox="1"/>
      </xdr:nvSpPr>
      <xdr:spPr>
        <a:xfrm>
          <a:off x="317056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124477</xdr:rowOff>
    </xdr:from>
    <xdr:ext cx="405111" cy="259045"/>
    <xdr:sp macro="" textlink="">
      <xdr:nvSpPr>
        <xdr:cNvPr id="84" name="n_2aveValue【道路】&#10;有形固定資産減価償却率">
          <a:extLst>
            <a:ext uri="{FF2B5EF4-FFF2-40B4-BE49-F238E27FC236}">
              <a16:creationId xmlns:a16="http://schemas.microsoft.com/office/drawing/2014/main" id="{254656C3-EA7F-4A29-B568-CC02B07717E4}"/>
            </a:ext>
          </a:extLst>
        </xdr:cNvPr>
        <xdr:cNvSpPr txBox="1"/>
      </xdr:nvSpPr>
      <xdr:spPr>
        <a:xfrm>
          <a:off x="238570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80662</xdr:rowOff>
    </xdr:from>
    <xdr:ext cx="405111" cy="259045"/>
    <xdr:sp macro="" textlink="">
      <xdr:nvSpPr>
        <xdr:cNvPr id="85" name="n_3aveValue【道路】&#10;有形固定資産減価償却率">
          <a:extLst>
            <a:ext uri="{FF2B5EF4-FFF2-40B4-BE49-F238E27FC236}">
              <a16:creationId xmlns:a16="http://schemas.microsoft.com/office/drawing/2014/main" id="{15E902D2-2C41-414B-8B50-6CEF9DFD8E5C}"/>
            </a:ext>
          </a:extLst>
        </xdr:cNvPr>
        <xdr:cNvSpPr txBox="1"/>
      </xdr:nvSpPr>
      <xdr:spPr>
        <a:xfrm>
          <a:off x="161100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59707</xdr:rowOff>
    </xdr:from>
    <xdr:ext cx="405111" cy="259045"/>
    <xdr:sp macro="" textlink="">
      <xdr:nvSpPr>
        <xdr:cNvPr id="86" name="n_4aveValue【道路】&#10;有形固定資産減価償却率">
          <a:extLst>
            <a:ext uri="{FF2B5EF4-FFF2-40B4-BE49-F238E27FC236}">
              <a16:creationId xmlns:a16="http://schemas.microsoft.com/office/drawing/2014/main" id="{6846F518-D845-48CD-BB00-6CD652FB8ED8}"/>
            </a:ext>
          </a:extLst>
        </xdr:cNvPr>
        <xdr:cNvSpPr txBox="1"/>
      </xdr:nvSpPr>
      <xdr:spPr>
        <a:xfrm>
          <a:off x="83630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34307</xdr:rowOff>
    </xdr:from>
    <xdr:ext cx="405111" cy="259045"/>
    <xdr:sp macro="" textlink="">
      <xdr:nvSpPr>
        <xdr:cNvPr id="87" name="n_1mainValue【道路】&#10;有形固定資産減価償却率">
          <a:extLst>
            <a:ext uri="{FF2B5EF4-FFF2-40B4-BE49-F238E27FC236}">
              <a16:creationId xmlns:a16="http://schemas.microsoft.com/office/drawing/2014/main" id="{DC549786-E068-4641-A9CC-1DD9050568D0}"/>
            </a:ext>
          </a:extLst>
        </xdr:cNvPr>
        <xdr:cNvSpPr txBox="1"/>
      </xdr:nvSpPr>
      <xdr:spPr>
        <a:xfrm>
          <a:off x="317056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8" name="n_2mainValue【道路】&#10;有形固定資産減価償却率">
          <a:extLst>
            <a:ext uri="{FF2B5EF4-FFF2-40B4-BE49-F238E27FC236}">
              <a16:creationId xmlns:a16="http://schemas.microsoft.com/office/drawing/2014/main" id="{D34611A7-6C8F-499F-A869-286A0ED24674}"/>
            </a:ext>
          </a:extLst>
        </xdr:cNvPr>
        <xdr:cNvSpPr txBox="1"/>
      </xdr:nvSpPr>
      <xdr:spPr>
        <a:xfrm>
          <a:off x="238570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133367</xdr:rowOff>
    </xdr:from>
    <xdr:ext cx="405111" cy="259045"/>
    <xdr:sp macro="" textlink="">
      <xdr:nvSpPr>
        <xdr:cNvPr id="89" name="n_3mainValue【道路】&#10;有形固定資産減価償却率">
          <a:extLst>
            <a:ext uri="{FF2B5EF4-FFF2-40B4-BE49-F238E27FC236}">
              <a16:creationId xmlns:a16="http://schemas.microsoft.com/office/drawing/2014/main" id="{8A200756-CBEC-4F46-AC6B-D026EA24CD1A}"/>
            </a:ext>
          </a:extLst>
        </xdr:cNvPr>
        <xdr:cNvSpPr txBox="1"/>
      </xdr:nvSpPr>
      <xdr:spPr>
        <a:xfrm>
          <a:off x="161100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97172</xdr:rowOff>
    </xdr:from>
    <xdr:ext cx="405111" cy="259045"/>
    <xdr:sp macro="" textlink="">
      <xdr:nvSpPr>
        <xdr:cNvPr id="90" name="n_4mainValue【道路】&#10;有形固定資産減価償却率">
          <a:extLst>
            <a:ext uri="{FF2B5EF4-FFF2-40B4-BE49-F238E27FC236}">
              <a16:creationId xmlns:a16="http://schemas.microsoft.com/office/drawing/2014/main" id="{F144F2AA-E7DA-4D94-BE8F-7D4FE3B7774C}"/>
            </a:ext>
          </a:extLst>
        </xdr:cNvPr>
        <xdr:cNvSpPr txBox="1"/>
      </xdr:nvSpPr>
      <xdr:spPr>
        <a:xfrm>
          <a:off x="83630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2DED79D-6EE5-4294-A027-24517F60C88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7B5D04A-1469-4EDE-A91D-99A82688749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D5BEB88-A7A1-4242-AAC6-9F400EB7E64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D7D2527-7281-4B24-BE45-E34113DF6C7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9F5484B-0849-456D-B8B5-16E462871A3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8D389D7-E1AC-4710-99BB-1A841C64C0F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3AEFA54-72FB-41E9-9DAE-426F84D005F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F817ABC-E059-4CA6-A2AB-64A4504980F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C74E3CF-7537-4AC6-BE2E-8E79ADEBC50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38E37A-A25E-43BF-8644-3BC058C0EF3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78605AA-A7BE-415A-8C70-C35DFDEBA8A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9188904-45FA-41C6-AC60-2C0C292F9FEB}"/>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3FF31F2-EF5C-410E-A62E-5D9B0D73F73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5FE0E6F9-CC4E-41AB-8798-89BAC9248183}"/>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08489BC-6566-4BFB-B5CE-68D10E7953D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E22E229-4846-4654-BB20-65F82E206EB5}"/>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57FDD5B-3931-4D94-AA88-263B3C602BE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0052651-2C0E-483A-9BF1-6B838D00F8ED}"/>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A038A5B-57B4-4069-BA2F-3568A6008CF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657CCE0-28BF-4609-880D-449198EF71FE}"/>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41ABE7E-8677-486C-9889-0BF1389102C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FC5AF62-1396-4D9F-878E-FCD629E99E9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63CBDC1-B5FC-4297-8134-D883977B17D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110223</xdr:rowOff>
    </xdr:from>
    <xdr:to>
      <xdr:col>54</xdr:col>
      <xdr:colOff>189865</xdr:colOff>
      <xdr:row>42</xdr:row>
      <xdr:rowOff>28232</xdr:rowOff>
    </xdr:to>
    <xdr:cxnSp macro="">
      <xdr:nvCxnSpPr>
        <xdr:cNvPr id="114" name="直線コネクタ 113">
          <a:extLst>
            <a:ext uri="{FF2B5EF4-FFF2-40B4-BE49-F238E27FC236}">
              <a16:creationId xmlns:a16="http://schemas.microsoft.com/office/drawing/2014/main" id="{BC9AF201-4718-45ED-A03E-76C028EA1B28}"/>
            </a:ext>
          </a:extLst>
        </xdr:cNvPr>
        <xdr:cNvCxnSpPr/>
      </xdr:nvCxnSpPr>
      <xdr:spPr>
        <a:xfrm flipV="1">
          <a:off x="9219565" y="5642343"/>
          <a:ext cx="0" cy="14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32059</xdr:rowOff>
    </xdr:from>
    <xdr:ext cx="469744" cy="259045"/>
    <xdr:sp macro="" textlink="">
      <xdr:nvSpPr>
        <xdr:cNvPr id="115" name="【道路】&#10;一人当たり延長最小値テキスト">
          <a:extLst>
            <a:ext uri="{FF2B5EF4-FFF2-40B4-BE49-F238E27FC236}">
              <a16:creationId xmlns:a16="http://schemas.microsoft.com/office/drawing/2014/main" id="{075DEB9A-D44C-4AB5-B583-FA98AD8B7259}"/>
            </a:ext>
          </a:extLst>
        </xdr:cNvPr>
        <xdr:cNvSpPr txBox="1"/>
      </xdr:nvSpPr>
      <xdr:spPr>
        <a:xfrm>
          <a:off x="9258300" y="707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28232</xdr:rowOff>
    </xdr:from>
    <xdr:to>
      <xdr:col>55</xdr:col>
      <xdr:colOff>88900</xdr:colOff>
      <xdr:row>42</xdr:row>
      <xdr:rowOff>28232</xdr:rowOff>
    </xdr:to>
    <xdr:cxnSp macro="">
      <xdr:nvCxnSpPr>
        <xdr:cNvPr id="116" name="直線コネクタ 115">
          <a:extLst>
            <a:ext uri="{FF2B5EF4-FFF2-40B4-BE49-F238E27FC236}">
              <a16:creationId xmlns:a16="http://schemas.microsoft.com/office/drawing/2014/main" id="{DA5691D1-8D81-4BC0-8EE7-EF73F20CB597}"/>
            </a:ext>
          </a:extLst>
        </xdr:cNvPr>
        <xdr:cNvCxnSpPr/>
      </xdr:nvCxnSpPr>
      <xdr:spPr>
        <a:xfrm>
          <a:off x="9154160" y="7069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56900</xdr:rowOff>
    </xdr:from>
    <xdr:ext cx="534377" cy="259045"/>
    <xdr:sp macro="" textlink="">
      <xdr:nvSpPr>
        <xdr:cNvPr id="117" name="【道路】&#10;一人当たり延長最大値テキスト">
          <a:extLst>
            <a:ext uri="{FF2B5EF4-FFF2-40B4-BE49-F238E27FC236}">
              <a16:creationId xmlns:a16="http://schemas.microsoft.com/office/drawing/2014/main" id="{D04F7A42-E894-4B57-AB41-59BE3AB8EA70}"/>
            </a:ext>
          </a:extLst>
        </xdr:cNvPr>
        <xdr:cNvSpPr txBox="1"/>
      </xdr:nvSpPr>
      <xdr:spPr>
        <a:xfrm>
          <a:off x="9258300" y="542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110223</xdr:rowOff>
    </xdr:from>
    <xdr:to>
      <xdr:col>55</xdr:col>
      <xdr:colOff>88900</xdr:colOff>
      <xdr:row>33</xdr:row>
      <xdr:rowOff>110223</xdr:rowOff>
    </xdr:to>
    <xdr:cxnSp macro="">
      <xdr:nvCxnSpPr>
        <xdr:cNvPr id="118" name="直線コネクタ 117">
          <a:extLst>
            <a:ext uri="{FF2B5EF4-FFF2-40B4-BE49-F238E27FC236}">
              <a16:creationId xmlns:a16="http://schemas.microsoft.com/office/drawing/2014/main" id="{9B983C83-4790-43E0-94FC-2728DA5F4670}"/>
            </a:ext>
          </a:extLst>
        </xdr:cNvPr>
        <xdr:cNvCxnSpPr/>
      </xdr:nvCxnSpPr>
      <xdr:spPr>
        <a:xfrm>
          <a:off x="9154160" y="56423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162824</xdr:rowOff>
    </xdr:from>
    <xdr:ext cx="534377" cy="259045"/>
    <xdr:sp macro="" textlink="">
      <xdr:nvSpPr>
        <xdr:cNvPr id="119" name="【道路】&#10;一人当たり延長平均値テキスト">
          <a:extLst>
            <a:ext uri="{FF2B5EF4-FFF2-40B4-BE49-F238E27FC236}">
              <a16:creationId xmlns:a16="http://schemas.microsoft.com/office/drawing/2014/main" id="{D27B0B10-F130-4453-8BC0-5EE619E3EC26}"/>
            </a:ext>
          </a:extLst>
        </xdr:cNvPr>
        <xdr:cNvSpPr txBox="1"/>
      </xdr:nvSpPr>
      <xdr:spPr>
        <a:xfrm>
          <a:off x="9258300" y="6365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139947</xdr:rowOff>
    </xdr:from>
    <xdr:to>
      <xdr:col>55</xdr:col>
      <xdr:colOff>50800</xdr:colOff>
      <xdr:row>39</xdr:row>
      <xdr:rowOff>70097</xdr:rowOff>
    </xdr:to>
    <xdr:sp macro="" textlink="">
      <xdr:nvSpPr>
        <xdr:cNvPr id="120" name="フローチャート: 判断 119">
          <a:extLst>
            <a:ext uri="{FF2B5EF4-FFF2-40B4-BE49-F238E27FC236}">
              <a16:creationId xmlns:a16="http://schemas.microsoft.com/office/drawing/2014/main" id="{A12A79E4-31B3-4550-891E-0DC271F27D6E}"/>
            </a:ext>
          </a:extLst>
        </xdr:cNvPr>
        <xdr:cNvSpPr/>
      </xdr:nvSpPr>
      <xdr:spPr>
        <a:xfrm>
          <a:off x="9192260" y="6510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149778</xdr:rowOff>
    </xdr:from>
    <xdr:to>
      <xdr:col>50</xdr:col>
      <xdr:colOff>165100</xdr:colOff>
      <xdr:row>39</xdr:row>
      <xdr:rowOff>79928</xdr:rowOff>
    </xdr:to>
    <xdr:sp macro="" textlink="">
      <xdr:nvSpPr>
        <xdr:cNvPr id="121" name="フローチャート: 判断 120">
          <a:extLst>
            <a:ext uri="{FF2B5EF4-FFF2-40B4-BE49-F238E27FC236}">
              <a16:creationId xmlns:a16="http://schemas.microsoft.com/office/drawing/2014/main" id="{C1E79310-9CC2-4AA6-AFF6-511816FD5143}"/>
            </a:ext>
          </a:extLst>
        </xdr:cNvPr>
        <xdr:cNvSpPr/>
      </xdr:nvSpPr>
      <xdr:spPr>
        <a:xfrm>
          <a:off x="8445500" y="6520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163113</xdr:rowOff>
    </xdr:from>
    <xdr:to>
      <xdr:col>46</xdr:col>
      <xdr:colOff>38100</xdr:colOff>
      <xdr:row>39</xdr:row>
      <xdr:rowOff>93263</xdr:rowOff>
    </xdr:to>
    <xdr:sp macro="" textlink="">
      <xdr:nvSpPr>
        <xdr:cNvPr id="122" name="フローチャート: 判断 121">
          <a:extLst>
            <a:ext uri="{FF2B5EF4-FFF2-40B4-BE49-F238E27FC236}">
              <a16:creationId xmlns:a16="http://schemas.microsoft.com/office/drawing/2014/main" id="{25D06078-4A34-4813-A07F-744FA3D8BF14}"/>
            </a:ext>
          </a:extLst>
        </xdr:cNvPr>
        <xdr:cNvSpPr/>
      </xdr:nvSpPr>
      <xdr:spPr>
        <a:xfrm>
          <a:off x="7670800" y="653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21457</xdr:rowOff>
    </xdr:from>
    <xdr:to>
      <xdr:col>41</xdr:col>
      <xdr:colOff>101600</xdr:colOff>
      <xdr:row>39</xdr:row>
      <xdr:rowOff>123057</xdr:rowOff>
    </xdr:to>
    <xdr:sp macro="" textlink="">
      <xdr:nvSpPr>
        <xdr:cNvPr id="123" name="フローチャート: 判断 122">
          <a:extLst>
            <a:ext uri="{FF2B5EF4-FFF2-40B4-BE49-F238E27FC236}">
              <a16:creationId xmlns:a16="http://schemas.microsoft.com/office/drawing/2014/main" id="{335D5C58-1590-40EF-BC77-F847A0235C0F}"/>
            </a:ext>
          </a:extLst>
        </xdr:cNvPr>
        <xdr:cNvSpPr/>
      </xdr:nvSpPr>
      <xdr:spPr>
        <a:xfrm>
          <a:off x="68732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32258</xdr:rowOff>
    </xdr:from>
    <xdr:to>
      <xdr:col>36</xdr:col>
      <xdr:colOff>165100</xdr:colOff>
      <xdr:row>39</xdr:row>
      <xdr:rowOff>133858</xdr:rowOff>
    </xdr:to>
    <xdr:sp macro="" textlink="">
      <xdr:nvSpPr>
        <xdr:cNvPr id="124" name="フローチャート: 判断 123">
          <a:extLst>
            <a:ext uri="{FF2B5EF4-FFF2-40B4-BE49-F238E27FC236}">
              <a16:creationId xmlns:a16="http://schemas.microsoft.com/office/drawing/2014/main" id="{E8388B70-BED2-4046-BA5C-0A124BEA02BA}"/>
            </a:ext>
          </a:extLst>
        </xdr:cNvPr>
        <xdr:cNvSpPr/>
      </xdr:nvSpPr>
      <xdr:spPr>
        <a:xfrm>
          <a:off x="60985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917CDA5-E725-481B-A7FF-CFFCB708E40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4E9D442-9B94-43A3-85C5-EFDB1E6E304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77E06EE-4AC7-4109-A961-100CE6FBFB9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16F0DE4-12D8-4CE1-A904-6EEDDD603C1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F5CCF1C-F3D9-4D65-BFCD-C5C1D7C05D6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6807</xdr:rowOff>
    </xdr:from>
    <xdr:to>
      <xdr:col>55</xdr:col>
      <xdr:colOff>50800</xdr:colOff>
      <xdr:row>41</xdr:row>
      <xdr:rowOff>108407</xdr:rowOff>
    </xdr:to>
    <xdr:sp macro="" textlink="">
      <xdr:nvSpPr>
        <xdr:cNvPr id="130" name="楕円 129">
          <a:extLst>
            <a:ext uri="{FF2B5EF4-FFF2-40B4-BE49-F238E27FC236}">
              <a16:creationId xmlns:a16="http://schemas.microsoft.com/office/drawing/2014/main" id="{7C928BCE-E73D-4A90-9BAA-276793EC9340}"/>
            </a:ext>
          </a:extLst>
        </xdr:cNvPr>
        <xdr:cNvSpPr/>
      </xdr:nvSpPr>
      <xdr:spPr>
        <a:xfrm>
          <a:off x="9192260" y="6880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156684</xdr:rowOff>
    </xdr:from>
    <xdr:ext cx="469744" cy="259045"/>
    <xdr:sp macro="" textlink="">
      <xdr:nvSpPr>
        <xdr:cNvPr id="131" name="【道路】&#10;一人当たり延長該当値テキスト">
          <a:extLst>
            <a:ext uri="{FF2B5EF4-FFF2-40B4-BE49-F238E27FC236}">
              <a16:creationId xmlns:a16="http://schemas.microsoft.com/office/drawing/2014/main" id="{5C1903E8-3355-4E6D-9CB7-93989A55F51D}"/>
            </a:ext>
          </a:extLst>
        </xdr:cNvPr>
        <xdr:cNvSpPr txBox="1"/>
      </xdr:nvSpPr>
      <xdr:spPr>
        <a:xfrm>
          <a:off x="9258300" y="686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5988</xdr:rowOff>
    </xdr:from>
    <xdr:to>
      <xdr:col>50</xdr:col>
      <xdr:colOff>165100</xdr:colOff>
      <xdr:row>41</xdr:row>
      <xdr:rowOff>107588</xdr:rowOff>
    </xdr:to>
    <xdr:sp macro="" textlink="">
      <xdr:nvSpPr>
        <xdr:cNvPr id="132" name="楕円 131">
          <a:extLst>
            <a:ext uri="{FF2B5EF4-FFF2-40B4-BE49-F238E27FC236}">
              <a16:creationId xmlns:a16="http://schemas.microsoft.com/office/drawing/2014/main" id="{A4EEDB07-D327-47CE-BE61-DA42D27AFDA6}"/>
            </a:ext>
          </a:extLst>
        </xdr:cNvPr>
        <xdr:cNvSpPr/>
      </xdr:nvSpPr>
      <xdr:spPr>
        <a:xfrm>
          <a:off x="8445500" y="687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56788</xdr:rowOff>
    </xdr:from>
    <xdr:to>
      <xdr:col>55</xdr:col>
      <xdr:colOff>0</xdr:colOff>
      <xdr:row>41</xdr:row>
      <xdr:rowOff>57607</xdr:rowOff>
    </xdr:to>
    <xdr:cxnSp macro="">
      <xdr:nvCxnSpPr>
        <xdr:cNvPr id="133" name="直線コネクタ 132">
          <a:extLst>
            <a:ext uri="{FF2B5EF4-FFF2-40B4-BE49-F238E27FC236}">
              <a16:creationId xmlns:a16="http://schemas.microsoft.com/office/drawing/2014/main" id="{DF39704C-0443-4C47-9FFE-1F087495E1EE}"/>
            </a:ext>
          </a:extLst>
        </xdr:cNvPr>
        <xdr:cNvCxnSpPr/>
      </xdr:nvCxnSpPr>
      <xdr:spPr>
        <a:xfrm>
          <a:off x="8496300" y="6930028"/>
          <a:ext cx="7239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6007</xdr:rowOff>
    </xdr:from>
    <xdr:to>
      <xdr:col>46</xdr:col>
      <xdr:colOff>38100</xdr:colOff>
      <xdr:row>41</xdr:row>
      <xdr:rowOff>107607</xdr:rowOff>
    </xdr:to>
    <xdr:sp macro="" textlink="">
      <xdr:nvSpPr>
        <xdr:cNvPr id="134" name="楕円 133">
          <a:extLst>
            <a:ext uri="{FF2B5EF4-FFF2-40B4-BE49-F238E27FC236}">
              <a16:creationId xmlns:a16="http://schemas.microsoft.com/office/drawing/2014/main" id="{F7F1AB2D-09D2-4952-B59E-E9F29A6FB1F7}"/>
            </a:ext>
          </a:extLst>
        </xdr:cNvPr>
        <xdr:cNvSpPr/>
      </xdr:nvSpPr>
      <xdr:spPr>
        <a:xfrm>
          <a:off x="7670800" y="6879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56788</xdr:rowOff>
    </xdr:from>
    <xdr:to>
      <xdr:col>50</xdr:col>
      <xdr:colOff>114300</xdr:colOff>
      <xdr:row>41</xdr:row>
      <xdr:rowOff>56807</xdr:rowOff>
    </xdr:to>
    <xdr:cxnSp macro="">
      <xdr:nvCxnSpPr>
        <xdr:cNvPr id="135" name="直線コネクタ 134">
          <a:extLst>
            <a:ext uri="{FF2B5EF4-FFF2-40B4-BE49-F238E27FC236}">
              <a16:creationId xmlns:a16="http://schemas.microsoft.com/office/drawing/2014/main" id="{17C2899A-7802-416C-90F9-0891E833AA1D}"/>
            </a:ext>
          </a:extLst>
        </xdr:cNvPr>
        <xdr:cNvCxnSpPr/>
      </xdr:nvCxnSpPr>
      <xdr:spPr>
        <a:xfrm flipV="1">
          <a:off x="7713980" y="6930028"/>
          <a:ext cx="78232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8083</xdr:rowOff>
    </xdr:from>
    <xdr:to>
      <xdr:col>41</xdr:col>
      <xdr:colOff>101600</xdr:colOff>
      <xdr:row>41</xdr:row>
      <xdr:rowOff>109683</xdr:rowOff>
    </xdr:to>
    <xdr:sp macro="" textlink="">
      <xdr:nvSpPr>
        <xdr:cNvPr id="136" name="楕円 135">
          <a:extLst>
            <a:ext uri="{FF2B5EF4-FFF2-40B4-BE49-F238E27FC236}">
              <a16:creationId xmlns:a16="http://schemas.microsoft.com/office/drawing/2014/main" id="{24B458F8-93A6-4747-8EEE-EE0E5FE66B16}"/>
            </a:ext>
          </a:extLst>
        </xdr:cNvPr>
        <xdr:cNvSpPr/>
      </xdr:nvSpPr>
      <xdr:spPr>
        <a:xfrm>
          <a:off x="6873240" y="688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56807</xdr:rowOff>
    </xdr:from>
    <xdr:to>
      <xdr:col>45</xdr:col>
      <xdr:colOff>177800</xdr:colOff>
      <xdr:row>41</xdr:row>
      <xdr:rowOff>58883</xdr:rowOff>
    </xdr:to>
    <xdr:cxnSp macro="">
      <xdr:nvCxnSpPr>
        <xdr:cNvPr id="137" name="直線コネクタ 136">
          <a:extLst>
            <a:ext uri="{FF2B5EF4-FFF2-40B4-BE49-F238E27FC236}">
              <a16:creationId xmlns:a16="http://schemas.microsoft.com/office/drawing/2014/main" id="{8878AA48-6030-4CED-8AD1-AB154DEC5C1A}"/>
            </a:ext>
          </a:extLst>
        </xdr:cNvPr>
        <xdr:cNvCxnSpPr/>
      </xdr:nvCxnSpPr>
      <xdr:spPr>
        <a:xfrm flipV="1">
          <a:off x="6924040" y="6930047"/>
          <a:ext cx="789940" cy="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8617</xdr:rowOff>
    </xdr:from>
    <xdr:to>
      <xdr:col>36</xdr:col>
      <xdr:colOff>165100</xdr:colOff>
      <xdr:row>41</xdr:row>
      <xdr:rowOff>110217</xdr:rowOff>
    </xdr:to>
    <xdr:sp macro="" textlink="">
      <xdr:nvSpPr>
        <xdr:cNvPr id="138" name="楕円 137">
          <a:extLst>
            <a:ext uri="{FF2B5EF4-FFF2-40B4-BE49-F238E27FC236}">
              <a16:creationId xmlns:a16="http://schemas.microsoft.com/office/drawing/2014/main" id="{C946352C-06C2-4B75-B633-996F511034D2}"/>
            </a:ext>
          </a:extLst>
        </xdr:cNvPr>
        <xdr:cNvSpPr/>
      </xdr:nvSpPr>
      <xdr:spPr>
        <a:xfrm>
          <a:off x="6098540" y="68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58883</xdr:rowOff>
    </xdr:from>
    <xdr:to>
      <xdr:col>41</xdr:col>
      <xdr:colOff>50800</xdr:colOff>
      <xdr:row>41</xdr:row>
      <xdr:rowOff>59417</xdr:rowOff>
    </xdr:to>
    <xdr:cxnSp macro="">
      <xdr:nvCxnSpPr>
        <xdr:cNvPr id="139" name="直線コネクタ 138">
          <a:extLst>
            <a:ext uri="{FF2B5EF4-FFF2-40B4-BE49-F238E27FC236}">
              <a16:creationId xmlns:a16="http://schemas.microsoft.com/office/drawing/2014/main" id="{86B32275-C4F8-4370-8B87-BD3E4EFDC69C}"/>
            </a:ext>
          </a:extLst>
        </xdr:cNvPr>
        <xdr:cNvCxnSpPr/>
      </xdr:nvCxnSpPr>
      <xdr:spPr>
        <a:xfrm flipV="1">
          <a:off x="6149340" y="6932123"/>
          <a:ext cx="7747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96454</xdr:rowOff>
    </xdr:from>
    <xdr:ext cx="534377" cy="259045"/>
    <xdr:sp macro="" textlink="">
      <xdr:nvSpPr>
        <xdr:cNvPr id="140" name="n_1aveValue【道路】&#10;一人当たり延長">
          <a:extLst>
            <a:ext uri="{FF2B5EF4-FFF2-40B4-BE49-F238E27FC236}">
              <a16:creationId xmlns:a16="http://schemas.microsoft.com/office/drawing/2014/main" id="{D56E927C-7367-4D32-A308-E09975597D43}"/>
            </a:ext>
          </a:extLst>
        </xdr:cNvPr>
        <xdr:cNvSpPr txBox="1"/>
      </xdr:nvSpPr>
      <xdr:spPr>
        <a:xfrm>
          <a:off x="8239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109790</xdr:rowOff>
    </xdr:from>
    <xdr:ext cx="534377" cy="259045"/>
    <xdr:sp macro="" textlink="">
      <xdr:nvSpPr>
        <xdr:cNvPr id="141" name="n_2aveValue【道路】&#10;一人当たり延長">
          <a:extLst>
            <a:ext uri="{FF2B5EF4-FFF2-40B4-BE49-F238E27FC236}">
              <a16:creationId xmlns:a16="http://schemas.microsoft.com/office/drawing/2014/main" id="{B42F9217-CFFF-4E03-930B-D6DD4CA6B356}"/>
            </a:ext>
          </a:extLst>
        </xdr:cNvPr>
        <xdr:cNvSpPr txBox="1"/>
      </xdr:nvSpPr>
      <xdr:spPr>
        <a:xfrm>
          <a:off x="74772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139584</xdr:rowOff>
    </xdr:from>
    <xdr:ext cx="534377" cy="259045"/>
    <xdr:sp macro="" textlink="">
      <xdr:nvSpPr>
        <xdr:cNvPr id="142" name="n_3aveValue【道路】&#10;一人当たり延長">
          <a:extLst>
            <a:ext uri="{FF2B5EF4-FFF2-40B4-BE49-F238E27FC236}">
              <a16:creationId xmlns:a16="http://schemas.microsoft.com/office/drawing/2014/main" id="{D836B5B9-CA1F-4FAF-BD83-62801B50E86F}"/>
            </a:ext>
          </a:extLst>
        </xdr:cNvPr>
        <xdr:cNvSpPr txBox="1"/>
      </xdr:nvSpPr>
      <xdr:spPr>
        <a:xfrm>
          <a:off x="6702571" y="634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150385</xdr:rowOff>
    </xdr:from>
    <xdr:ext cx="534377" cy="259045"/>
    <xdr:sp macro="" textlink="">
      <xdr:nvSpPr>
        <xdr:cNvPr id="143" name="n_4aveValue【道路】&#10;一人当たり延長">
          <a:extLst>
            <a:ext uri="{FF2B5EF4-FFF2-40B4-BE49-F238E27FC236}">
              <a16:creationId xmlns:a16="http://schemas.microsoft.com/office/drawing/2014/main" id="{F3A3E4B4-9FCC-4813-AC7F-CAC5D7EA5C5F}"/>
            </a:ext>
          </a:extLst>
        </xdr:cNvPr>
        <xdr:cNvSpPr txBox="1"/>
      </xdr:nvSpPr>
      <xdr:spPr>
        <a:xfrm>
          <a:off x="5905011" y="635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98715</xdr:rowOff>
    </xdr:from>
    <xdr:ext cx="469744" cy="259045"/>
    <xdr:sp macro="" textlink="">
      <xdr:nvSpPr>
        <xdr:cNvPr id="144" name="n_1mainValue【道路】&#10;一人当たり延長">
          <a:extLst>
            <a:ext uri="{FF2B5EF4-FFF2-40B4-BE49-F238E27FC236}">
              <a16:creationId xmlns:a16="http://schemas.microsoft.com/office/drawing/2014/main" id="{0F474B1B-0063-4D4C-AB80-95807AE1B200}"/>
            </a:ext>
          </a:extLst>
        </xdr:cNvPr>
        <xdr:cNvSpPr txBox="1"/>
      </xdr:nvSpPr>
      <xdr:spPr>
        <a:xfrm>
          <a:off x="8271587" y="697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98734</xdr:rowOff>
    </xdr:from>
    <xdr:ext cx="469744" cy="259045"/>
    <xdr:sp macro="" textlink="">
      <xdr:nvSpPr>
        <xdr:cNvPr id="145" name="n_2mainValue【道路】&#10;一人当たり延長">
          <a:extLst>
            <a:ext uri="{FF2B5EF4-FFF2-40B4-BE49-F238E27FC236}">
              <a16:creationId xmlns:a16="http://schemas.microsoft.com/office/drawing/2014/main" id="{48D565B3-ED75-44AA-ABCF-EB64E5AC4431}"/>
            </a:ext>
          </a:extLst>
        </xdr:cNvPr>
        <xdr:cNvSpPr txBox="1"/>
      </xdr:nvSpPr>
      <xdr:spPr>
        <a:xfrm>
          <a:off x="7509587" y="697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100810</xdr:rowOff>
    </xdr:from>
    <xdr:ext cx="469744" cy="259045"/>
    <xdr:sp macro="" textlink="">
      <xdr:nvSpPr>
        <xdr:cNvPr id="146" name="n_3mainValue【道路】&#10;一人当たり延長">
          <a:extLst>
            <a:ext uri="{FF2B5EF4-FFF2-40B4-BE49-F238E27FC236}">
              <a16:creationId xmlns:a16="http://schemas.microsoft.com/office/drawing/2014/main" id="{AE8DFFB0-CE2C-4257-86BE-EABAADCF2D9B}"/>
            </a:ext>
          </a:extLst>
        </xdr:cNvPr>
        <xdr:cNvSpPr txBox="1"/>
      </xdr:nvSpPr>
      <xdr:spPr>
        <a:xfrm>
          <a:off x="6712027" y="697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101344</xdr:rowOff>
    </xdr:from>
    <xdr:ext cx="469744" cy="259045"/>
    <xdr:sp macro="" textlink="">
      <xdr:nvSpPr>
        <xdr:cNvPr id="147" name="n_4mainValue【道路】&#10;一人当たり延長">
          <a:extLst>
            <a:ext uri="{FF2B5EF4-FFF2-40B4-BE49-F238E27FC236}">
              <a16:creationId xmlns:a16="http://schemas.microsoft.com/office/drawing/2014/main" id="{DBEBF926-B19E-4FD2-9F81-33A998B8AFAC}"/>
            </a:ext>
          </a:extLst>
        </xdr:cNvPr>
        <xdr:cNvSpPr txBox="1"/>
      </xdr:nvSpPr>
      <xdr:spPr>
        <a:xfrm>
          <a:off x="5937327" y="697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1EED48A-2357-466F-96BE-70629ADD9B1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16AA78D-AC16-4181-96D9-9ECC5359CD3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9B1C5AC-6710-4E6B-B7B0-3F07BC26C61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FBBA532-ACFE-4579-AAAB-3CDA22D181E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5B26136-16A7-4177-9991-BE7A9B9EA89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2BA6E3A-9AFB-49DB-B31C-7114E24B707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501A3E5-057F-4A83-AA25-83B62E1694C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655EDFE-8137-4379-946F-D475D271FF3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8BF80ED-DEF9-4780-ACA4-D6281C0B1E8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15AA3B6-CDC8-44BC-A48F-EA29A083606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80C5220-BD5B-4CF8-A2AC-60884A34AE7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C88125F-B97A-415B-BAA9-E0FF1540BF03}"/>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C64A6E4-CEE0-4367-AA27-5D4C4ABFC0F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A125FCD-23A8-4C02-9115-80FCF8FF2D4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40F9966-5FC8-4E3C-AEF0-59ED51C82AB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95771D6-A892-45EA-97D0-51C58EE70C0F}"/>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0677A85-6803-4615-9781-FFCB01C6DD9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54E282F-92B7-42F4-92DF-91F0E939127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08F01EE-2834-485A-9118-EE5CEADFC99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0931536-789A-46AB-B676-668E0611645C}"/>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DE2C399-E7D8-436B-8A76-470D737055A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763703E-41F8-4AE4-B629-D5E5D0B8ECA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AB58A4F-7BB9-4123-83D9-A0D14F74C81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D5172C0-1117-40DE-9277-9BCEFF878E1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A23BDFF-A25A-461A-9B97-250B28A9AC9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29391</xdr:rowOff>
    </xdr:to>
    <xdr:cxnSp macro="">
      <xdr:nvCxnSpPr>
        <xdr:cNvPr id="173" name="直線コネクタ 172">
          <a:extLst>
            <a:ext uri="{FF2B5EF4-FFF2-40B4-BE49-F238E27FC236}">
              <a16:creationId xmlns:a16="http://schemas.microsoft.com/office/drawing/2014/main" id="{C02A4CCD-095D-4846-B078-404AD101E9E8}"/>
            </a:ext>
          </a:extLst>
        </xdr:cNvPr>
        <xdr:cNvCxnSpPr/>
      </xdr:nvCxnSpPr>
      <xdr:spPr>
        <a:xfrm flipV="1">
          <a:off x="4086225" y="9342665"/>
          <a:ext cx="0" cy="141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33218</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B100F71-F2E6-4422-A807-B216144EB157}"/>
            </a:ext>
          </a:extLst>
        </xdr:cNvPr>
        <xdr:cNvSpPr txBox="1"/>
      </xdr:nvSpPr>
      <xdr:spPr>
        <a:xfrm>
          <a:off x="4124960" y="1076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29391</xdr:rowOff>
    </xdr:from>
    <xdr:to>
      <xdr:col>24</xdr:col>
      <xdr:colOff>152400</xdr:colOff>
      <xdr:row>64</xdr:row>
      <xdr:rowOff>29391</xdr:rowOff>
    </xdr:to>
    <xdr:cxnSp macro="">
      <xdr:nvCxnSpPr>
        <xdr:cNvPr id="175" name="直線コネクタ 174">
          <a:extLst>
            <a:ext uri="{FF2B5EF4-FFF2-40B4-BE49-F238E27FC236}">
              <a16:creationId xmlns:a16="http://schemas.microsoft.com/office/drawing/2014/main" id="{596EF29E-4A95-40C1-9E1F-97815CDEF045}"/>
            </a:ext>
          </a:extLst>
        </xdr:cNvPr>
        <xdr:cNvCxnSpPr/>
      </xdr:nvCxnSpPr>
      <xdr:spPr>
        <a:xfrm>
          <a:off x="4020820" y="107583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1B90B94-D6E2-47A1-9C34-6E40F9267C97}"/>
            </a:ext>
          </a:extLst>
        </xdr:cNvPr>
        <xdr:cNvSpPr txBox="1"/>
      </xdr:nvSpPr>
      <xdr:spPr>
        <a:xfrm>
          <a:off x="412496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7" name="直線コネクタ 176">
          <a:extLst>
            <a:ext uri="{FF2B5EF4-FFF2-40B4-BE49-F238E27FC236}">
              <a16:creationId xmlns:a16="http://schemas.microsoft.com/office/drawing/2014/main" id="{A44BE9C6-3953-41E2-AC2F-BF9DB4DEF885}"/>
            </a:ext>
          </a:extLst>
        </xdr:cNvPr>
        <xdr:cNvCxnSpPr/>
      </xdr:nvCxnSpPr>
      <xdr:spPr>
        <a:xfrm>
          <a:off x="402082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35758</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CACE499-DF82-429C-AC04-41DCFE05CD84}"/>
            </a:ext>
          </a:extLst>
        </xdr:cNvPr>
        <xdr:cNvSpPr txBox="1"/>
      </xdr:nvSpPr>
      <xdr:spPr>
        <a:xfrm>
          <a:off x="4124960" y="10094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79" name="フローチャート: 判断 178">
          <a:extLst>
            <a:ext uri="{FF2B5EF4-FFF2-40B4-BE49-F238E27FC236}">
              <a16:creationId xmlns:a16="http://schemas.microsoft.com/office/drawing/2014/main" id="{F66B815F-7A77-48BA-A7CF-39B2A4023A8B}"/>
            </a:ext>
          </a:extLst>
        </xdr:cNvPr>
        <xdr:cNvSpPr/>
      </xdr:nvSpPr>
      <xdr:spPr>
        <a:xfrm>
          <a:off x="4036060" y="10238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AB27E507-EE01-4BDB-AA70-5B0B6A351CB6}"/>
            </a:ext>
          </a:extLst>
        </xdr:cNvPr>
        <xdr:cNvSpPr/>
      </xdr:nvSpPr>
      <xdr:spPr>
        <a:xfrm>
          <a:off x="3312160" y="102264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macro="" textlink="">
      <xdr:nvSpPr>
        <xdr:cNvPr id="181" name="フローチャート: 判断 180">
          <a:extLst>
            <a:ext uri="{FF2B5EF4-FFF2-40B4-BE49-F238E27FC236}">
              <a16:creationId xmlns:a16="http://schemas.microsoft.com/office/drawing/2014/main" id="{E31BC443-3AD8-4F2B-A7FA-EABD9AA0FEAC}"/>
            </a:ext>
          </a:extLst>
        </xdr:cNvPr>
        <xdr:cNvSpPr/>
      </xdr:nvSpPr>
      <xdr:spPr>
        <a:xfrm>
          <a:off x="25146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82" name="フローチャート: 判断 181">
          <a:extLst>
            <a:ext uri="{FF2B5EF4-FFF2-40B4-BE49-F238E27FC236}">
              <a16:creationId xmlns:a16="http://schemas.microsoft.com/office/drawing/2014/main" id="{AB5B3097-76DC-45CA-8702-D0E2CF6ED741}"/>
            </a:ext>
          </a:extLst>
        </xdr:cNvPr>
        <xdr:cNvSpPr/>
      </xdr:nvSpPr>
      <xdr:spPr>
        <a:xfrm>
          <a:off x="1739900" y="10174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8BE6DA90-610A-407E-9831-4BD79DD88B11}"/>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A73C21-7F70-4DB1-9253-939A34A7827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70CB26-6501-4279-B7B5-403FC46D3C4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E353FF5-E5DD-4B2F-83CA-B3A1E4B847E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AAED651-769C-4EC0-B7DC-7EDCD755C79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D093DFB-7DB3-4DBB-8489-0316A59A07B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17780</xdr:rowOff>
    </xdr:from>
    <xdr:to>
      <xdr:col>24</xdr:col>
      <xdr:colOff>114300</xdr:colOff>
      <xdr:row>62</xdr:row>
      <xdr:rowOff>119380</xdr:rowOff>
    </xdr:to>
    <xdr:sp macro="" textlink="">
      <xdr:nvSpPr>
        <xdr:cNvPr id="189" name="楕円 188">
          <a:extLst>
            <a:ext uri="{FF2B5EF4-FFF2-40B4-BE49-F238E27FC236}">
              <a16:creationId xmlns:a16="http://schemas.microsoft.com/office/drawing/2014/main" id="{B1C9AE08-A6DA-46EE-B272-2287E19542DB}"/>
            </a:ext>
          </a:extLst>
        </xdr:cNvPr>
        <xdr:cNvSpPr/>
      </xdr:nvSpPr>
      <xdr:spPr>
        <a:xfrm>
          <a:off x="403606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167657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D8D6A12-0A66-414C-B763-266CC5EEF1F9}"/>
            </a:ext>
          </a:extLst>
        </xdr:cNvPr>
        <xdr:cNvSpPr txBox="1"/>
      </xdr:nvSpPr>
      <xdr:spPr>
        <a:xfrm>
          <a:off x="412496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91" name="楕円 190">
          <a:extLst>
            <a:ext uri="{FF2B5EF4-FFF2-40B4-BE49-F238E27FC236}">
              <a16:creationId xmlns:a16="http://schemas.microsoft.com/office/drawing/2014/main" id="{8253F580-BA21-4025-977F-8E235956B21D}"/>
            </a:ext>
          </a:extLst>
        </xdr:cNvPr>
        <xdr:cNvSpPr/>
      </xdr:nvSpPr>
      <xdr:spPr>
        <a:xfrm>
          <a:off x="3312160" y="10390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68580</xdr:rowOff>
    </xdr:to>
    <xdr:cxnSp macro="">
      <xdr:nvCxnSpPr>
        <xdr:cNvPr id="192" name="直線コネクタ 191">
          <a:extLst>
            <a:ext uri="{FF2B5EF4-FFF2-40B4-BE49-F238E27FC236}">
              <a16:creationId xmlns:a16="http://schemas.microsoft.com/office/drawing/2014/main" id="{3EEA8B61-95C7-457B-9C38-D8AAFA374C11}"/>
            </a:ext>
          </a:extLst>
        </xdr:cNvPr>
        <xdr:cNvCxnSpPr/>
      </xdr:nvCxnSpPr>
      <xdr:spPr>
        <a:xfrm>
          <a:off x="3355340" y="10437767"/>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140244</xdr:rowOff>
    </xdr:from>
    <xdr:to>
      <xdr:col>15</xdr:col>
      <xdr:colOff>101600</xdr:colOff>
      <xdr:row>62</xdr:row>
      <xdr:rowOff>70394</xdr:rowOff>
    </xdr:to>
    <xdr:sp macro="" textlink="">
      <xdr:nvSpPr>
        <xdr:cNvPr id="193" name="楕円 192">
          <a:extLst>
            <a:ext uri="{FF2B5EF4-FFF2-40B4-BE49-F238E27FC236}">
              <a16:creationId xmlns:a16="http://schemas.microsoft.com/office/drawing/2014/main" id="{733F1BC0-532A-44AC-95AA-C7280DCD6CE8}"/>
            </a:ext>
          </a:extLst>
        </xdr:cNvPr>
        <xdr:cNvSpPr/>
      </xdr:nvSpPr>
      <xdr:spPr>
        <a:xfrm>
          <a:off x="2514600" y="10366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19594</xdr:rowOff>
    </xdr:from>
    <xdr:to>
      <xdr:col>19</xdr:col>
      <xdr:colOff>177800</xdr:colOff>
      <xdr:row>62</xdr:row>
      <xdr:rowOff>44087</xdr:rowOff>
    </xdr:to>
    <xdr:cxnSp macro="">
      <xdr:nvCxnSpPr>
        <xdr:cNvPr id="194" name="直線コネクタ 193">
          <a:extLst>
            <a:ext uri="{FF2B5EF4-FFF2-40B4-BE49-F238E27FC236}">
              <a16:creationId xmlns:a16="http://schemas.microsoft.com/office/drawing/2014/main" id="{924D0473-3FC4-41E1-A439-5C276336FFC0}"/>
            </a:ext>
          </a:extLst>
        </xdr:cNvPr>
        <xdr:cNvCxnSpPr/>
      </xdr:nvCxnSpPr>
      <xdr:spPr>
        <a:xfrm>
          <a:off x="2565400" y="10413274"/>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114119</xdr:rowOff>
    </xdr:from>
    <xdr:to>
      <xdr:col>10</xdr:col>
      <xdr:colOff>165100</xdr:colOff>
      <xdr:row>62</xdr:row>
      <xdr:rowOff>44269</xdr:rowOff>
    </xdr:to>
    <xdr:sp macro="" textlink="">
      <xdr:nvSpPr>
        <xdr:cNvPr id="195" name="楕円 194">
          <a:extLst>
            <a:ext uri="{FF2B5EF4-FFF2-40B4-BE49-F238E27FC236}">
              <a16:creationId xmlns:a16="http://schemas.microsoft.com/office/drawing/2014/main" id="{D7ECDFD2-F75A-474B-8965-E3D894B9F659}"/>
            </a:ext>
          </a:extLst>
        </xdr:cNvPr>
        <xdr:cNvSpPr/>
      </xdr:nvSpPr>
      <xdr:spPr>
        <a:xfrm>
          <a:off x="1739900" y="10340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164919</xdr:rowOff>
    </xdr:from>
    <xdr:to>
      <xdr:col>15</xdr:col>
      <xdr:colOff>50800</xdr:colOff>
      <xdr:row>62</xdr:row>
      <xdr:rowOff>19594</xdr:rowOff>
    </xdr:to>
    <xdr:cxnSp macro="">
      <xdr:nvCxnSpPr>
        <xdr:cNvPr id="196" name="直線コネクタ 195">
          <a:extLst>
            <a:ext uri="{FF2B5EF4-FFF2-40B4-BE49-F238E27FC236}">
              <a16:creationId xmlns:a16="http://schemas.microsoft.com/office/drawing/2014/main" id="{1C8F2BD4-236E-4003-AD5C-4F877D02B360}"/>
            </a:ext>
          </a:extLst>
        </xdr:cNvPr>
        <xdr:cNvCxnSpPr/>
      </xdr:nvCxnSpPr>
      <xdr:spPr>
        <a:xfrm>
          <a:off x="1790700" y="10390959"/>
          <a:ext cx="77470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87993</xdr:rowOff>
    </xdr:from>
    <xdr:to>
      <xdr:col>6</xdr:col>
      <xdr:colOff>38100</xdr:colOff>
      <xdr:row>62</xdr:row>
      <xdr:rowOff>18143</xdr:rowOff>
    </xdr:to>
    <xdr:sp macro="" textlink="">
      <xdr:nvSpPr>
        <xdr:cNvPr id="197" name="楕円 196">
          <a:extLst>
            <a:ext uri="{FF2B5EF4-FFF2-40B4-BE49-F238E27FC236}">
              <a16:creationId xmlns:a16="http://schemas.microsoft.com/office/drawing/2014/main" id="{F2FC60DD-F8F1-4723-A456-EF7D48A1559E}"/>
            </a:ext>
          </a:extLst>
        </xdr:cNvPr>
        <xdr:cNvSpPr/>
      </xdr:nvSpPr>
      <xdr:spPr>
        <a:xfrm>
          <a:off x="965200" y="103140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138793</xdr:rowOff>
    </xdr:from>
    <xdr:to>
      <xdr:col>10</xdr:col>
      <xdr:colOff>114300</xdr:colOff>
      <xdr:row>61</xdr:row>
      <xdr:rowOff>164919</xdr:rowOff>
    </xdr:to>
    <xdr:cxnSp macro="">
      <xdr:nvCxnSpPr>
        <xdr:cNvPr id="198" name="直線コネクタ 197">
          <a:extLst>
            <a:ext uri="{FF2B5EF4-FFF2-40B4-BE49-F238E27FC236}">
              <a16:creationId xmlns:a16="http://schemas.microsoft.com/office/drawing/2014/main" id="{98AA53CC-FE9B-48F1-8F38-9E03A5B21D2F}"/>
            </a:ext>
          </a:extLst>
        </xdr:cNvPr>
        <xdr:cNvCxnSpPr/>
      </xdr:nvCxnSpPr>
      <xdr:spPr>
        <a:xfrm>
          <a:off x="1008380" y="10364833"/>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2A372E0-DE12-49B8-9595-6BFB8881CE48}"/>
            </a:ext>
          </a:extLst>
        </xdr:cNvPr>
        <xdr:cNvSpPr txBox="1"/>
      </xdr:nvSpPr>
      <xdr:spPr>
        <a:xfrm>
          <a:off x="317056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95086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081D62B-2715-4EAC-A102-AA84B7E2F477}"/>
            </a:ext>
          </a:extLst>
        </xdr:cNvPr>
        <xdr:cNvSpPr txBox="1"/>
      </xdr:nvSpPr>
      <xdr:spPr>
        <a:xfrm>
          <a:off x="23857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62428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410A7AE-ED3B-4552-B941-9BA43E1BC449}"/>
            </a:ext>
          </a:extLst>
        </xdr:cNvPr>
        <xdr:cNvSpPr txBox="1"/>
      </xdr:nvSpPr>
      <xdr:spPr>
        <a:xfrm>
          <a:off x="1611004"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8C494B1-7A96-4D52-98E4-E94F81F0819D}"/>
            </a:ext>
          </a:extLst>
        </xdr:cNvPr>
        <xdr:cNvSpPr txBox="1"/>
      </xdr:nvSpPr>
      <xdr:spPr>
        <a:xfrm>
          <a:off x="8363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BB1EEEC-36E5-4D5E-893F-64F129BBEB18}"/>
            </a:ext>
          </a:extLst>
        </xdr:cNvPr>
        <xdr:cNvSpPr txBox="1"/>
      </xdr:nvSpPr>
      <xdr:spPr>
        <a:xfrm>
          <a:off x="3170564" y="1047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61521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74F3A4E-7521-4766-B75C-10CE729EAFAE}"/>
            </a:ext>
          </a:extLst>
        </xdr:cNvPr>
        <xdr:cNvSpPr txBox="1"/>
      </xdr:nvSpPr>
      <xdr:spPr>
        <a:xfrm>
          <a:off x="2385704" y="104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35396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D5FA27C-ACF9-4D59-944D-CDC21355987C}"/>
            </a:ext>
          </a:extLst>
        </xdr:cNvPr>
        <xdr:cNvSpPr txBox="1"/>
      </xdr:nvSpPr>
      <xdr:spPr>
        <a:xfrm>
          <a:off x="1611004" y="1042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9270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A35B4CC-CBF1-4FA4-AA18-D144C24DE1A0}"/>
            </a:ext>
          </a:extLst>
        </xdr:cNvPr>
        <xdr:cNvSpPr txBox="1"/>
      </xdr:nvSpPr>
      <xdr:spPr>
        <a:xfrm>
          <a:off x="836304" y="1040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2289C3E-85A0-4A93-B1A0-966ACA79C1E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EF3EAB3-84EB-4C95-81DA-D4A326B2C09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BDF70A8-6B6B-4E89-AA3C-D999F8B5089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C3CCA29-AD9E-47C2-B39A-57DA0F618E1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39A4D93-682C-41A0-B738-A2940312A23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553FA55-9D6B-4E68-BB33-AA07E276993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22F79F4-F9F0-4CA6-9E76-2EEA4F8F8E7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C6559D4-2EA0-46DD-AF79-5FF93FA0632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F7B05A9-515A-4E02-B379-54CA28EF9E1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667A9CA-E8F7-4027-A637-D1B8EE03A04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11D39A8-7912-4470-A593-10B7FAB5093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BDA5DEF-6BCD-45E8-84F4-8C65E41EFF0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BD01DF7-4A75-4A3D-B97C-943B65B19B0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18C70A7-0543-4771-89E7-6F3137BC0F72}"/>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0F2B725-A0FE-443E-A493-529644D6E4B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B73AE59-CEC2-4BAA-8E79-AB0BBDE2DE73}"/>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0A9E4F2-BAC3-4790-8C1F-64A11496FB4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BC61BBD8-5610-46FA-BB41-F7842A2B3EB5}"/>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8208DB8-D361-4186-9A77-57BE7F51CF5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5626F14-E64A-48E0-9BE2-C6E2F332396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4D0CC19-BD93-4B07-A690-E924C692EF1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F95FF51-93F7-45A1-B3D4-AD80D53E4911}"/>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650F756-22F4-494D-8C02-7AD0AA8140A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112571</xdr:rowOff>
    </xdr:from>
    <xdr:to>
      <xdr:col>54</xdr:col>
      <xdr:colOff>189865</xdr:colOff>
      <xdr:row>64</xdr:row>
      <xdr:rowOff>68273</xdr:rowOff>
    </xdr:to>
    <xdr:cxnSp macro="">
      <xdr:nvCxnSpPr>
        <xdr:cNvPr id="230" name="直線コネクタ 229">
          <a:extLst>
            <a:ext uri="{FF2B5EF4-FFF2-40B4-BE49-F238E27FC236}">
              <a16:creationId xmlns:a16="http://schemas.microsoft.com/office/drawing/2014/main" id="{CDB32ACF-B34A-4D34-BA95-06C8E8ABE07F}"/>
            </a:ext>
          </a:extLst>
        </xdr:cNvPr>
        <xdr:cNvCxnSpPr/>
      </xdr:nvCxnSpPr>
      <xdr:spPr>
        <a:xfrm flipV="1">
          <a:off x="9219565" y="9500411"/>
          <a:ext cx="0" cy="129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72100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93C2D53-2847-4DEE-9DC1-C5820AE9AEE0}"/>
            </a:ext>
          </a:extLst>
        </xdr:cNvPr>
        <xdr:cNvSpPr txBox="1"/>
      </xdr:nvSpPr>
      <xdr:spPr>
        <a:xfrm>
          <a:off x="9258300" y="1080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68273</xdr:rowOff>
    </xdr:from>
    <xdr:to>
      <xdr:col>55</xdr:col>
      <xdr:colOff>88900</xdr:colOff>
      <xdr:row>64</xdr:row>
      <xdr:rowOff>68273</xdr:rowOff>
    </xdr:to>
    <xdr:cxnSp macro="">
      <xdr:nvCxnSpPr>
        <xdr:cNvPr id="232" name="直線コネクタ 231">
          <a:extLst>
            <a:ext uri="{FF2B5EF4-FFF2-40B4-BE49-F238E27FC236}">
              <a16:creationId xmlns:a16="http://schemas.microsoft.com/office/drawing/2014/main" id="{53B4368F-9673-41BC-B814-8EC934FEB9F4}"/>
            </a:ext>
          </a:extLst>
        </xdr:cNvPr>
        <xdr:cNvCxnSpPr/>
      </xdr:nvCxnSpPr>
      <xdr:spPr>
        <a:xfrm>
          <a:off x="9154160" y="10797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59248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68BBB66-62BB-400D-B168-DC463B320C7D}"/>
            </a:ext>
          </a:extLst>
        </xdr:cNvPr>
        <xdr:cNvSpPr txBox="1"/>
      </xdr:nvSpPr>
      <xdr:spPr>
        <a:xfrm>
          <a:off x="9258300" y="92794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112571</xdr:rowOff>
    </xdr:from>
    <xdr:to>
      <xdr:col>55</xdr:col>
      <xdr:colOff>88900</xdr:colOff>
      <xdr:row>56</xdr:row>
      <xdr:rowOff>112571</xdr:rowOff>
    </xdr:to>
    <xdr:cxnSp macro="">
      <xdr:nvCxnSpPr>
        <xdr:cNvPr id="234" name="直線コネクタ 233">
          <a:extLst>
            <a:ext uri="{FF2B5EF4-FFF2-40B4-BE49-F238E27FC236}">
              <a16:creationId xmlns:a16="http://schemas.microsoft.com/office/drawing/2014/main" id="{3AA40CC6-ABA7-4AEB-94EA-E18202F8BAE5}"/>
            </a:ext>
          </a:extLst>
        </xdr:cNvPr>
        <xdr:cNvCxnSpPr/>
      </xdr:nvCxnSpPr>
      <xdr:spPr>
        <a:xfrm>
          <a:off x="9154160" y="9500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85976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14DF4DB-ED6F-4B64-B60D-EBA77B7379CB}"/>
            </a:ext>
          </a:extLst>
        </xdr:cNvPr>
        <xdr:cNvSpPr txBox="1"/>
      </xdr:nvSpPr>
      <xdr:spPr>
        <a:xfrm>
          <a:off x="9258300" y="10312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63099</xdr:rowOff>
    </xdr:from>
    <xdr:to>
      <xdr:col>55</xdr:col>
      <xdr:colOff>50800</xdr:colOff>
      <xdr:row>62</xdr:row>
      <xdr:rowOff>164699</xdr:rowOff>
    </xdr:to>
    <xdr:sp macro="" textlink="">
      <xdr:nvSpPr>
        <xdr:cNvPr id="236" name="フローチャート: 判断 235">
          <a:extLst>
            <a:ext uri="{FF2B5EF4-FFF2-40B4-BE49-F238E27FC236}">
              <a16:creationId xmlns:a16="http://schemas.microsoft.com/office/drawing/2014/main" id="{5366E0AC-4213-4177-8140-1C3C7910BB5B}"/>
            </a:ext>
          </a:extLst>
        </xdr:cNvPr>
        <xdr:cNvSpPr/>
      </xdr:nvSpPr>
      <xdr:spPr>
        <a:xfrm>
          <a:off x="9192260" y="104567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70929</xdr:rowOff>
    </xdr:from>
    <xdr:to>
      <xdr:col>50</xdr:col>
      <xdr:colOff>165100</xdr:colOff>
      <xdr:row>63</xdr:row>
      <xdr:rowOff>1079</xdr:rowOff>
    </xdr:to>
    <xdr:sp macro="" textlink="">
      <xdr:nvSpPr>
        <xdr:cNvPr id="237" name="フローチャート: 判断 236">
          <a:extLst>
            <a:ext uri="{FF2B5EF4-FFF2-40B4-BE49-F238E27FC236}">
              <a16:creationId xmlns:a16="http://schemas.microsoft.com/office/drawing/2014/main" id="{ED008D35-7D18-4432-AB41-2C9350010F97}"/>
            </a:ext>
          </a:extLst>
        </xdr:cNvPr>
        <xdr:cNvSpPr/>
      </xdr:nvSpPr>
      <xdr:spPr>
        <a:xfrm>
          <a:off x="8445500" y="104646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79854</xdr:rowOff>
    </xdr:from>
    <xdr:to>
      <xdr:col>46</xdr:col>
      <xdr:colOff>38100</xdr:colOff>
      <xdr:row>63</xdr:row>
      <xdr:rowOff>10004</xdr:rowOff>
    </xdr:to>
    <xdr:sp macro="" textlink="">
      <xdr:nvSpPr>
        <xdr:cNvPr id="238" name="フローチャート: 判断 237">
          <a:extLst>
            <a:ext uri="{FF2B5EF4-FFF2-40B4-BE49-F238E27FC236}">
              <a16:creationId xmlns:a16="http://schemas.microsoft.com/office/drawing/2014/main" id="{D515464A-1348-465B-8BFE-2D35D0627C69}"/>
            </a:ext>
          </a:extLst>
        </xdr:cNvPr>
        <xdr:cNvSpPr/>
      </xdr:nvSpPr>
      <xdr:spPr>
        <a:xfrm>
          <a:off x="7670800" y="104735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90446</xdr:rowOff>
    </xdr:from>
    <xdr:to>
      <xdr:col>41</xdr:col>
      <xdr:colOff>101600</xdr:colOff>
      <xdr:row>63</xdr:row>
      <xdr:rowOff>20596</xdr:rowOff>
    </xdr:to>
    <xdr:sp macro="" textlink="">
      <xdr:nvSpPr>
        <xdr:cNvPr id="239" name="フローチャート: 判断 238">
          <a:extLst>
            <a:ext uri="{FF2B5EF4-FFF2-40B4-BE49-F238E27FC236}">
              <a16:creationId xmlns:a16="http://schemas.microsoft.com/office/drawing/2014/main" id="{FBB47B9B-4056-451E-90B9-B09AD9C24EA3}"/>
            </a:ext>
          </a:extLst>
        </xdr:cNvPr>
        <xdr:cNvSpPr/>
      </xdr:nvSpPr>
      <xdr:spPr>
        <a:xfrm>
          <a:off x="6873240" y="1048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90906</xdr:rowOff>
    </xdr:from>
    <xdr:to>
      <xdr:col>36</xdr:col>
      <xdr:colOff>165100</xdr:colOff>
      <xdr:row>63</xdr:row>
      <xdr:rowOff>21056</xdr:rowOff>
    </xdr:to>
    <xdr:sp macro="" textlink="">
      <xdr:nvSpPr>
        <xdr:cNvPr id="240" name="フローチャート: 判断 239">
          <a:extLst>
            <a:ext uri="{FF2B5EF4-FFF2-40B4-BE49-F238E27FC236}">
              <a16:creationId xmlns:a16="http://schemas.microsoft.com/office/drawing/2014/main" id="{0109BECA-21A2-4EF3-93CE-0C481D6F8158}"/>
            </a:ext>
          </a:extLst>
        </xdr:cNvPr>
        <xdr:cNvSpPr/>
      </xdr:nvSpPr>
      <xdr:spPr>
        <a:xfrm>
          <a:off x="6098540" y="10484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5C49586-15CC-4773-94BB-4D2BB90F198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6E9E529-CF14-40B8-892B-8B914F098CB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5C673D2-4AA9-4D6D-9AC0-2367A50BDFD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2937320-3E4F-4CFB-881E-C5BD6A95E68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AD8F688-0138-43F6-91B1-9FF059D0654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122435</xdr:rowOff>
    </xdr:from>
    <xdr:to>
      <xdr:col>55</xdr:col>
      <xdr:colOff>50800</xdr:colOff>
      <xdr:row>64</xdr:row>
      <xdr:rowOff>52585</xdr:rowOff>
    </xdr:to>
    <xdr:sp macro="" textlink="">
      <xdr:nvSpPr>
        <xdr:cNvPr id="246" name="楕円 245">
          <a:extLst>
            <a:ext uri="{FF2B5EF4-FFF2-40B4-BE49-F238E27FC236}">
              <a16:creationId xmlns:a16="http://schemas.microsoft.com/office/drawing/2014/main" id="{9FB468FD-3CE6-4E44-BAA7-0E63F2C13261}"/>
            </a:ext>
          </a:extLst>
        </xdr:cNvPr>
        <xdr:cNvSpPr/>
      </xdr:nvSpPr>
      <xdr:spPr>
        <a:xfrm>
          <a:off x="9192260" y="10683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37362</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3827CBF-84D2-4765-8EEC-9EF2E6569383}"/>
            </a:ext>
          </a:extLst>
        </xdr:cNvPr>
        <xdr:cNvSpPr txBox="1"/>
      </xdr:nvSpPr>
      <xdr:spPr>
        <a:xfrm>
          <a:off x="9258300" y="1059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122038</xdr:rowOff>
    </xdr:from>
    <xdr:to>
      <xdr:col>50</xdr:col>
      <xdr:colOff>165100</xdr:colOff>
      <xdr:row>64</xdr:row>
      <xdr:rowOff>52188</xdr:rowOff>
    </xdr:to>
    <xdr:sp macro="" textlink="">
      <xdr:nvSpPr>
        <xdr:cNvPr id="248" name="楕円 247">
          <a:extLst>
            <a:ext uri="{FF2B5EF4-FFF2-40B4-BE49-F238E27FC236}">
              <a16:creationId xmlns:a16="http://schemas.microsoft.com/office/drawing/2014/main" id="{E3471C65-EEC3-4D70-9224-4A130BB5987A}"/>
            </a:ext>
          </a:extLst>
        </xdr:cNvPr>
        <xdr:cNvSpPr/>
      </xdr:nvSpPr>
      <xdr:spPr>
        <a:xfrm>
          <a:off x="8445500" y="10683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1388</xdr:rowOff>
    </xdr:from>
    <xdr:to>
      <xdr:col>55</xdr:col>
      <xdr:colOff>0</xdr:colOff>
      <xdr:row>64</xdr:row>
      <xdr:rowOff>1785</xdr:rowOff>
    </xdr:to>
    <xdr:cxnSp macro="">
      <xdr:nvCxnSpPr>
        <xdr:cNvPr id="249" name="直線コネクタ 248">
          <a:extLst>
            <a:ext uri="{FF2B5EF4-FFF2-40B4-BE49-F238E27FC236}">
              <a16:creationId xmlns:a16="http://schemas.microsoft.com/office/drawing/2014/main" id="{BF8C7E33-CCC4-4AA6-8FFA-3DFA8D181796}"/>
            </a:ext>
          </a:extLst>
        </xdr:cNvPr>
        <xdr:cNvCxnSpPr/>
      </xdr:nvCxnSpPr>
      <xdr:spPr>
        <a:xfrm>
          <a:off x="8496300" y="10730348"/>
          <a:ext cx="72390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122054</xdr:rowOff>
    </xdr:from>
    <xdr:to>
      <xdr:col>46</xdr:col>
      <xdr:colOff>38100</xdr:colOff>
      <xdr:row>64</xdr:row>
      <xdr:rowOff>52204</xdr:rowOff>
    </xdr:to>
    <xdr:sp macro="" textlink="">
      <xdr:nvSpPr>
        <xdr:cNvPr id="250" name="楕円 249">
          <a:extLst>
            <a:ext uri="{FF2B5EF4-FFF2-40B4-BE49-F238E27FC236}">
              <a16:creationId xmlns:a16="http://schemas.microsoft.com/office/drawing/2014/main" id="{BDE92CA5-5A8A-4708-B414-815AC9DFD12E}"/>
            </a:ext>
          </a:extLst>
        </xdr:cNvPr>
        <xdr:cNvSpPr/>
      </xdr:nvSpPr>
      <xdr:spPr>
        <a:xfrm>
          <a:off x="7670800" y="106833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1388</xdr:rowOff>
    </xdr:from>
    <xdr:to>
      <xdr:col>50</xdr:col>
      <xdr:colOff>114300</xdr:colOff>
      <xdr:row>64</xdr:row>
      <xdr:rowOff>1404</xdr:rowOff>
    </xdr:to>
    <xdr:cxnSp macro="">
      <xdr:nvCxnSpPr>
        <xdr:cNvPr id="251" name="直線コネクタ 250">
          <a:extLst>
            <a:ext uri="{FF2B5EF4-FFF2-40B4-BE49-F238E27FC236}">
              <a16:creationId xmlns:a16="http://schemas.microsoft.com/office/drawing/2014/main" id="{7BEF9970-D90B-45A4-B6EC-8FD0FA4377D9}"/>
            </a:ext>
          </a:extLst>
        </xdr:cNvPr>
        <xdr:cNvCxnSpPr/>
      </xdr:nvCxnSpPr>
      <xdr:spPr>
        <a:xfrm flipV="1">
          <a:off x="7713980" y="10730348"/>
          <a:ext cx="78232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123059</xdr:rowOff>
    </xdr:from>
    <xdr:to>
      <xdr:col>41</xdr:col>
      <xdr:colOff>101600</xdr:colOff>
      <xdr:row>64</xdr:row>
      <xdr:rowOff>53209</xdr:rowOff>
    </xdr:to>
    <xdr:sp macro="" textlink="">
      <xdr:nvSpPr>
        <xdr:cNvPr id="252" name="楕円 251">
          <a:extLst>
            <a:ext uri="{FF2B5EF4-FFF2-40B4-BE49-F238E27FC236}">
              <a16:creationId xmlns:a16="http://schemas.microsoft.com/office/drawing/2014/main" id="{C6F73234-0805-4367-87F3-0414A368A6FB}"/>
            </a:ext>
          </a:extLst>
        </xdr:cNvPr>
        <xdr:cNvSpPr/>
      </xdr:nvSpPr>
      <xdr:spPr>
        <a:xfrm>
          <a:off x="6873240" y="10684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1404</xdr:rowOff>
    </xdr:from>
    <xdr:to>
      <xdr:col>45</xdr:col>
      <xdr:colOff>177800</xdr:colOff>
      <xdr:row>64</xdr:row>
      <xdr:rowOff>2409</xdr:rowOff>
    </xdr:to>
    <xdr:cxnSp macro="">
      <xdr:nvCxnSpPr>
        <xdr:cNvPr id="253" name="直線コネクタ 252">
          <a:extLst>
            <a:ext uri="{FF2B5EF4-FFF2-40B4-BE49-F238E27FC236}">
              <a16:creationId xmlns:a16="http://schemas.microsoft.com/office/drawing/2014/main" id="{54D49270-40E6-45CD-A0BB-41BF70A61FE0}"/>
            </a:ext>
          </a:extLst>
        </xdr:cNvPr>
        <xdr:cNvCxnSpPr/>
      </xdr:nvCxnSpPr>
      <xdr:spPr>
        <a:xfrm flipV="1">
          <a:off x="6924040" y="10730364"/>
          <a:ext cx="78994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123325</xdr:rowOff>
    </xdr:from>
    <xdr:to>
      <xdr:col>36</xdr:col>
      <xdr:colOff>165100</xdr:colOff>
      <xdr:row>64</xdr:row>
      <xdr:rowOff>53475</xdr:rowOff>
    </xdr:to>
    <xdr:sp macro="" textlink="">
      <xdr:nvSpPr>
        <xdr:cNvPr id="254" name="楕円 253">
          <a:extLst>
            <a:ext uri="{FF2B5EF4-FFF2-40B4-BE49-F238E27FC236}">
              <a16:creationId xmlns:a16="http://schemas.microsoft.com/office/drawing/2014/main" id="{F0C63467-06E3-40B4-9584-77773E56BE3F}"/>
            </a:ext>
          </a:extLst>
        </xdr:cNvPr>
        <xdr:cNvSpPr/>
      </xdr:nvSpPr>
      <xdr:spPr>
        <a:xfrm>
          <a:off x="6098540" y="10684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2409</xdr:rowOff>
    </xdr:from>
    <xdr:to>
      <xdr:col>41</xdr:col>
      <xdr:colOff>50800</xdr:colOff>
      <xdr:row>64</xdr:row>
      <xdr:rowOff>2675</xdr:rowOff>
    </xdr:to>
    <xdr:cxnSp macro="">
      <xdr:nvCxnSpPr>
        <xdr:cNvPr id="255" name="直線コネクタ 254">
          <a:extLst>
            <a:ext uri="{FF2B5EF4-FFF2-40B4-BE49-F238E27FC236}">
              <a16:creationId xmlns:a16="http://schemas.microsoft.com/office/drawing/2014/main" id="{3650D511-CAE1-4C5B-8C2D-2DF788C2B787}"/>
            </a:ext>
          </a:extLst>
        </xdr:cNvPr>
        <xdr:cNvCxnSpPr/>
      </xdr:nvCxnSpPr>
      <xdr:spPr>
        <a:xfrm flipV="1">
          <a:off x="6149340" y="10731369"/>
          <a:ext cx="7747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17606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F82D652-8E06-47FF-AD06-5203A0BF3ECE}"/>
            </a:ext>
          </a:extLst>
        </xdr:cNvPr>
        <xdr:cNvSpPr txBox="1"/>
      </xdr:nvSpPr>
      <xdr:spPr>
        <a:xfrm>
          <a:off x="821457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26531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9F81773-1945-4DA9-92C8-DACE5ED78475}"/>
            </a:ext>
          </a:extLst>
        </xdr:cNvPr>
        <xdr:cNvSpPr txBox="1"/>
      </xdr:nvSpPr>
      <xdr:spPr>
        <a:xfrm>
          <a:off x="7444955" y="102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37123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E45AF26-D9A2-4337-AC98-E6CECCBE8ED0}"/>
            </a:ext>
          </a:extLst>
        </xdr:cNvPr>
        <xdr:cNvSpPr txBox="1"/>
      </xdr:nvSpPr>
      <xdr:spPr>
        <a:xfrm>
          <a:off x="6670255" y="10263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37583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0FB3058-1955-4E1E-8E4E-104215DE5671}"/>
            </a:ext>
          </a:extLst>
        </xdr:cNvPr>
        <xdr:cNvSpPr txBox="1"/>
      </xdr:nvSpPr>
      <xdr:spPr>
        <a:xfrm>
          <a:off x="5872695" y="1026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43315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5C9E6E46-0A9A-4086-873D-95775CF6E48A}"/>
            </a:ext>
          </a:extLst>
        </xdr:cNvPr>
        <xdr:cNvSpPr txBox="1"/>
      </xdr:nvSpPr>
      <xdr:spPr>
        <a:xfrm>
          <a:off x="8239271" y="1077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43331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1CA1ED6F-B0FA-4169-B0BB-0AFB9E024B8E}"/>
            </a:ext>
          </a:extLst>
        </xdr:cNvPr>
        <xdr:cNvSpPr txBox="1"/>
      </xdr:nvSpPr>
      <xdr:spPr>
        <a:xfrm>
          <a:off x="7477271" y="1077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44336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256C0546-5BD0-4118-8075-CAC44C7E7144}"/>
            </a:ext>
          </a:extLst>
        </xdr:cNvPr>
        <xdr:cNvSpPr txBox="1"/>
      </xdr:nvSpPr>
      <xdr:spPr>
        <a:xfrm>
          <a:off x="6702571" y="1077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44602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F8467E5C-EDAF-4C31-8804-A7AF8C9F3E00}"/>
            </a:ext>
          </a:extLst>
        </xdr:cNvPr>
        <xdr:cNvSpPr txBox="1"/>
      </xdr:nvSpPr>
      <xdr:spPr>
        <a:xfrm>
          <a:off x="5905011" y="1077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308B990-991C-457E-91E3-2608BE5C349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1C9358B-11C7-4414-B3F2-BE248D2EFD6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CCD0963-0EAE-4AFE-B54D-83A9C94EDDA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47E58BB-355B-43D4-B255-E800361C741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5F257F-D6C1-4AC4-BC3C-BD06B1C2436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FEF6930-2260-4D4B-A8B5-A7C28F1482C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1DD7E39-9DE6-4684-B9F3-37F1C03FA71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B282378-75E2-43C4-96A5-8946B31DFDA3}"/>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D532397A-B727-4074-98F9-AEBF4014696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BAFAE807-B84A-4CC6-B488-5459965B730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A48CF2AC-7E84-4828-A063-9E13BD4CFD7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6A17359D-2E17-4A58-A0A1-FB2C810807D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6F2D6956-9AC2-4D82-95C1-AD12FD85CF6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D13B8C03-939B-4C65-BCC6-F1B35820B99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7C000E70-36E5-4090-AF34-F7CC3962A2D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55297427-7E57-4A5E-A7FD-DA20354FADDB}"/>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81FC3AD9-C869-4951-830C-A70D021CDCF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7A41BAC8-C199-4A51-AAD2-5E52F88AC10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01BF716-8A24-4946-B4FF-7B0F8B9BB4B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6ED98BD-41CC-46A1-A99A-E3470ACBA2A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FA9C4030-FE9B-4E7A-B480-6AC2CE2F200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3707F54-4A78-40E1-8ECF-3DF918C29B5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49FD6A38-A35D-4309-886B-A9B116ED8ED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57CCC888-9D4B-4C68-9384-B05A0B10EF3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7719EB1D-1BB8-4F66-9806-BFE98A1752B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4A2BAC92-C4D6-4101-9DD9-FE150EBED13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CE38EE58-A714-494C-8536-D44963B7156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B36697AD-9FA2-46D9-8162-67CF0AD0DF2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B6867C3A-D651-4E9D-AD45-F337D39E939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8EAA2070-8CFE-4426-8038-489C939C89A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6DB88C72-A191-4526-A6F7-B845EFB1EBA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721558C-1427-42FA-8B4E-FB6648BF1B4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5E12A703-A5F9-4C14-9FAE-41F7B547F99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1DD6064A-29B8-43FE-BB61-FC47BA6DCC7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A3306048-681B-4243-8BE4-4725F5972C7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1FC45378-52F4-4BC9-92D1-F9C18DF74B2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A76A0EFB-2FA2-4C5F-BC19-DCB499CED34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A4DC6E25-9962-4AA7-AFB4-92BDE43F245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E41FFE1D-339F-441C-AD9D-1CC84117EA3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F1238B54-DB48-46D4-A6FB-8BA7EF71051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8067839A-859C-42F7-AF12-0D3C3F780D7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6FE83745-F2B2-40A7-9D2B-D316437DFFF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B2B802B1-3D98-429B-8353-C039687C888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A226408B-528D-4CD6-B4C9-9C4B7B3F3C2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54FD0522-04AA-4F8B-8A86-B0161A2FEEE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7E14069B-6388-4EE1-B62F-81D09A8C0FA3}"/>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EB04FE93-FE79-4AE8-A70E-C6F1CF0687C4}"/>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710F7D09-F6AD-44CB-A470-C695D6E2B19F}"/>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416C959F-5214-4116-B1D6-987FBDED6E3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EE4E343D-2CE8-4EDA-8A13-7A2913DD6A0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0AEEE033-B88A-4AF8-86A0-365F8501514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9851E258-FE7A-4001-AC59-75F14DCA8E0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74607F50-0FFA-4E1A-822F-FF92BB481B85}"/>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3E86031B-D976-4979-90E1-CD000073E467}"/>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8AA0859C-DEFA-465C-BBC1-A133F9EE2B9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B49451C4-FEC3-4CC9-AB6E-0F72E1D800E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認定こども園・幼稚園・保育所】&#10;有形固定資産減価償却率グラフ枠">
          <a:extLst>
            <a:ext uri="{FF2B5EF4-FFF2-40B4-BE49-F238E27FC236}">
              <a16:creationId xmlns:a16="http://schemas.microsoft.com/office/drawing/2014/main" id="{D4D46078-37AA-4729-BA64-6A8B6F390E3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148046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BC566166-3083-4845-9076-5AB90A2B2380}"/>
            </a:ext>
          </a:extLst>
        </xdr:cNvPr>
        <xdr:cNvCxnSpPr/>
      </xdr:nvCxnSpPr>
      <xdr:spPr>
        <a:xfrm flipV="1">
          <a:off x="14375764" y="568016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認定こども園・幼稚園・保育所】&#10;有形固定資産減価償却率最小値テキスト">
          <a:extLst>
            <a:ext uri="{FF2B5EF4-FFF2-40B4-BE49-F238E27FC236}">
              <a16:creationId xmlns:a16="http://schemas.microsoft.com/office/drawing/2014/main" id="{D89B6C00-A7CD-4A9D-A565-22B68B8EE98E}"/>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38060A29-17CE-4E1B-86A8-D85AFCD98B7C}"/>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94723</xdr:rowOff>
    </xdr:from>
    <xdr:ext cx="340478" cy="259045"/>
    <xdr:sp macro="" textlink="">
      <xdr:nvSpPr>
        <xdr:cNvPr id="324" name="【認定こども園・幼稚園・保育所】&#10;有形固定資産減価償却率最大値テキスト">
          <a:extLst>
            <a:ext uri="{FF2B5EF4-FFF2-40B4-BE49-F238E27FC236}">
              <a16:creationId xmlns:a16="http://schemas.microsoft.com/office/drawing/2014/main" id="{77323BD4-FA80-4BA6-8B85-47A6933E4348}"/>
            </a:ext>
          </a:extLst>
        </xdr:cNvPr>
        <xdr:cNvSpPr txBox="1"/>
      </xdr:nvSpPr>
      <xdr:spPr>
        <a:xfrm>
          <a:off x="14414500" y="54592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148046</xdr:rowOff>
    </xdr:from>
    <xdr:to>
      <xdr:col>86</xdr:col>
      <xdr:colOff>25400</xdr:colOff>
      <xdr:row>33</xdr:row>
      <xdr:rowOff>148046</xdr:rowOff>
    </xdr:to>
    <xdr:cxnSp macro="">
      <xdr:nvCxnSpPr>
        <xdr:cNvPr id="325" name="直線コネクタ 324">
          <a:extLst>
            <a:ext uri="{FF2B5EF4-FFF2-40B4-BE49-F238E27FC236}">
              <a16:creationId xmlns:a16="http://schemas.microsoft.com/office/drawing/2014/main" id="{EE5772BC-1983-4A99-BFDC-C037221643A3}"/>
            </a:ext>
          </a:extLst>
        </xdr:cNvPr>
        <xdr:cNvCxnSpPr/>
      </xdr:nvCxnSpPr>
      <xdr:spPr>
        <a:xfrm>
          <a:off x="14287500" y="5680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26687</xdr:rowOff>
    </xdr:from>
    <xdr:ext cx="405111" cy="259045"/>
    <xdr:sp macro="" textlink="">
      <xdr:nvSpPr>
        <xdr:cNvPr id="326" name="【認定こども園・幼稚園・保育所】&#10;有形固定資産減価償却率平均値テキスト">
          <a:extLst>
            <a:ext uri="{FF2B5EF4-FFF2-40B4-BE49-F238E27FC236}">
              <a16:creationId xmlns:a16="http://schemas.microsoft.com/office/drawing/2014/main" id="{9D43C960-EE5D-4321-9F9F-1BAC103BC1C7}"/>
            </a:ext>
          </a:extLst>
        </xdr:cNvPr>
        <xdr:cNvSpPr txBox="1"/>
      </xdr:nvSpPr>
      <xdr:spPr>
        <a:xfrm>
          <a:off x="144145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327" name="フローチャート: 判断 326">
          <a:extLst>
            <a:ext uri="{FF2B5EF4-FFF2-40B4-BE49-F238E27FC236}">
              <a16:creationId xmlns:a16="http://schemas.microsoft.com/office/drawing/2014/main" id="{1C9FD1ED-63F8-4D76-9416-5523F0901B90}"/>
            </a:ext>
          </a:extLst>
        </xdr:cNvPr>
        <xdr:cNvSpPr/>
      </xdr:nvSpPr>
      <xdr:spPr>
        <a:xfrm>
          <a:off x="14325600" y="64185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328" name="フローチャート: 判断 327">
          <a:extLst>
            <a:ext uri="{FF2B5EF4-FFF2-40B4-BE49-F238E27FC236}">
              <a16:creationId xmlns:a16="http://schemas.microsoft.com/office/drawing/2014/main" id="{8B24C646-AF9A-4AFE-A2B4-470803A2ADBE}"/>
            </a:ext>
          </a:extLst>
        </xdr:cNvPr>
        <xdr:cNvSpPr/>
      </xdr:nvSpPr>
      <xdr:spPr>
        <a:xfrm>
          <a:off x="135788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329" name="フローチャート: 判断 328">
          <a:extLst>
            <a:ext uri="{FF2B5EF4-FFF2-40B4-BE49-F238E27FC236}">
              <a16:creationId xmlns:a16="http://schemas.microsoft.com/office/drawing/2014/main" id="{6060D1CE-20EA-4CC9-88C4-B3911B768344}"/>
            </a:ext>
          </a:extLst>
        </xdr:cNvPr>
        <xdr:cNvSpPr/>
      </xdr:nvSpPr>
      <xdr:spPr>
        <a:xfrm>
          <a:off x="12804140" y="637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330" name="フローチャート: 判断 329">
          <a:extLst>
            <a:ext uri="{FF2B5EF4-FFF2-40B4-BE49-F238E27FC236}">
              <a16:creationId xmlns:a16="http://schemas.microsoft.com/office/drawing/2014/main" id="{8447D0E0-7C4C-4628-B8EE-5863C92DD2D0}"/>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46627</xdr:rowOff>
    </xdr:from>
    <xdr:to>
      <xdr:col>67</xdr:col>
      <xdr:colOff>101600</xdr:colOff>
      <xdr:row>38</xdr:row>
      <xdr:rowOff>148227</xdr:rowOff>
    </xdr:to>
    <xdr:sp macro="" textlink="">
      <xdr:nvSpPr>
        <xdr:cNvPr id="331" name="フローチャート: 判断 330">
          <a:extLst>
            <a:ext uri="{FF2B5EF4-FFF2-40B4-BE49-F238E27FC236}">
              <a16:creationId xmlns:a16="http://schemas.microsoft.com/office/drawing/2014/main" id="{905FF734-EF28-4DC4-B35B-B61B2684A334}"/>
            </a:ext>
          </a:extLst>
        </xdr:cNvPr>
        <xdr:cNvSpPr/>
      </xdr:nvSpPr>
      <xdr:spPr>
        <a:xfrm>
          <a:off x="11231880" y="64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936ABCA9-36D4-420A-9FAD-021DDC4E818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F0763580-0E37-4508-8791-D3E735FA34B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F021D99-BFC8-41C7-95EC-1923ADCD37A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736280DD-4A9C-4974-96D5-456EB58E6BC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FA48495E-0588-4F2A-8EB0-B7DDE3322E7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38463</xdr:rowOff>
    </xdr:from>
    <xdr:to>
      <xdr:col>85</xdr:col>
      <xdr:colOff>177800</xdr:colOff>
      <xdr:row>38</xdr:row>
      <xdr:rowOff>140063</xdr:rowOff>
    </xdr:to>
    <xdr:sp macro="" textlink="">
      <xdr:nvSpPr>
        <xdr:cNvPr id="337" name="楕円 336">
          <a:extLst>
            <a:ext uri="{FF2B5EF4-FFF2-40B4-BE49-F238E27FC236}">
              <a16:creationId xmlns:a16="http://schemas.microsoft.com/office/drawing/2014/main" id="{28382125-D355-47B5-AE9B-9045F2B5CA25}"/>
            </a:ext>
          </a:extLst>
        </xdr:cNvPr>
        <xdr:cNvSpPr/>
      </xdr:nvSpPr>
      <xdr:spPr>
        <a:xfrm>
          <a:off x="14325600" y="640878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61340</xdr:rowOff>
    </xdr:from>
    <xdr:ext cx="405111" cy="259045"/>
    <xdr:sp macro="" textlink="">
      <xdr:nvSpPr>
        <xdr:cNvPr id="338" name="【認定こども園・幼稚園・保育所】&#10;有形固定資産減価償却率該当値テキスト">
          <a:extLst>
            <a:ext uri="{FF2B5EF4-FFF2-40B4-BE49-F238E27FC236}">
              <a16:creationId xmlns:a16="http://schemas.microsoft.com/office/drawing/2014/main" id="{BD713C2A-2608-43C9-B170-15131B9B91AB}"/>
            </a:ext>
          </a:extLst>
        </xdr:cNvPr>
        <xdr:cNvSpPr txBox="1"/>
      </xdr:nvSpPr>
      <xdr:spPr>
        <a:xfrm>
          <a:off x="14414500" y="626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139700</xdr:rowOff>
    </xdr:from>
    <xdr:to>
      <xdr:col>81</xdr:col>
      <xdr:colOff>101600</xdr:colOff>
      <xdr:row>38</xdr:row>
      <xdr:rowOff>69850</xdr:rowOff>
    </xdr:to>
    <xdr:sp macro="" textlink="">
      <xdr:nvSpPr>
        <xdr:cNvPr id="339" name="楕円 338">
          <a:extLst>
            <a:ext uri="{FF2B5EF4-FFF2-40B4-BE49-F238E27FC236}">
              <a16:creationId xmlns:a16="http://schemas.microsoft.com/office/drawing/2014/main" id="{B35AE032-3D2F-47D6-BC14-B384C1FFE36C}"/>
            </a:ext>
          </a:extLst>
        </xdr:cNvPr>
        <xdr:cNvSpPr/>
      </xdr:nvSpPr>
      <xdr:spPr>
        <a:xfrm>
          <a:off x="1357884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19050</xdr:rowOff>
    </xdr:from>
    <xdr:to>
      <xdr:col>85</xdr:col>
      <xdr:colOff>127000</xdr:colOff>
      <xdr:row>38</xdr:row>
      <xdr:rowOff>89263</xdr:rowOff>
    </xdr:to>
    <xdr:cxnSp macro="">
      <xdr:nvCxnSpPr>
        <xdr:cNvPr id="340" name="直線コネクタ 339">
          <a:extLst>
            <a:ext uri="{FF2B5EF4-FFF2-40B4-BE49-F238E27FC236}">
              <a16:creationId xmlns:a16="http://schemas.microsoft.com/office/drawing/2014/main" id="{97DB0221-93F7-4424-93F4-D22415FBDD43}"/>
            </a:ext>
          </a:extLst>
        </xdr:cNvPr>
        <xdr:cNvCxnSpPr/>
      </xdr:nvCxnSpPr>
      <xdr:spPr>
        <a:xfrm>
          <a:off x="13629640" y="6389370"/>
          <a:ext cx="74676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72753</xdr:rowOff>
    </xdr:from>
    <xdr:to>
      <xdr:col>76</xdr:col>
      <xdr:colOff>165100</xdr:colOff>
      <xdr:row>38</xdr:row>
      <xdr:rowOff>2903</xdr:rowOff>
    </xdr:to>
    <xdr:sp macro="" textlink="">
      <xdr:nvSpPr>
        <xdr:cNvPr id="341" name="楕円 340">
          <a:extLst>
            <a:ext uri="{FF2B5EF4-FFF2-40B4-BE49-F238E27FC236}">
              <a16:creationId xmlns:a16="http://schemas.microsoft.com/office/drawing/2014/main" id="{4869B970-43ED-4C49-8716-B2B6DF099995}"/>
            </a:ext>
          </a:extLst>
        </xdr:cNvPr>
        <xdr:cNvSpPr/>
      </xdr:nvSpPr>
      <xdr:spPr>
        <a:xfrm>
          <a:off x="12804140" y="6275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123553</xdr:rowOff>
    </xdr:from>
    <xdr:to>
      <xdr:col>81</xdr:col>
      <xdr:colOff>50800</xdr:colOff>
      <xdr:row>38</xdr:row>
      <xdr:rowOff>19050</xdr:rowOff>
    </xdr:to>
    <xdr:cxnSp macro="">
      <xdr:nvCxnSpPr>
        <xdr:cNvPr id="342" name="直線コネクタ 341">
          <a:extLst>
            <a:ext uri="{FF2B5EF4-FFF2-40B4-BE49-F238E27FC236}">
              <a16:creationId xmlns:a16="http://schemas.microsoft.com/office/drawing/2014/main" id="{154297D9-CFAA-4732-86CC-BD7CDF4E9852}"/>
            </a:ext>
          </a:extLst>
        </xdr:cNvPr>
        <xdr:cNvCxnSpPr/>
      </xdr:nvCxnSpPr>
      <xdr:spPr>
        <a:xfrm>
          <a:off x="12854940" y="6326233"/>
          <a:ext cx="774700" cy="6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7439</xdr:rowOff>
    </xdr:from>
    <xdr:to>
      <xdr:col>72</xdr:col>
      <xdr:colOff>38100</xdr:colOff>
      <xdr:row>37</xdr:row>
      <xdr:rowOff>109039</xdr:rowOff>
    </xdr:to>
    <xdr:sp macro="" textlink="">
      <xdr:nvSpPr>
        <xdr:cNvPr id="343" name="楕円 342">
          <a:extLst>
            <a:ext uri="{FF2B5EF4-FFF2-40B4-BE49-F238E27FC236}">
              <a16:creationId xmlns:a16="http://schemas.microsoft.com/office/drawing/2014/main" id="{ED8B518C-D2B3-41F7-842F-4276B86008EE}"/>
            </a:ext>
          </a:extLst>
        </xdr:cNvPr>
        <xdr:cNvSpPr/>
      </xdr:nvSpPr>
      <xdr:spPr>
        <a:xfrm>
          <a:off x="12029440" y="62101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58239</xdr:rowOff>
    </xdr:from>
    <xdr:to>
      <xdr:col>76</xdr:col>
      <xdr:colOff>114300</xdr:colOff>
      <xdr:row>37</xdr:row>
      <xdr:rowOff>123553</xdr:rowOff>
    </xdr:to>
    <xdr:cxnSp macro="">
      <xdr:nvCxnSpPr>
        <xdr:cNvPr id="344" name="直線コネクタ 343">
          <a:extLst>
            <a:ext uri="{FF2B5EF4-FFF2-40B4-BE49-F238E27FC236}">
              <a16:creationId xmlns:a16="http://schemas.microsoft.com/office/drawing/2014/main" id="{9EAE8509-1D4C-480B-98FE-18100462495F}"/>
            </a:ext>
          </a:extLst>
        </xdr:cNvPr>
        <xdr:cNvCxnSpPr/>
      </xdr:nvCxnSpPr>
      <xdr:spPr>
        <a:xfrm>
          <a:off x="12072620" y="6260919"/>
          <a:ext cx="7823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111942</xdr:rowOff>
    </xdr:from>
    <xdr:to>
      <xdr:col>67</xdr:col>
      <xdr:colOff>101600</xdr:colOff>
      <xdr:row>37</xdr:row>
      <xdr:rowOff>42092</xdr:rowOff>
    </xdr:to>
    <xdr:sp macro="" textlink="">
      <xdr:nvSpPr>
        <xdr:cNvPr id="345" name="楕円 344">
          <a:extLst>
            <a:ext uri="{FF2B5EF4-FFF2-40B4-BE49-F238E27FC236}">
              <a16:creationId xmlns:a16="http://schemas.microsoft.com/office/drawing/2014/main" id="{E29595B9-0FB8-4936-AD20-E95D9DEDC179}"/>
            </a:ext>
          </a:extLst>
        </xdr:cNvPr>
        <xdr:cNvSpPr/>
      </xdr:nvSpPr>
      <xdr:spPr>
        <a:xfrm>
          <a:off x="11231880" y="614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162742</xdr:rowOff>
    </xdr:from>
    <xdr:to>
      <xdr:col>71</xdr:col>
      <xdr:colOff>177800</xdr:colOff>
      <xdr:row>37</xdr:row>
      <xdr:rowOff>58239</xdr:rowOff>
    </xdr:to>
    <xdr:cxnSp macro="">
      <xdr:nvCxnSpPr>
        <xdr:cNvPr id="346" name="直線コネクタ 345">
          <a:extLst>
            <a:ext uri="{FF2B5EF4-FFF2-40B4-BE49-F238E27FC236}">
              <a16:creationId xmlns:a16="http://schemas.microsoft.com/office/drawing/2014/main" id="{4B463D89-DB65-4310-89FB-BA264B53ABEE}"/>
            </a:ext>
          </a:extLst>
        </xdr:cNvPr>
        <xdr:cNvCxnSpPr/>
      </xdr:nvCxnSpPr>
      <xdr:spPr>
        <a:xfrm>
          <a:off x="11282680" y="6197782"/>
          <a:ext cx="789940" cy="6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116494</xdr:rowOff>
    </xdr:from>
    <xdr:ext cx="405111" cy="259045"/>
    <xdr:sp macro="" textlink="">
      <xdr:nvSpPr>
        <xdr:cNvPr id="347" name="n_1aveValue【認定こども園・幼稚園・保育所】&#10;有形固定資産減価償却率">
          <a:extLst>
            <a:ext uri="{FF2B5EF4-FFF2-40B4-BE49-F238E27FC236}">
              <a16:creationId xmlns:a16="http://schemas.microsoft.com/office/drawing/2014/main" id="{CE341F6B-FED4-472D-B956-FCDBDC121E6A}"/>
            </a:ext>
          </a:extLst>
        </xdr:cNvPr>
        <xdr:cNvSpPr txBox="1"/>
      </xdr:nvSpPr>
      <xdr:spPr>
        <a:xfrm>
          <a:off x="13437244" y="648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348" name="n_2aveValue【認定こども園・幼稚園・保育所】&#10;有形固定資産減価償却率">
          <a:extLst>
            <a:ext uri="{FF2B5EF4-FFF2-40B4-BE49-F238E27FC236}">
              <a16:creationId xmlns:a16="http://schemas.microsoft.com/office/drawing/2014/main" id="{D929196C-7A2B-4C84-9B4B-9A8A04F8515E}"/>
            </a:ext>
          </a:extLst>
        </xdr:cNvPr>
        <xdr:cNvSpPr txBox="1"/>
      </xdr:nvSpPr>
      <xdr:spPr>
        <a:xfrm>
          <a:off x="12675244" y="646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349" name="n_3aveValue【認定こども園・幼稚園・保育所】&#10;有形固定資産減価償却率">
          <a:extLst>
            <a:ext uri="{FF2B5EF4-FFF2-40B4-BE49-F238E27FC236}">
              <a16:creationId xmlns:a16="http://schemas.microsoft.com/office/drawing/2014/main" id="{A61B2F77-E2E7-44D2-9674-FCF768BFA01D}"/>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139354</xdr:rowOff>
    </xdr:from>
    <xdr:ext cx="405111" cy="259045"/>
    <xdr:sp macro="" textlink="">
      <xdr:nvSpPr>
        <xdr:cNvPr id="350" name="n_4aveValue【認定こども園・幼稚園・保育所】&#10;有形固定資産減価償却率">
          <a:extLst>
            <a:ext uri="{FF2B5EF4-FFF2-40B4-BE49-F238E27FC236}">
              <a16:creationId xmlns:a16="http://schemas.microsoft.com/office/drawing/2014/main" id="{392D70D6-7903-46E0-9BD2-42929231B233}"/>
            </a:ext>
          </a:extLst>
        </xdr:cNvPr>
        <xdr:cNvSpPr txBox="1"/>
      </xdr:nvSpPr>
      <xdr:spPr>
        <a:xfrm>
          <a:off x="11102984" y="6509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86377</xdr:rowOff>
    </xdr:from>
    <xdr:ext cx="405111" cy="259045"/>
    <xdr:sp macro="" textlink="">
      <xdr:nvSpPr>
        <xdr:cNvPr id="351" name="n_1mainValue【認定こども園・幼稚園・保育所】&#10;有形固定資産減価償却率">
          <a:extLst>
            <a:ext uri="{FF2B5EF4-FFF2-40B4-BE49-F238E27FC236}">
              <a16:creationId xmlns:a16="http://schemas.microsoft.com/office/drawing/2014/main" id="{DF881AC5-A099-4403-92D6-FF2886BBDD39}"/>
            </a:ext>
          </a:extLst>
        </xdr:cNvPr>
        <xdr:cNvSpPr txBox="1"/>
      </xdr:nvSpPr>
      <xdr:spPr>
        <a:xfrm>
          <a:off x="134372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19430</xdr:rowOff>
    </xdr:from>
    <xdr:ext cx="405111" cy="259045"/>
    <xdr:sp macro="" textlink="">
      <xdr:nvSpPr>
        <xdr:cNvPr id="352" name="n_2mainValue【認定こども園・幼稚園・保育所】&#10;有形固定資産減価償却率">
          <a:extLst>
            <a:ext uri="{FF2B5EF4-FFF2-40B4-BE49-F238E27FC236}">
              <a16:creationId xmlns:a16="http://schemas.microsoft.com/office/drawing/2014/main" id="{AA6016E5-A7BC-4BE8-92B1-E20E3A33A19C}"/>
            </a:ext>
          </a:extLst>
        </xdr:cNvPr>
        <xdr:cNvSpPr txBox="1"/>
      </xdr:nvSpPr>
      <xdr:spPr>
        <a:xfrm>
          <a:off x="126752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125566</xdr:rowOff>
    </xdr:from>
    <xdr:ext cx="405111" cy="259045"/>
    <xdr:sp macro="" textlink="">
      <xdr:nvSpPr>
        <xdr:cNvPr id="353" name="n_3mainValue【認定こども園・幼稚園・保育所】&#10;有形固定資産減価償却率">
          <a:extLst>
            <a:ext uri="{FF2B5EF4-FFF2-40B4-BE49-F238E27FC236}">
              <a16:creationId xmlns:a16="http://schemas.microsoft.com/office/drawing/2014/main" id="{9D42AF5D-739B-474D-A107-DB84510CB930}"/>
            </a:ext>
          </a:extLst>
        </xdr:cNvPr>
        <xdr:cNvSpPr txBox="1"/>
      </xdr:nvSpPr>
      <xdr:spPr>
        <a:xfrm>
          <a:off x="11900544" y="599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58619</xdr:rowOff>
    </xdr:from>
    <xdr:ext cx="405111" cy="259045"/>
    <xdr:sp macro="" textlink="">
      <xdr:nvSpPr>
        <xdr:cNvPr id="354" name="n_4mainValue【認定こども園・幼稚園・保育所】&#10;有形固定資産減価償却率">
          <a:extLst>
            <a:ext uri="{FF2B5EF4-FFF2-40B4-BE49-F238E27FC236}">
              <a16:creationId xmlns:a16="http://schemas.microsoft.com/office/drawing/2014/main" id="{0D7FF037-0511-4E1A-9F94-97061516BA99}"/>
            </a:ext>
          </a:extLst>
        </xdr:cNvPr>
        <xdr:cNvSpPr txBox="1"/>
      </xdr:nvSpPr>
      <xdr:spPr>
        <a:xfrm>
          <a:off x="11102984" y="592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8A723AA6-2D10-43E2-9D3A-648199E05D0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689190E7-DA61-4659-A8B0-D9FD45A8DE8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46B968C5-04F6-4E0D-876A-15714DC2058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A76A8357-123E-46AE-ADD9-231E9EE2C78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07C5FE19-5DDF-4577-AD1E-C8A80AC41A0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917C8FA9-0F25-4667-8F37-8283C8F59DD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7957262E-E6E6-42A6-B7F6-D107FA9B312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38C46B8B-6C74-45C5-8799-5D6195FE95E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806399A5-F05E-4439-9206-819ECDB71B7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1A9B0031-C7BD-4FFA-A2FA-FA077CE7D3F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0311CA4D-80C2-48C4-8B64-64EB7F1622B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6" name="テキスト ボックス 365">
          <a:extLst>
            <a:ext uri="{FF2B5EF4-FFF2-40B4-BE49-F238E27FC236}">
              <a16:creationId xmlns:a16="http://schemas.microsoft.com/office/drawing/2014/main" id="{24C3A43B-928D-47C2-9FAE-9E11A673411F}"/>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F06F9FD9-4096-401D-98C8-16676268CB9B}"/>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8" name="テキスト ボックス 367">
          <a:extLst>
            <a:ext uri="{FF2B5EF4-FFF2-40B4-BE49-F238E27FC236}">
              <a16:creationId xmlns:a16="http://schemas.microsoft.com/office/drawing/2014/main" id="{32524185-969A-4A6C-A41D-EC08582EE649}"/>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A830ED83-B04E-4293-844C-430F50136988}"/>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70" name="テキスト ボックス 369">
          <a:extLst>
            <a:ext uri="{FF2B5EF4-FFF2-40B4-BE49-F238E27FC236}">
              <a16:creationId xmlns:a16="http://schemas.microsoft.com/office/drawing/2014/main" id="{28C873F6-408A-4E7F-B0B0-2FF937B948A3}"/>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78A00306-7A92-4EBF-9A48-98426B9A598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2" name="テキスト ボックス 371">
          <a:extLst>
            <a:ext uri="{FF2B5EF4-FFF2-40B4-BE49-F238E27FC236}">
              <a16:creationId xmlns:a16="http://schemas.microsoft.com/office/drawing/2014/main" id="{3A401BAC-A9AE-48FF-98AE-AD40C94FE8DE}"/>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BAB5BF50-7E28-4DB8-A971-AF42DD93231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A23E5A3C-2813-415B-910A-05C9670CBB27}"/>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10054401-2660-4C6F-B0BA-F2E475AE82E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101346</xdr:rowOff>
    </xdr:from>
    <xdr:to>
      <xdr:col>116</xdr:col>
      <xdr:colOff>62864</xdr:colOff>
      <xdr:row>41</xdr:row>
      <xdr:rowOff>117348</xdr:rowOff>
    </xdr:to>
    <xdr:cxnSp macro="">
      <xdr:nvCxnSpPr>
        <xdr:cNvPr id="376" name="直線コネクタ 375">
          <a:extLst>
            <a:ext uri="{FF2B5EF4-FFF2-40B4-BE49-F238E27FC236}">
              <a16:creationId xmlns:a16="http://schemas.microsoft.com/office/drawing/2014/main" id="{7783C016-677D-46CC-8122-64C6A843C6B7}"/>
            </a:ext>
          </a:extLst>
        </xdr:cNvPr>
        <xdr:cNvCxnSpPr/>
      </xdr:nvCxnSpPr>
      <xdr:spPr>
        <a:xfrm flipV="1">
          <a:off x="19509104" y="5633466"/>
          <a:ext cx="0" cy="1357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88602DAC-D395-43A9-89E8-8474726FD8BD}"/>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378" name="直線コネクタ 377">
          <a:extLst>
            <a:ext uri="{FF2B5EF4-FFF2-40B4-BE49-F238E27FC236}">
              <a16:creationId xmlns:a16="http://schemas.microsoft.com/office/drawing/2014/main" id="{A1BAF1D2-BA3E-4429-BCC5-BD028D32AE0C}"/>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48023</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57A2F097-DBEC-47D1-971C-1DC17ACD987E}"/>
            </a:ext>
          </a:extLst>
        </xdr:cNvPr>
        <xdr:cNvSpPr txBox="1"/>
      </xdr:nvSpPr>
      <xdr:spPr>
        <a:xfrm>
          <a:off x="19547840" y="541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101346</xdr:rowOff>
    </xdr:from>
    <xdr:to>
      <xdr:col>116</xdr:col>
      <xdr:colOff>152400</xdr:colOff>
      <xdr:row>33</xdr:row>
      <xdr:rowOff>101346</xdr:rowOff>
    </xdr:to>
    <xdr:cxnSp macro="">
      <xdr:nvCxnSpPr>
        <xdr:cNvPr id="380" name="直線コネクタ 379">
          <a:extLst>
            <a:ext uri="{FF2B5EF4-FFF2-40B4-BE49-F238E27FC236}">
              <a16:creationId xmlns:a16="http://schemas.microsoft.com/office/drawing/2014/main" id="{46A35DDC-BCAD-45E1-AB1A-7CF9333FD64E}"/>
            </a:ext>
          </a:extLst>
        </xdr:cNvPr>
        <xdr:cNvCxnSpPr/>
      </xdr:nvCxnSpPr>
      <xdr:spPr>
        <a:xfrm>
          <a:off x="19443700" y="56334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167149</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0A6394EC-5196-4390-A7E7-18DDE74A45E8}"/>
            </a:ext>
          </a:extLst>
        </xdr:cNvPr>
        <xdr:cNvSpPr txBox="1"/>
      </xdr:nvSpPr>
      <xdr:spPr>
        <a:xfrm>
          <a:off x="19547840" y="6369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382" name="フローチャート: 判断 381">
          <a:extLst>
            <a:ext uri="{FF2B5EF4-FFF2-40B4-BE49-F238E27FC236}">
              <a16:creationId xmlns:a16="http://schemas.microsoft.com/office/drawing/2014/main" id="{8D0E26AF-2FD5-4B42-A2F8-156F3F835FEC}"/>
            </a:ext>
          </a:extLst>
        </xdr:cNvPr>
        <xdr:cNvSpPr/>
      </xdr:nvSpPr>
      <xdr:spPr>
        <a:xfrm>
          <a:off x="19458940" y="65145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160274</xdr:rowOff>
    </xdr:from>
    <xdr:to>
      <xdr:col>112</xdr:col>
      <xdr:colOff>38100</xdr:colOff>
      <xdr:row>39</xdr:row>
      <xdr:rowOff>90424</xdr:rowOff>
    </xdr:to>
    <xdr:sp macro="" textlink="">
      <xdr:nvSpPr>
        <xdr:cNvPr id="383" name="フローチャート: 判断 382">
          <a:extLst>
            <a:ext uri="{FF2B5EF4-FFF2-40B4-BE49-F238E27FC236}">
              <a16:creationId xmlns:a16="http://schemas.microsoft.com/office/drawing/2014/main" id="{6CC18C07-601E-4F1E-8A98-5467CE19CBC3}"/>
            </a:ext>
          </a:extLst>
        </xdr:cNvPr>
        <xdr:cNvSpPr/>
      </xdr:nvSpPr>
      <xdr:spPr>
        <a:xfrm>
          <a:off x="18735040" y="65305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155702</xdr:rowOff>
    </xdr:from>
    <xdr:to>
      <xdr:col>107</xdr:col>
      <xdr:colOff>101600</xdr:colOff>
      <xdr:row>39</xdr:row>
      <xdr:rowOff>85852</xdr:rowOff>
    </xdr:to>
    <xdr:sp macro="" textlink="">
      <xdr:nvSpPr>
        <xdr:cNvPr id="384" name="フローチャート: 判断 383">
          <a:extLst>
            <a:ext uri="{FF2B5EF4-FFF2-40B4-BE49-F238E27FC236}">
              <a16:creationId xmlns:a16="http://schemas.microsoft.com/office/drawing/2014/main" id="{C309D177-C9D9-4C2C-A58E-8C1173DE26F8}"/>
            </a:ext>
          </a:extLst>
        </xdr:cNvPr>
        <xdr:cNvSpPr/>
      </xdr:nvSpPr>
      <xdr:spPr>
        <a:xfrm>
          <a:off x="179374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254</xdr:rowOff>
    </xdr:from>
    <xdr:to>
      <xdr:col>102</xdr:col>
      <xdr:colOff>165100</xdr:colOff>
      <xdr:row>39</xdr:row>
      <xdr:rowOff>101854</xdr:rowOff>
    </xdr:to>
    <xdr:sp macro="" textlink="">
      <xdr:nvSpPr>
        <xdr:cNvPr id="385" name="フローチャート: 判断 384">
          <a:extLst>
            <a:ext uri="{FF2B5EF4-FFF2-40B4-BE49-F238E27FC236}">
              <a16:creationId xmlns:a16="http://schemas.microsoft.com/office/drawing/2014/main" id="{52FD6C4C-9150-49CE-BF61-0DFFEE23B768}"/>
            </a:ext>
          </a:extLst>
        </xdr:cNvPr>
        <xdr:cNvSpPr/>
      </xdr:nvSpPr>
      <xdr:spPr>
        <a:xfrm>
          <a:off x="17162780" y="6538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11684</xdr:rowOff>
    </xdr:from>
    <xdr:to>
      <xdr:col>98</xdr:col>
      <xdr:colOff>38100</xdr:colOff>
      <xdr:row>39</xdr:row>
      <xdr:rowOff>113284</xdr:rowOff>
    </xdr:to>
    <xdr:sp macro="" textlink="">
      <xdr:nvSpPr>
        <xdr:cNvPr id="386" name="フローチャート: 判断 385">
          <a:extLst>
            <a:ext uri="{FF2B5EF4-FFF2-40B4-BE49-F238E27FC236}">
              <a16:creationId xmlns:a16="http://schemas.microsoft.com/office/drawing/2014/main" id="{6E016EE4-0F1A-4AC6-87A4-A53B76B0E3BA}"/>
            </a:ext>
          </a:extLst>
        </xdr:cNvPr>
        <xdr:cNvSpPr/>
      </xdr:nvSpPr>
      <xdr:spPr>
        <a:xfrm>
          <a:off x="16388080" y="6549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B27C210-C2C3-4ADC-83C8-1AFDEFF02BB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C0578847-E2EC-4D6F-BDA8-B9EA749E318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8DAE23F-B5A0-4B86-A412-D3196794482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443D193-09E1-4ED3-831F-DA2BB770046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56D32893-9215-47B8-B811-035DC30A6CF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153416</xdr:rowOff>
    </xdr:from>
    <xdr:to>
      <xdr:col>116</xdr:col>
      <xdr:colOff>114300</xdr:colOff>
      <xdr:row>40</xdr:row>
      <xdr:rowOff>83566</xdr:rowOff>
    </xdr:to>
    <xdr:sp macro="" textlink="">
      <xdr:nvSpPr>
        <xdr:cNvPr id="392" name="楕円 391">
          <a:extLst>
            <a:ext uri="{FF2B5EF4-FFF2-40B4-BE49-F238E27FC236}">
              <a16:creationId xmlns:a16="http://schemas.microsoft.com/office/drawing/2014/main" id="{17C49B73-3DA2-4A8E-8378-8B92F75138E8}"/>
            </a:ext>
          </a:extLst>
        </xdr:cNvPr>
        <xdr:cNvSpPr/>
      </xdr:nvSpPr>
      <xdr:spPr>
        <a:xfrm>
          <a:off x="19458940" y="6691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131843</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952DC08D-F4CB-45EA-9543-00189CA42D83}"/>
            </a:ext>
          </a:extLst>
        </xdr:cNvPr>
        <xdr:cNvSpPr txBox="1"/>
      </xdr:nvSpPr>
      <xdr:spPr>
        <a:xfrm>
          <a:off x="19547840" y="666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153416</xdr:rowOff>
    </xdr:from>
    <xdr:to>
      <xdr:col>112</xdr:col>
      <xdr:colOff>38100</xdr:colOff>
      <xdr:row>40</xdr:row>
      <xdr:rowOff>83566</xdr:rowOff>
    </xdr:to>
    <xdr:sp macro="" textlink="">
      <xdr:nvSpPr>
        <xdr:cNvPr id="394" name="楕円 393">
          <a:extLst>
            <a:ext uri="{FF2B5EF4-FFF2-40B4-BE49-F238E27FC236}">
              <a16:creationId xmlns:a16="http://schemas.microsoft.com/office/drawing/2014/main" id="{9DB9CB78-F65A-4851-AF3F-96226DA2A498}"/>
            </a:ext>
          </a:extLst>
        </xdr:cNvPr>
        <xdr:cNvSpPr/>
      </xdr:nvSpPr>
      <xdr:spPr>
        <a:xfrm>
          <a:off x="18735040" y="6691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32766</xdr:rowOff>
    </xdr:from>
    <xdr:to>
      <xdr:col>116</xdr:col>
      <xdr:colOff>63500</xdr:colOff>
      <xdr:row>40</xdr:row>
      <xdr:rowOff>32766</xdr:rowOff>
    </xdr:to>
    <xdr:cxnSp macro="">
      <xdr:nvCxnSpPr>
        <xdr:cNvPr id="395" name="直線コネクタ 394">
          <a:extLst>
            <a:ext uri="{FF2B5EF4-FFF2-40B4-BE49-F238E27FC236}">
              <a16:creationId xmlns:a16="http://schemas.microsoft.com/office/drawing/2014/main" id="{539A6A4F-BE54-4A2F-8B04-75998D5C94B7}"/>
            </a:ext>
          </a:extLst>
        </xdr:cNvPr>
        <xdr:cNvCxnSpPr/>
      </xdr:nvCxnSpPr>
      <xdr:spPr>
        <a:xfrm>
          <a:off x="18778220" y="673836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153416</xdr:rowOff>
    </xdr:from>
    <xdr:to>
      <xdr:col>107</xdr:col>
      <xdr:colOff>101600</xdr:colOff>
      <xdr:row>40</xdr:row>
      <xdr:rowOff>83566</xdr:rowOff>
    </xdr:to>
    <xdr:sp macro="" textlink="">
      <xdr:nvSpPr>
        <xdr:cNvPr id="396" name="楕円 395">
          <a:extLst>
            <a:ext uri="{FF2B5EF4-FFF2-40B4-BE49-F238E27FC236}">
              <a16:creationId xmlns:a16="http://schemas.microsoft.com/office/drawing/2014/main" id="{813D8D0C-98B8-483D-8DF3-2C0948963EC3}"/>
            </a:ext>
          </a:extLst>
        </xdr:cNvPr>
        <xdr:cNvSpPr/>
      </xdr:nvSpPr>
      <xdr:spPr>
        <a:xfrm>
          <a:off x="17937480" y="6691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32766</xdr:rowOff>
    </xdr:from>
    <xdr:to>
      <xdr:col>111</xdr:col>
      <xdr:colOff>177800</xdr:colOff>
      <xdr:row>40</xdr:row>
      <xdr:rowOff>32766</xdr:rowOff>
    </xdr:to>
    <xdr:cxnSp macro="">
      <xdr:nvCxnSpPr>
        <xdr:cNvPr id="397" name="直線コネクタ 396">
          <a:extLst>
            <a:ext uri="{FF2B5EF4-FFF2-40B4-BE49-F238E27FC236}">
              <a16:creationId xmlns:a16="http://schemas.microsoft.com/office/drawing/2014/main" id="{36407A72-99A5-4AEB-A67F-5CE94503033A}"/>
            </a:ext>
          </a:extLst>
        </xdr:cNvPr>
        <xdr:cNvCxnSpPr/>
      </xdr:nvCxnSpPr>
      <xdr:spPr>
        <a:xfrm>
          <a:off x="17988280" y="673836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155702</xdr:rowOff>
    </xdr:from>
    <xdr:to>
      <xdr:col>102</xdr:col>
      <xdr:colOff>165100</xdr:colOff>
      <xdr:row>40</xdr:row>
      <xdr:rowOff>85852</xdr:rowOff>
    </xdr:to>
    <xdr:sp macro="" textlink="">
      <xdr:nvSpPr>
        <xdr:cNvPr id="398" name="楕円 397">
          <a:extLst>
            <a:ext uri="{FF2B5EF4-FFF2-40B4-BE49-F238E27FC236}">
              <a16:creationId xmlns:a16="http://schemas.microsoft.com/office/drawing/2014/main" id="{C5741131-F75D-4436-A205-26DC7B850854}"/>
            </a:ext>
          </a:extLst>
        </xdr:cNvPr>
        <xdr:cNvSpPr/>
      </xdr:nvSpPr>
      <xdr:spPr>
        <a:xfrm>
          <a:off x="17162780" y="6693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32766</xdr:rowOff>
    </xdr:from>
    <xdr:to>
      <xdr:col>107</xdr:col>
      <xdr:colOff>50800</xdr:colOff>
      <xdr:row>40</xdr:row>
      <xdr:rowOff>35052</xdr:rowOff>
    </xdr:to>
    <xdr:cxnSp macro="">
      <xdr:nvCxnSpPr>
        <xdr:cNvPr id="399" name="直線コネクタ 398">
          <a:extLst>
            <a:ext uri="{FF2B5EF4-FFF2-40B4-BE49-F238E27FC236}">
              <a16:creationId xmlns:a16="http://schemas.microsoft.com/office/drawing/2014/main" id="{BFB06F45-BCEC-4048-804C-A510FC3653F8}"/>
            </a:ext>
          </a:extLst>
        </xdr:cNvPr>
        <xdr:cNvCxnSpPr/>
      </xdr:nvCxnSpPr>
      <xdr:spPr>
        <a:xfrm flipV="1">
          <a:off x="17213580" y="673836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157988</xdr:rowOff>
    </xdr:from>
    <xdr:to>
      <xdr:col>98</xdr:col>
      <xdr:colOff>38100</xdr:colOff>
      <xdr:row>40</xdr:row>
      <xdr:rowOff>88138</xdr:rowOff>
    </xdr:to>
    <xdr:sp macro="" textlink="">
      <xdr:nvSpPr>
        <xdr:cNvPr id="400" name="楕円 399">
          <a:extLst>
            <a:ext uri="{FF2B5EF4-FFF2-40B4-BE49-F238E27FC236}">
              <a16:creationId xmlns:a16="http://schemas.microsoft.com/office/drawing/2014/main" id="{ADFB383F-53F8-4E61-9021-C54D595C2EBD}"/>
            </a:ext>
          </a:extLst>
        </xdr:cNvPr>
        <xdr:cNvSpPr/>
      </xdr:nvSpPr>
      <xdr:spPr>
        <a:xfrm>
          <a:off x="16388080" y="66959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35052</xdr:rowOff>
    </xdr:from>
    <xdr:to>
      <xdr:col>102</xdr:col>
      <xdr:colOff>114300</xdr:colOff>
      <xdr:row>40</xdr:row>
      <xdr:rowOff>37338</xdr:rowOff>
    </xdr:to>
    <xdr:cxnSp macro="">
      <xdr:nvCxnSpPr>
        <xdr:cNvPr id="401" name="直線コネクタ 400">
          <a:extLst>
            <a:ext uri="{FF2B5EF4-FFF2-40B4-BE49-F238E27FC236}">
              <a16:creationId xmlns:a16="http://schemas.microsoft.com/office/drawing/2014/main" id="{D89765F7-07A7-4A55-BF11-C37E943C76FB}"/>
            </a:ext>
          </a:extLst>
        </xdr:cNvPr>
        <xdr:cNvCxnSpPr/>
      </xdr:nvCxnSpPr>
      <xdr:spPr>
        <a:xfrm flipV="1">
          <a:off x="16431260" y="674065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106951</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F0381839-E62A-49C6-AE94-0EA6F8D5446E}"/>
            </a:ext>
          </a:extLst>
        </xdr:cNvPr>
        <xdr:cNvSpPr txBox="1"/>
      </xdr:nvSpPr>
      <xdr:spPr>
        <a:xfrm>
          <a:off x="1856112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102379</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A40197C1-01E1-4108-B40D-452A6569180E}"/>
            </a:ext>
          </a:extLst>
        </xdr:cNvPr>
        <xdr:cNvSpPr txBox="1"/>
      </xdr:nvSpPr>
      <xdr:spPr>
        <a:xfrm>
          <a:off x="177762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118381</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784BBC87-4488-4D62-91A7-25B78503692D}"/>
            </a:ext>
          </a:extLst>
        </xdr:cNvPr>
        <xdr:cNvSpPr txBox="1"/>
      </xdr:nvSpPr>
      <xdr:spPr>
        <a:xfrm>
          <a:off x="17001567" y="632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129811</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1BDAB115-E534-4033-AA65-6A9C0E2AFCBF}"/>
            </a:ext>
          </a:extLst>
        </xdr:cNvPr>
        <xdr:cNvSpPr txBox="1"/>
      </xdr:nvSpPr>
      <xdr:spPr>
        <a:xfrm>
          <a:off x="16226867" y="63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74693</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AF4F61EE-B6CC-4871-9148-4BC271569681}"/>
            </a:ext>
          </a:extLst>
        </xdr:cNvPr>
        <xdr:cNvSpPr txBox="1"/>
      </xdr:nvSpPr>
      <xdr:spPr>
        <a:xfrm>
          <a:off x="18561127" y="678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74693</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F9F9382E-1EE0-49A2-92FA-53288FB3691C}"/>
            </a:ext>
          </a:extLst>
        </xdr:cNvPr>
        <xdr:cNvSpPr txBox="1"/>
      </xdr:nvSpPr>
      <xdr:spPr>
        <a:xfrm>
          <a:off x="17776267" y="678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76979</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FAD9ED1E-078C-4EA8-9B40-CB80D3C02610}"/>
            </a:ext>
          </a:extLst>
        </xdr:cNvPr>
        <xdr:cNvSpPr txBox="1"/>
      </xdr:nvSpPr>
      <xdr:spPr>
        <a:xfrm>
          <a:off x="17001567" y="678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79265</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9CB3C9C8-0636-4654-AFBA-BF80A221DD1A}"/>
            </a:ext>
          </a:extLst>
        </xdr:cNvPr>
        <xdr:cNvSpPr txBox="1"/>
      </xdr:nvSpPr>
      <xdr:spPr>
        <a:xfrm>
          <a:off x="16226867" y="678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114B330E-D8F9-4D34-B6D9-DB97EF18689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C0028526-9FEE-4A32-B5BD-006AA6D47EC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27271A93-270C-4C48-AD13-62F1A02D40D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A58E6EA-0F28-405F-8930-7D27328ED3D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37511669-C913-46E9-8574-8D39EAED884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5086AB1F-C4D1-4A45-86D0-CC6ECC2ACE4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3FA98CC9-6A19-4928-B72C-AA95C3AFBFD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EF773AA7-0E32-4146-A234-4E0BEC90AC9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A3B4D5A5-4262-4C19-B3D0-39D25B2545A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4B56745-56D2-46FC-AEC3-F29D3B59C76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7E5371D8-FBAC-4188-BEDE-36376350FE1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C3B7CB8E-6A5D-468E-9B47-199107AD4C7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7369C4C2-C836-4300-9900-C9EE1B91D79E}"/>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153AFFEA-D129-430E-80DD-20837E84A41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8202F5B4-55CD-4775-BF17-FAD3FE2F82A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4C25679F-E14E-4982-AE16-6CFBF8956319}"/>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6AA56A3C-A0C5-4456-8DF9-97DBDF72AC4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90421955-F45E-4DC2-81E0-D517A3DED2F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F5420EC0-6388-4D1D-8591-0AA49E79E908}"/>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292C9AEE-45AE-4F43-A19C-E8A7A8F71B7B}"/>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C57D0F4E-6B03-47B9-875E-B2719182AC48}"/>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00D76E95-9761-47E9-A90D-E286F847DF7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C7BAE878-B547-4DD6-9B0A-D6C558517C4D}"/>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FC9014EC-28FE-4048-896C-E9122776176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786D2CD2-85D2-417F-B30C-5C346BDCC82C}"/>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761025EF-0878-41D6-8FAA-AFBB86168A9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4899</xdr:rowOff>
    </xdr:from>
    <xdr:to>
      <xdr:col>85</xdr:col>
      <xdr:colOff>126364</xdr:colOff>
      <xdr:row>64</xdr:row>
      <xdr:rowOff>88174</xdr:rowOff>
    </xdr:to>
    <xdr:cxnSp macro="">
      <xdr:nvCxnSpPr>
        <xdr:cNvPr id="436" name="直線コネクタ 435">
          <a:extLst>
            <a:ext uri="{FF2B5EF4-FFF2-40B4-BE49-F238E27FC236}">
              <a16:creationId xmlns:a16="http://schemas.microsoft.com/office/drawing/2014/main" id="{2C969D36-306C-4DA4-9B40-B666E92B463E}"/>
            </a:ext>
          </a:extLst>
        </xdr:cNvPr>
        <xdr:cNvCxnSpPr/>
      </xdr:nvCxnSpPr>
      <xdr:spPr>
        <a:xfrm flipV="1">
          <a:off x="14375764" y="9225099"/>
          <a:ext cx="0" cy="1592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92001</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9884025C-4A38-448A-80B9-9E8511A2E5AB}"/>
            </a:ext>
          </a:extLst>
        </xdr:cNvPr>
        <xdr:cNvSpPr txBox="1"/>
      </xdr:nvSpPr>
      <xdr:spPr>
        <a:xfrm>
          <a:off x="14414500" y="1082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88174</xdr:rowOff>
    </xdr:from>
    <xdr:to>
      <xdr:col>86</xdr:col>
      <xdr:colOff>25400</xdr:colOff>
      <xdr:row>64</xdr:row>
      <xdr:rowOff>88174</xdr:rowOff>
    </xdr:to>
    <xdr:cxnSp macro="">
      <xdr:nvCxnSpPr>
        <xdr:cNvPr id="438" name="直線コネクタ 437">
          <a:extLst>
            <a:ext uri="{FF2B5EF4-FFF2-40B4-BE49-F238E27FC236}">
              <a16:creationId xmlns:a16="http://schemas.microsoft.com/office/drawing/2014/main" id="{7271E9BD-98C5-4B73-B777-6E1AE374C66B}"/>
            </a:ext>
          </a:extLst>
        </xdr:cNvPr>
        <xdr:cNvCxnSpPr/>
      </xdr:nvCxnSpPr>
      <xdr:spPr>
        <a:xfrm>
          <a:off x="14287500" y="10817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123026</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9A8ACDAC-880C-4C63-9D7A-A7A9F5FA1C23}"/>
            </a:ext>
          </a:extLst>
        </xdr:cNvPr>
        <xdr:cNvSpPr txBox="1"/>
      </xdr:nvSpPr>
      <xdr:spPr>
        <a:xfrm>
          <a:off x="14414500" y="9007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4899</xdr:rowOff>
    </xdr:from>
    <xdr:to>
      <xdr:col>86</xdr:col>
      <xdr:colOff>25400</xdr:colOff>
      <xdr:row>55</xdr:row>
      <xdr:rowOff>4899</xdr:rowOff>
    </xdr:to>
    <xdr:cxnSp macro="">
      <xdr:nvCxnSpPr>
        <xdr:cNvPr id="440" name="直線コネクタ 439">
          <a:extLst>
            <a:ext uri="{FF2B5EF4-FFF2-40B4-BE49-F238E27FC236}">
              <a16:creationId xmlns:a16="http://schemas.microsoft.com/office/drawing/2014/main" id="{D18F1A5C-83DF-4028-8176-AA6F7EE1FC2B}"/>
            </a:ext>
          </a:extLst>
        </xdr:cNvPr>
        <xdr:cNvCxnSpPr/>
      </xdr:nvCxnSpPr>
      <xdr:spPr>
        <a:xfrm>
          <a:off x="14287500" y="9225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104339</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267CC9C5-5433-4324-89ED-D69019D64C58}"/>
            </a:ext>
          </a:extLst>
        </xdr:cNvPr>
        <xdr:cNvSpPr txBox="1"/>
      </xdr:nvSpPr>
      <xdr:spPr>
        <a:xfrm>
          <a:off x="14414500" y="98274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442" name="フローチャート: 判断 441">
          <a:extLst>
            <a:ext uri="{FF2B5EF4-FFF2-40B4-BE49-F238E27FC236}">
              <a16:creationId xmlns:a16="http://schemas.microsoft.com/office/drawing/2014/main" id="{DA4F2ADF-A905-484B-A665-AFF3A621EEF9}"/>
            </a:ext>
          </a:extLst>
        </xdr:cNvPr>
        <xdr:cNvSpPr/>
      </xdr:nvSpPr>
      <xdr:spPr>
        <a:xfrm>
          <a:off x="14325600" y="99722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58601</xdr:rowOff>
    </xdr:from>
    <xdr:to>
      <xdr:col>81</xdr:col>
      <xdr:colOff>101600</xdr:colOff>
      <xdr:row>59</xdr:row>
      <xdr:rowOff>160201</xdr:rowOff>
    </xdr:to>
    <xdr:sp macro="" textlink="">
      <xdr:nvSpPr>
        <xdr:cNvPr id="443" name="フローチャート: 判断 442">
          <a:extLst>
            <a:ext uri="{FF2B5EF4-FFF2-40B4-BE49-F238E27FC236}">
              <a16:creationId xmlns:a16="http://schemas.microsoft.com/office/drawing/2014/main" id="{59DCA683-9D2B-4F81-A07C-69F23591AB5C}"/>
            </a:ext>
          </a:extLst>
        </xdr:cNvPr>
        <xdr:cNvSpPr/>
      </xdr:nvSpPr>
      <xdr:spPr>
        <a:xfrm>
          <a:off x="135788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22678</xdr:rowOff>
    </xdr:from>
    <xdr:to>
      <xdr:col>76</xdr:col>
      <xdr:colOff>165100</xdr:colOff>
      <xdr:row>59</xdr:row>
      <xdr:rowOff>124278</xdr:rowOff>
    </xdr:to>
    <xdr:sp macro="" textlink="">
      <xdr:nvSpPr>
        <xdr:cNvPr id="444" name="フローチャート: 判断 443">
          <a:extLst>
            <a:ext uri="{FF2B5EF4-FFF2-40B4-BE49-F238E27FC236}">
              <a16:creationId xmlns:a16="http://schemas.microsoft.com/office/drawing/2014/main" id="{355F7AC5-2F83-4C5D-A399-7C7627FCE4CD}"/>
            </a:ext>
          </a:extLst>
        </xdr:cNvPr>
        <xdr:cNvSpPr/>
      </xdr:nvSpPr>
      <xdr:spPr>
        <a:xfrm>
          <a:off x="12804140" y="991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445" name="フローチャート: 判断 444">
          <a:extLst>
            <a:ext uri="{FF2B5EF4-FFF2-40B4-BE49-F238E27FC236}">
              <a16:creationId xmlns:a16="http://schemas.microsoft.com/office/drawing/2014/main" id="{45173370-9A45-4FE1-88CC-56973DABCB95}"/>
            </a:ext>
          </a:extLst>
        </xdr:cNvPr>
        <xdr:cNvSpPr/>
      </xdr:nvSpPr>
      <xdr:spPr>
        <a:xfrm>
          <a:off x="12029440" y="9916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164737</xdr:rowOff>
    </xdr:from>
    <xdr:to>
      <xdr:col>67</xdr:col>
      <xdr:colOff>101600</xdr:colOff>
      <xdr:row>59</xdr:row>
      <xdr:rowOff>94887</xdr:rowOff>
    </xdr:to>
    <xdr:sp macro="" textlink="">
      <xdr:nvSpPr>
        <xdr:cNvPr id="446" name="フローチャート: 判断 445">
          <a:extLst>
            <a:ext uri="{FF2B5EF4-FFF2-40B4-BE49-F238E27FC236}">
              <a16:creationId xmlns:a16="http://schemas.microsoft.com/office/drawing/2014/main" id="{BDEFD027-3E90-4EC2-AAF3-B77FD8A1065D}"/>
            </a:ext>
          </a:extLst>
        </xdr:cNvPr>
        <xdr:cNvSpPr/>
      </xdr:nvSpPr>
      <xdr:spPr>
        <a:xfrm>
          <a:off x="11231880" y="9887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AE6DC34-C1A7-4A86-8E06-E88B6ACE720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5077583-1E42-4F2C-8A6C-4D50DA8D015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483FA9C-5EE9-4722-ABEE-9B84776F16F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BB6353D-0ACA-47D3-B242-F14404ABDA5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92715080-E2CB-4C1C-B0DF-B846D1787B9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154940</xdr:rowOff>
    </xdr:from>
    <xdr:to>
      <xdr:col>85</xdr:col>
      <xdr:colOff>177800</xdr:colOff>
      <xdr:row>63</xdr:row>
      <xdr:rowOff>85090</xdr:rowOff>
    </xdr:to>
    <xdr:sp macro="" textlink="">
      <xdr:nvSpPr>
        <xdr:cNvPr id="452" name="楕円 451">
          <a:extLst>
            <a:ext uri="{FF2B5EF4-FFF2-40B4-BE49-F238E27FC236}">
              <a16:creationId xmlns:a16="http://schemas.microsoft.com/office/drawing/2014/main" id="{781171F6-D78A-4EC1-802D-AFDD9B0366F7}"/>
            </a:ext>
          </a:extLst>
        </xdr:cNvPr>
        <xdr:cNvSpPr/>
      </xdr:nvSpPr>
      <xdr:spPr>
        <a:xfrm>
          <a:off x="14325600" y="105486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133367</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F1DAE0B1-3B68-4E13-B98B-91998EF8367F}"/>
            </a:ext>
          </a:extLst>
        </xdr:cNvPr>
        <xdr:cNvSpPr txBox="1"/>
      </xdr:nvSpPr>
      <xdr:spPr>
        <a:xfrm>
          <a:off x="14414500"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122283</xdr:rowOff>
    </xdr:from>
    <xdr:to>
      <xdr:col>81</xdr:col>
      <xdr:colOff>101600</xdr:colOff>
      <xdr:row>63</xdr:row>
      <xdr:rowOff>52433</xdr:rowOff>
    </xdr:to>
    <xdr:sp macro="" textlink="">
      <xdr:nvSpPr>
        <xdr:cNvPr id="454" name="楕円 453">
          <a:extLst>
            <a:ext uri="{FF2B5EF4-FFF2-40B4-BE49-F238E27FC236}">
              <a16:creationId xmlns:a16="http://schemas.microsoft.com/office/drawing/2014/main" id="{AD66B6FF-28BF-473D-A827-8151B92FB57F}"/>
            </a:ext>
          </a:extLst>
        </xdr:cNvPr>
        <xdr:cNvSpPr/>
      </xdr:nvSpPr>
      <xdr:spPr>
        <a:xfrm>
          <a:off x="13578840" y="10515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1633</xdr:rowOff>
    </xdr:from>
    <xdr:to>
      <xdr:col>85</xdr:col>
      <xdr:colOff>127000</xdr:colOff>
      <xdr:row>63</xdr:row>
      <xdr:rowOff>34290</xdr:rowOff>
    </xdr:to>
    <xdr:cxnSp macro="">
      <xdr:nvCxnSpPr>
        <xdr:cNvPr id="455" name="直線コネクタ 454">
          <a:extLst>
            <a:ext uri="{FF2B5EF4-FFF2-40B4-BE49-F238E27FC236}">
              <a16:creationId xmlns:a16="http://schemas.microsoft.com/office/drawing/2014/main" id="{3267D3B1-4877-49CE-9473-1681628B0CF5}"/>
            </a:ext>
          </a:extLst>
        </xdr:cNvPr>
        <xdr:cNvCxnSpPr/>
      </xdr:nvCxnSpPr>
      <xdr:spPr>
        <a:xfrm>
          <a:off x="13629640" y="10562953"/>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99423</xdr:rowOff>
    </xdr:from>
    <xdr:to>
      <xdr:col>76</xdr:col>
      <xdr:colOff>165100</xdr:colOff>
      <xdr:row>63</xdr:row>
      <xdr:rowOff>29573</xdr:rowOff>
    </xdr:to>
    <xdr:sp macro="" textlink="">
      <xdr:nvSpPr>
        <xdr:cNvPr id="456" name="楕円 455">
          <a:extLst>
            <a:ext uri="{FF2B5EF4-FFF2-40B4-BE49-F238E27FC236}">
              <a16:creationId xmlns:a16="http://schemas.microsoft.com/office/drawing/2014/main" id="{4AB2FA56-C0BF-4D1F-B7CD-B3E87F78EEE1}"/>
            </a:ext>
          </a:extLst>
        </xdr:cNvPr>
        <xdr:cNvSpPr/>
      </xdr:nvSpPr>
      <xdr:spPr>
        <a:xfrm>
          <a:off x="12804140" y="104931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150223</xdr:rowOff>
    </xdr:from>
    <xdr:to>
      <xdr:col>81</xdr:col>
      <xdr:colOff>50800</xdr:colOff>
      <xdr:row>63</xdr:row>
      <xdr:rowOff>1633</xdr:rowOff>
    </xdr:to>
    <xdr:cxnSp macro="">
      <xdr:nvCxnSpPr>
        <xdr:cNvPr id="457" name="直線コネクタ 456">
          <a:extLst>
            <a:ext uri="{FF2B5EF4-FFF2-40B4-BE49-F238E27FC236}">
              <a16:creationId xmlns:a16="http://schemas.microsoft.com/office/drawing/2014/main" id="{86384397-FFA6-4697-93EB-AF94431F8DE7}"/>
            </a:ext>
          </a:extLst>
        </xdr:cNvPr>
        <xdr:cNvCxnSpPr/>
      </xdr:nvCxnSpPr>
      <xdr:spPr>
        <a:xfrm>
          <a:off x="12854940" y="10543903"/>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458" name="楕円 457">
          <a:extLst>
            <a:ext uri="{FF2B5EF4-FFF2-40B4-BE49-F238E27FC236}">
              <a16:creationId xmlns:a16="http://schemas.microsoft.com/office/drawing/2014/main" id="{94575150-F018-4189-B3E9-BC742740DE38}"/>
            </a:ext>
          </a:extLst>
        </xdr:cNvPr>
        <xdr:cNvSpPr/>
      </xdr:nvSpPr>
      <xdr:spPr>
        <a:xfrm>
          <a:off x="1202944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150223</xdr:rowOff>
    </xdr:to>
    <xdr:cxnSp macro="">
      <xdr:nvCxnSpPr>
        <xdr:cNvPr id="459" name="直線コネクタ 458">
          <a:extLst>
            <a:ext uri="{FF2B5EF4-FFF2-40B4-BE49-F238E27FC236}">
              <a16:creationId xmlns:a16="http://schemas.microsoft.com/office/drawing/2014/main" id="{2E36AE18-269A-4F36-9747-38F74B3E5285}"/>
            </a:ext>
          </a:extLst>
        </xdr:cNvPr>
        <xdr:cNvCxnSpPr/>
      </xdr:nvCxnSpPr>
      <xdr:spPr>
        <a:xfrm>
          <a:off x="12072620" y="10507980"/>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37374</xdr:rowOff>
    </xdr:from>
    <xdr:to>
      <xdr:col>67</xdr:col>
      <xdr:colOff>101600</xdr:colOff>
      <xdr:row>62</xdr:row>
      <xdr:rowOff>138974</xdr:rowOff>
    </xdr:to>
    <xdr:sp macro="" textlink="">
      <xdr:nvSpPr>
        <xdr:cNvPr id="460" name="楕円 459">
          <a:extLst>
            <a:ext uri="{FF2B5EF4-FFF2-40B4-BE49-F238E27FC236}">
              <a16:creationId xmlns:a16="http://schemas.microsoft.com/office/drawing/2014/main" id="{4953B9CB-49BA-4261-9369-FC48614D5C2A}"/>
            </a:ext>
          </a:extLst>
        </xdr:cNvPr>
        <xdr:cNvSpPr/>
      </xdr:nvSpPr>
      <xdr:spPr>
        <a:xfrm>
          <a:off x="11231880" y="104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88174</xdr:rowOff>
    </xdr:from>
    <xdr:to>
      <xdr:col>71</xdr:col>
      <xdr:colOff>177800</xdr:colOff>
      <xdr:row>62</xdr:row>
      <xdr:rowOff>114300</xdr:rowOff>
    </xdr:to>
    <xdr:cxnSp macro="">
      <xdr:nvCxnSpPr>
        <xdr:cNvPr id="461" name="直線コネクタ 460">
          <a:extLst>
            <a:ext uri="{FF2B5EF4-FFF2-40B4-BE49-F238E27FC236}">
              <a16:creationId xmlns:a16="http://schemas.microsoft.com/office/drawing/2014/main" id="{C5F115FC-02F4-4F91-850B-5FD0325A72EB}"/>
            </a:ext>
          </a:extLst>
        </xdr:cNvPr>
        <xdr:cNvCxnSpPr/>
      </xdr:nvCxnSpPr>
      <xdr:spPr>
        <a:xfrm>
          <a:off x="11282680" y="10481854"/>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5278</xdr:rowOff>
    </xdr:from>
    <xdr:ext cx="405111" cy="259045"/>
    <xdr:sp macro="" textlink="">
      <xdr:nvSpPr>
        <xdr:cNvPr id="462" name="n_1aveValue【学校施設】&#10;有形固定資産減価償却率">
          <a:extLst>
            <a:ext uri="{FF2B5EF4-FFF2-40B4-BE49-F238E27FC236}">
              <a16:creationId xmlns:a16="http://schemas.microsoft.com/office/drawing/2014/main" id="{5CBD00C6-DE82-45F2-BEED-8728AD3C74BF}"/>
            </a:ext>
          </a:extLst>
        </xdr:cNvPr>
        <xdr:cNvSpPr txBox="1"/>
      </xdr:nvSpPr>
      <xdr:spPr>
        <a:xfrm>
          <a:off x="13437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140805</xdr:rowOff>
    </xdr:from>
    <xdr:ext cx="405111" cy="259045"/>
    <xdr:sp macro="" textlink="">
      <xdr:nvSpPr>
        <xdr:cNvPr id="463" name="n_2aveValue【学校施設】&#10;有形固定資産減価償却率">
          <a:extLst>
            <a:ext uri="{FF2B5EF4-FFF2-40B4-BE49-F238E27FC236}">
              <a16:creationId xmlns:a16="http://schemas.microsoft.com/office/drawing/2014/main" id="{415DB972-A204-491A-9C3B-2BC90D58E388}"/>
            </a:ext>
          </a:extLst>
        </xdr:cNvPr>
        <xdr:cNvSpPr txBox="1"/>
      </xdr:nvSpPr>
      <xdr:spPr>
        <a:xfrm>
          <a:off x="126752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144071</xdr:rowOff>
    </xdr:from>
    <xdr:ext cx="405111" cy="259045"/>
    <xdr:sp macro="" textlink="">
      <xdr:nvSpPr>
        <xdr:cNvPr id="464" name="n_3aveValue【学校施設】&#10;有形固定資産減価償却率">
          <a:extLst>
            <a:ext uri="{FF2B5EF4-FFF2-40B4-BE49-F238E27FC236}">
              <a16:creationId xmlns:a16="http://schemas.microsoft.com/office/drawing/2014/main" id="{F23D472C-AED0-429C-9AEE-109BCAA34F29}"/>
            </a:ext>
          </a:extLst>
        </xdr:cNvPr>
        <xdr:cNvSpPr txBox="1"/>
      </xdr:nvSpPr>
      <xdr:spPr>
        <a:xfrm>
          <a:off x="1190054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111414</xdr:rowOff>
    </xdr:from>
    <xdr:ext cx="405111" cy="259045"/>
    <xdr:sp macro="" textlink="">
      <xdr:nvSpPr>
        <xdr:cNvPr id="465" name="n_4aveValue【学校施設】&#10;有形固定資産減価償却率">
          <a:extLst>
            <a:ext uri="{FF2B5EF4-FFF2-40B4-BE49-F238E27FC236}">
              <a16:creationId xmlns:a16="http://schemas.microsoft.com/office/drawing/2014/main" id="{1591FC9A-E3A6-4CC1-866F-A5AF6468BA9F}"/>
            </a:ext>
          </a:extLst>
        </xdr:cNvPr>
        <xdr:cNvSpPr txBox="1"/>
      </xdr:nvSpPr>
      <xdr:spPr>
        <a:xfrm>
          <a:off x="11102984" y="966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43560</xdr:rowOff>
    </xdr:from>
    <xdr:ext cx="405111" cy="259045"/>
    <xdr:sp macro="" textlink="">
      <xdr:nvSpPr>
        <xdr:cNvPr id="466" name="n_1mainValue【学校施設】&#10;有形固定資産減価償却率">
          <a:extLst>
            <a:ext uri="{FF2B5EF4-FFF2-40B4-BE49-F238E27FC236}">
              <a16:creationId xmlns:a16="http://schemas.microsoft.com/office/drawing/2014/main" id="{926BF182-0E1C-472A-80E3-D5B9EC7E8941}"/>
            </a:ext>
          </a:extLst>
        </xdr:cNvPr>
        <xdr:cNvSpPr txBox="1"/>
      </xdr:nvSpPr>
      <xdr:spPr>
        <a:xfrm>
          <a:off x="134372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20700</xdr:rowOff>
    </xdr:from>
    <xdr:ext cx="405111" cy="259045"/>
    <xdr:sp macro="" textlink="">
      <xdr:nvSpPr>
        <xdr:cNvPr id="467" name="n_2mainValue【学校施設】&#10;有形固定資産減価償却率">
          <a:extLst>
            <a:ext uri="{FF2B5EF4-FFF2-40B4-BE49-F238E27FC236}">
              <a16:creationId xmlns:a16="http://schemas.microsoft.com/office/drawing/2014/main" id="{98451DD2-72BF-469B-81A7-A3C6BBE17F2A}"/>
            </a:ext>
          </a:extLst>
        </xdr:cNvPr>
        <xdr:cNvSpPr txBox="1"/>
      </xdr:nvSpPr>
      <xdr:spPr>
        <a:xfrm>
          <a:off x="126752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468" name="n_3mainValue【学校施設】&#10;有形固定資産減価償却率">
          <a:extLst>
            <a:ext uri="{FF2B5EF4-FFF2-40B4-BE49-F238E27FC236}">
              <a16:creationId xmlns:a16="http://schemas.microsoft.com/office/drawing/2014/main" id="{63C5346D-4511-49E8-9637-A0407FC3F3C6}"/>
            </a:ext>
          </a:extLst>
        </xdr:cNvPr>
        <xdr:cNvSpPr txBox="1"/>
      </xdr:nvSpPr>
      <xdr:spPr>
        <a:xfrm>
          <a:off x="119005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130101</xdr:rowOff>
    </xdr:from>
    <xdr:ext cx="405111" cy="259045"/>
    <xdr:sp macro="" textlink="">
      <xdr:nvSpPr>
        <xdr:cNvPr id="469" name="n_4mainValue【学校施設】&#10;有形固定資産減価償却率">
          <a:extLst>
            <a:ext uri="{FF2B5EF4-FFF2-40B4-BE49-F238E27FC236}">
              <a16:creationId xmlns:a16="http://schemas.microsoft.com/office/drawing/2014/main" id="{046E302C-B9B0-4110-A2F3-AAB9083824B4}"/>
            </a:ext>
          </a:extLst>
        </xdr:cNvPr>
        <xdr:cNvSpPr txBox="1"/>
      </xdr:nvSpPr>
      <xdr:spPr>
        <a:xfrm>
          <a:off x="11102984" y="1052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2E6DFFAC-2A91-4EE4-861D-DB473B63FFE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E9AA07B4-569C-4944-AACF-0D8D508B7F7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13E76A01-6BCA-40EF-BD94-720E83DF4A7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B6C5DB11-FE19-4071-8729-F6F2D90A47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BB16888D-C357-4626-B878-E52BD8F4A46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08CB2994-A2D3-4312-B6E0-645603FBDF5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BEA33D0C-4DEB-464A-AC06-51CC371B15A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4371BC5B-B46C-42A4-801F-CC8D7005427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B799A82B-3EE3-4CBA-ACD3-722D642B0B6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5398219E-8C5D-4427-8058-6F73E062E42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0" name="直線コネクタ 479">
          <a:extLst>
            <a:ext uri="{FF2B5EF4-FFF2-40B4-BE49-F238E27FC236}">
              <a16:creationId xmlns:a16="http://schemas.microsoft.com/office/drawing/2014/main" id="{F3A8A547-A9F1-443B-B85F-14DBFA0DED15}"/>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1" name="テキスト ボックス 480">
          <a:extLst>
            <a:ext uri="{FF2B5EF4-FFF2-40B4-BE49-F238E27FC236}">
              <a16:creationId xmlns:a16="http://schemas.microsoft.com/office/drawing/2014/main" id="{B680A2A4-2AE1-4D90-A268-5DA09E54AD3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2" name="直線コネクタ 481">
          <a:extLst>
            <a:ext uri="{FF2B5EF4-FFF2-40B4-BE49-F238E27FC236}">
              <a16:creationId xmlns:a16="http://schemas.microsoft.com/office/drawing/2014/main" id="{C33E025B-EF4D-4288-9A54-1F64D6D67A28}"/>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3" name="テキスト ボックス 482">
          <a:extLst>
            <a:ext uri="{FF2B5EF4-FFF2-40B4-BE49-F238E27FC236}">
              <a16:creationId xmlns:a16="http://schemas.microsoft.com/office/drawing/2014/main" id="{0B586F57-D25E-4E44-9A9E-5B696AF120B1}"/>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4" name="直線コネクタ 483">
          <a:extLst>
            <a:ext uri="{FF2B5EF4-FFF2-40B4-BE49-F238E27FC236}">
              <a16:creationId xmlns:a16="http://schemas.microsoft.com/office/drawing/2014/main" id="{626788E1-851E-419B-9F12-BCAED3BA8C1A}"/>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5" name="テキスト ボックス 484">
          <a:extLst>
            <a:ext uri="{FF2B5EF4-FFF2-40B4-BE49-F238E27FC236}">
              <a16:creationId xmlns:a16="http://schemas.microsoft.com/office/drawing/2014/main" id="{4AFE8FB2-D90A-49AE-B85E-EDD7170EC8F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6" name="直線コネクタ 485">
          <a:extLst>
            <a:ext uri="{FF2B5EF4-FFF2-40B4-BE49-F238E27FC236}">
              <a16:creationId xmlns:a16="http://schemas.microsoft.com/office/drawing/2014/main" id="{69738E34-BE10-4CD9-BB98-127F8983A63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7" name="テキスト ボックス 486">
          <a:extLst>
            <a:ext uri="{FF2B5EF4-FFF2-40B4-BE49-F238E27FC236}">
              <a16:creationId xmlns:a16="http://schemas.microsoft.com/office/drawing/2014/main" id="{51F4DC9C-7F00-4C92-98D6-DD569229365E}"/>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8" name="直線コネクタ 487">
          <a:extLst>
            <a:ext uri="{FF2B5EF4-FFF2-40B4-BE49-F238E27FC236}">
              <a16:creationId xmlns:a16="http://schemas.microsoft.com/office/drawing/2014/main" id="{3BA57162-0511-4020-8499-5A940FA6F5CB}"/>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9" name="テキスト ボックス 488">
          <a:extLst>
            <a:ext uri="{FF2B5EF4-FFF2-40B4-BE49-F238E27FC236}">
              <a16:creationId xmlns:a16="http://schemas.microsoft.com/office/drawing/2014/main" id="{B9B643F1-4FC5-4CC4-9C9F-0396E06FFA01}"/>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AFC6C467-DD54-4351-801F-58ADF7CFF7C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1" name="テキスト ボックス 490">
          <a:extLst>
            <a:ext uri="{FF2B5EF4-FFF2-40B4-BE49-F238E27FC236}">
              <a16:creationId xmlns:a16="http://schemas.microsoft.com/office/drawing/2014/main" id="{CB638AF1-C9DC-4437-9061-C84AE731C933}"/>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1AD5500B-C756-4327-B479-FD86CBAF76A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144018</xdr:rowOff>
    </xdr:from>
    <xdr:to>
      <xdr:col>116</xdr:col>
      <xdr:colOff>62864</xdr:colOff>
      <xdr:row>63</xdr:row>
      <xdr:rowOff>26860</xdr:rowOff>
    </xdr:to>
    <xdr:cxnSp macro="">
      <xdr:nvCxnSpPr>
        <xdr:cNvPr id="493" name="直線コネクタ 492">
          <a:extLst>
            <a:ext uri="{FF2B5EF4-FFF2-40B4-BE49-F238E27FC236}">
              <a16:creationId xmlns:a16="http://schemas.microsoft.com/office/drawing/2014/main" id="{2BDAB0A0-9605-41F9-98F7-63480CBB48DA}"/>
            </a:ext>
          </a:extLst>
        </xdr:cNvPr>
        <xdr:cNvCxnSpPr/>
      </xdr:nvCxnSpPr>
      <xdr:spPr>
        <a:xfrm flipV="1">
          <a:off x="19509104" y="9364218"/>
          <a:ext cx="0" cy="1223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30687</xdr:rowOff>
    </xdr:from>
    <xdr:ext cx="469744" cy="259045"/>
    <xdr:sp macro="" textlink="">
      <xdr:nvSpPr>
        <xdr:cNvPr id="494" name="【学校施設】&#10;一人当たり面積最小値テキスト">
          <a:extLst>
            <a:ext uri="{FF2B5EF4-FFF2-40B4-BE49-F238E27FC236}">
              <a16:creationId xmlns:a16="http://schemas.microsoft.com/office/drawing/2014/main" id="{EAD21340-953B-4289-A935-F4D5E82119F4}"/>
            </a:ext>
          </a:extLst>
        </xdr:cNvPr>
        <xdr:cNvSpPr txBox="1"/>
      </xdr:nvSpPr>
      <xdr:spPr>
        <a:xfrm>
          <a:off x="19547840" y="1059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26860</xdr:rowOff>
    </xdr:from>
    <xdr:to>
      <xdr:col>116</xdr:col>
      <xdr:colOff>152400</xdr:colOff>
      <xdr:row>63</xdr:row>
      <xdr:rowOff>26860</xdr:rowOff>
    </xdr:to>
    <xdr:cxnSp macro="">
      <xdr:nvCxnSpPr>
        <xdr:cNvPr id="495" name="直線コネクタ 494">
          <a:extLst>
            <a:ext uri="{FF2B5EF4-FFF2-40B4-BE49-F238E27FC236}">
              <a16:creationId xmlns:a16="http://schemas.microsoft.com/office/drawing/2014/main" id="{D62F3FC0-28DC-4F2B-BAC7-F34F8089AB77}"/>
            </a:ext>
          </a:extLst>
        </xdr:cNvPr>
        <xdr:cNvCxnSpPr/>
      </xdr:nvCxnSpPr>
      <xdr:spPr>
        <a:xfrm>
          <a:off x="19443700" y="10588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90695</xdr:rowOff>
    </xdr:from>
    <xdr:ext cx="469744" cy="259045"/>
    <xdr:sp macro="" textlink="">
      <xdr:nvSpPr>
        <xdr:cNvPr id="496" name="【学校施設】&#10;一人当たり面積最大値テキスト">
          <a:extLst>
            <a:ext uri="{FF2B5EF4-FFF2-40B4-BE49-F238E27FC236}">
              <a16:creationId xmlns:a16="http://schemas.microsoft.com/office/drawing/2014/main" id="{397FEA19-814F-46B5-8E94-BDB649028077}"/>
            </a:ext>
          </a:extLst>
        </xdr:cNvPr>
        <xdr:cNvSpPr txBox="1"/>
      </xdr:nvSpPr>
      <xdr:spPr>
        <a:xfrm>
          <a:off x="19547840" y="914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144018</xdr:rowOff>
    </xdr:from>
    <xdr:to>
      <xdr:col>116</xdr:col>
      <xdr:colOff>152400</xdr:colOff>
      <xdr:row>55</xdr:row>
      <xdr:rowOff>144018</xdr:rowOff>
    </xdr:to>
    <xdr:cxnSp macro="">
      <xdr:nvCxnSpPr>
        <xdr:cNvPr id="497" name="直線コネクタ 496">
          <a:extLst>
            <a:ext uri="{FF2B5EF4-FFF2-40B4-BE49-F238E27FC236}">
              <a16:creationId xmlns:a16="http://schemas.microsoft.com/office/drawing/2014/main" id="{8C81EEF5-CDFE-42CB-9AAD-677E94E4A669}"/>
            </a:ext>
          </a:extLst>
        </xdr:cNvPr>
        <xdr:cNvCxnSpPr/>
      </xdr:nvCxnSpPr>
      <xdr:spPr>
        <a:xfrm>
          <a:off x="19443700" y="93642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113237</xdr:rowOff>
    </xdr:from>
    <xdr:ext cx="469744" cy="259045"/>
    <xdr:sp macro="" textlink="">
      <xdr:nvSpPr>
        <xdr:cNvPr id="498" name="【学校施設】&#10;一人当たり面積平均値テキスト">
          <a:extLst>
            <a:ext uri="{FF2B5EF4-FFF2-40B4-BE49-F238E27FC236}">
              <a16:creationId xmlns:a16="http://schemas.microsoft.com/office/drawing/2014/main" id="{85D9AE2E-391D-4FEA-96FE-C2B1110EB156}"/>
            </a:ext>
          </a:extLst>
        </xdr:cNvPr>
        <xdr:cNvSpPr txBox="1"/>
      </xdr:nvSpPr>
      <xdr:spPr>
        <a:xfrm>
          <a:off x="19547840" y="10171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90360</xdr:rowOff>
    </xdr:from>
    <xdr:to>
      <xdr:col>116</xdr:col>
      <xdr:colOff>114300</xdr:colOff>
      <xdr:row>62</xdr:row>
      <xdr:rowOff>20510</xdr:rowOff>
    </xdr:to>
    <xdr:sp macro="" textlink="">
      <xdr:nvSpPr>
        <xdr:cNvPr id="499" name="フローチャート: 判断 498">
          <a:extLst>
            <a:ext uri="{FF2B5EF4-FFF2-40B4-BE49-F238E27FC236}">
              <a16:creationId xmlns:a16="http://schemas.microsoft.com/office/drawing/2014/main" id="{D09FCD31-0A43-4769-BC6E-90A517512565}"/>
            </a:ext>
          </a:extLst>
        </xdr:cNvPr>
        <xdr:cNvSpPr/>
      </xdr:nvSpPr>
      <xdr:spPr>
        <a:xfrm>
          <a:off x="19458940" y="10316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99123</xdr:rowOff>
    </xdr:from>
    <xdr:to>
      <xdr:col>112</xdr:col>
      <xdr:colOff>38100</xdr:colOff>
      <xdr:row>62</xdr:row>
      <xdr:rowOff>29273</xdr:rowOff>
    </xdr:to>
    <xdr:sp macro="" textlink="">
      <xdr:nvSpPr>
        <xdr:cNvPr id="500" name="フローチャート: 判断 499">
          <a:extLst>
            <a:ext uri="{FF2B5EF4-FFF2-40B4-BE49-F238E27FC236}">
              <a16:creationId xmlns:a16="http://schemas.microsoft.com/office/drawing/2014/main" id="{1D49C399-2BA0-4C27-A96B-9BE413252EB3}"/>
            </a:ext>
          </a:extLst>
        </xdr:cNvPr>
        <xdr:cNvSpPr/>
      </xdr:nvSpPr>
      <xdr:spPr>
        <a:xfrm>
          <a:off x="18735040" y="103251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99695</xdr:rowOff>
    </xdr:from>
    <xdr:to>
      <xdr:col>107</xdr:col>
      <xdr:colOff>101600</xdr:colOff>
      <xdr:row>62</xdr:row>
      <xdr:rowOff>29845</xdr:rowOff>
    </xdr:to>
    <xdr:sp macro="" textlink="">
      <xdr:nvSpPr>
        <xdr:cNvPr id="501" name="フローチャート: 判断 500">
          <a:extLst>
            <a:ext uri="{FF2B5EF4-FFF2-40B4-BE49-F238E27FC236}">
              <a16:creationId xmlns:a16="http://schemas.microsoft.com/office/drawing/2014/main" id="{14A88907-9C69-460A-AFEC-C8D84670F106}"/>
            </a:ext>
          </a:extLst>
        </xdr:cNvPr>
        <xdr:cNvSpPr/>
      </xdr:nvSpPr>
      <xdr:spPr>
        <a:xfrm>
          <a:off x="179374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99314</xdr:rowOff>
    </xdr:from>
    <xdr:to>
      <xdr:col>102</xdr:col>
      <xdr:colOff>165100</xdr:colOff>
      <xdr:row>62</xdr:row>
      <xdr:rowOff>29464</xdr:rowOff>
    </xdr:to>
    <xdr:sp macro="" textlink="">
      <xdr:nvSpPr>
        <xdr:cNvPr id="502" name="フローチャート: 判断 501">
          <a:extLst>
            <a:ext uri="{FF2B5EF4-FFF2-40B4-BE49-F238E27FC236}">
              <a16:creationId xmlns:a16="http://schemas.microsoft.com/office/drawing/2014/main" id="{59504865-C808-4170-9602-DC1EE7979254}"/>
            </a:ext>
          </a:extLst>
        </xdr:cNvPr>
        <xdr:cNvSpPr/>
      </xdr:nvSpPr>
      <xdr:spPr>
        <a:xfrm>
          <a:off x="17162780" y="103253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106553</xdr:rowOff>
    </xdr:from>
    <xdr:to>
      <xdr:col>98</xdr:col>
      <xdr:colOff>38100</xdr:colOff>
      <xdr:row>62</xdr:row>
      <xdr:rowOff>36703</xdr:rowOff>
    </xdr:to>
    <xdr:sp macro="" textlink="">
      <xdr:nvSpPr>
        <xdr:cNvPr id="503" name="フローチャート: 判断 502">
          <a:extLst>
            <a:ext uri="{FF2B5EF4-FFF2-40B4-BE49-F238E27FC236}">
              <a16:creationId xmlns:a16="http://schemas.microsoft.com/office/drawing/2014/main" id="{F007DD35-89B5-4AD5-94AF-BB81B5B04D63}"/>
            </a:ext>
          </a:extLst>
        </xdr:cNvPr>
        <xdr:cNvSpPr/>
      </xdr:nvSpPr>
      <xdr:spPr>
        <a:xfrm>
          <a:off x="16388080" y="103325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B6769B1-AE1A-4867-87D2-3961968FCA8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EE43F7E8-AE73-46C5-892A-34FC49770D9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94668289-CD17-42F5-B728-37D39516C42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37E23142-1575-4E14-8E00-4E9C078B685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94BE0F6-64CF-4BC5-A4B5-570B7756DED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125222</xdr:rowOff>
    </xdr:from>
    <xdr:to>
      <xdr:col>116</xdr:col>
      <xdr:colOff>114300</xdr:colOff>
      <xdr:row>63</xdr:row>
      <xdr:rowOff>55372</xdr:rowOff>
    </xdr:to>
    <xdr:sp macro="" textlink="">
      <xdr:nvSpPr>
        <xdr:cNvPr id="509" name="楕円 508">
          <a:extLst>
            <a:ext uri="{FF2B5EF4-FFF2-40B4-BE49-F238E27FC236}">
              <a16:creationId xmlns:a16="http://schemas.microsoft.com/office/drawing/2014/main" id="{41FA893F-4B8F-4617-9638-442E13DA3B19}"/>
            </a:ext>
          </a:extLst>
        </xdr:cNvPr>
        <xdr:cNvSpPr/>
      </xdr:nvSpPr>
      <xdr:spPr>
        <a:xfrm>
          <a:off x="19458940" y="10518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40149</xdr:rowOff>
    </xdr:from>
    <xdr:ext cx="469744" cy="259045"/>
    <xdr:sp macro="" textlink="">
      <xdr:nvSpPr>
        <xdr:cNvPr id="510" name="【学校施設】&#10;一人当たり面積該当値テキスト">
          <a:extLst>
            <a:ext uri="{FF2B5EF4-FFF2-40B4-BE49-F238E27FC236}">
              <a16:creationId xmlns:a16="http://schemas.microsoft.com/office/drawing/2014/main" id="{A6131400-06A2-48A4-AC92-B9E67C93330E}"/>
            </a:ext>
          </a:extLst>
        </xdr:cNvPr>
        <xdr:cNvSpPr txBox="1"/>
      </xdr:nvSpPr>
      <xdr:spPr>
        <a:xfrm>
          <a:off x="19547840" y="10433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123889</xdr:rowOff>
    </xdr:from>
    <xdr:to>
      <xdr:col>112</xdr:col>
      <xdr:colOff>38100</xdr:colOff>
      <xdr:row>63</xdr:row>
      <xdr:rowOff>54039</xdr:rowOff>
    </xdr:to>
    <xdr:sp macro="" textlink="">
      <xdr:nvSpPr>
        <xdr:cNvPr id="511" name="楕円 510">
          <a:extLst>
            <a:ext uri="{FF2B5EF4-FFF2-40B4-BE49-F238E27FC236}">
              <a16:creationId xmlns:a16="http://schemas.microsoft.com/office/drawing/2014/main" id="{F06CE53F-1ED7-45DE-B1A3-F356FC44FD83}"/>
            </a:ext>
          </a:extLst>
        </xdr:cNvPr>
        <xdr:cNvSpPr/>
      </xdr:nvSpPr>
      <xdr:spPr>
        <a:xfrm>
          <a:off x="18735040" y="10517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3239</xdr:rowOff>
    </xdr:from>
    <xdr:to>
      <xdr:col>116</xdr:col>
      <xdr:colOff>63500</xdr:colOff>
      <xdr:row>63</xdr:row>
      <xdr:rowOff>4572</xdr:rowOff>
    </xdr:to>
    <xdr:cxnSp macro="">
      <xdr:nvCxnSpPr>
        <xdr:cNvPr id="512" name="直線コネクタ 511">
          <a:extLst>
            <a:ext uri="{FF2B5EF4-FFF2-40B4-BE49-F238E27FC236}">
              <a16:creationId xmlns:a16="http://schemas.microsoft.com/office/drawing/2014/main" id="{3BDB53D8-958A-4B9F-B32A-68BBB433B5C7}"/>
            </a:ext>
          </a:extLst>
        </xdr:cNvPr>
        <xdr:cNvCxnSpPr/>
      </xdr:nvCxnSpPr>
      <xdr:spPr>
        <a:xfrm>
          <a:off x="18778220" y="10564559"/>
          <a:ext cx="73152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114935</xdr:rowOff>
    </xdr:from>
    <xdr:to>
      <xdr:col>107</xdr:col>
      <xdr:colOff>101600</xdr:colOff>
      <xdr:row>63</xdr:row>
      <xdr:rowOff>45085</xdr:rowOff>
    </xdr:to>
    <xdr:sp macro="" textlink="">
      <xdr:nvSpPr>
        <xdr:cNvPr id="513" name="楕円 512">
          <a:extLst>
            <a:ext uri="{FF2B5EF4-FFF2-40B4-BE49-F238E27FC236}">
              <a16:creationId xmlns:a16="http://schemas.microsoft.com/office/drawing/2014/main" id="{D293FBC3-C45B-427C-8D4B-B80EC46B9AE7}"/>
            </a:ext>
          </a:extLst>
        </xdr:cNvPr>
        <xdr:cNvSpPr/>
      </xdr:nvSpPr>
      <xdr:spPr>
        <a:xfrm>
          <a:off x="17937480" y="10508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165735</xdr:rowOff>
    </xdr:from>
    <xdr:to>
      <xdr:col>111</xdr:col>
      <xdr:colOff>177800</xdr:colOff>
      <xdr:row>63</xdr:row>
      <xdr:rowOff>3239</xdr:rowOff>
    </xdr:to>
    <xdr:cxnSp macro="">
      <xdr:nvCxnSpPr>
        <xdr:cNvPr id="514" name="直線コネクタ 513">
          <a:extLst>
            <a:ext uri="{FF2B5EF4-FFF2-40B4-BE49-F238E27FC236}">
              <a16:creationId xmlns:a16="http://schemas.microsoft.com/office/drawing/2014/main" id="{C09238EE-3DC7-4B7D-8DBE-7CE53D9A037D}"/>
            </a:ext>
          </a:extLst>
        </xdr:cNvPr>
        <xdr:cNvCxnSpPr/>
      </xdr:nvCxnSpPr>
      <xdr:spPr>
        <a:xfrm>
          <a:off x="17988280" y="10559415"/>
          <a:ext cx="78994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118364</xdr:rowOff>
    </xdr:from>
    <xdr:to>
      <xdr:col>102</xdr:col>
      <xdr:colOff>165100</xdr:colOff>
      <xdr:row>63</xdr:row>
      <xdr:rowOff>48514</xdr:rowOff>
    </xdr:to>
    <xdr:sp macro="" textlink="">
      <xdr:nvSpPr>
        <xdr:cNvPr id="515" name="楕円 514">
          <a:extLst>
            <a:ext uri="{FF2B5EF4-FFF2-40B4-BE49-F238E27FC236}">
              <a16:creationId xmlns:a16="http://schemas.microsoft.com/office/drawing/2014/main" id="{06D1A238-B3F7-4614-9E27-D1AD474BB3D8}"/>
            </a:ext>
          </a:extLst>
        </xdr:cNvPr>
        <xdr:cNvSpPr/>
      </xdr:nvSpPr>
      <xdr:spPr>
        <a:xfrm>
          <a:off x="17162780" y="105120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165735</xdr:rowOff>
    </xdr:from>
    <xdr:to>
      <xdr:col>107</xdr:col>
      <xdr:colOff>50800</xdr:colOff>
      <xdr:row>62</xdr:row>
      <xdr:rowOff>169164</xdr:rowOff>
    </xdr:to>
    <xdr:cxnSp macro="">
      <xdr:nvCxnSpPr>
        <xdr:cNvPr id="516" name="直線コネクタ 515">
          <a:extLst>
            <a:ext uri="{FF2B5EF4-FFF2-40B4-BE49-F238E27FC236}">
              <a16:creationId xmlns:a16="http://schemas.microsoft.com/office/drawing/2014/main" id="{FF6C8060-FFDD-4F2E-8476-992B4B8498C3}"/>
            </a:ext>
          </a:extLst>
        </xdr:cNvPr>
        <xdr:cNvCxnSpPr/>
      </xdr:nvCxnSpPr>
      <xdr:spPr>
        <a:xfrm flipV="1">
          <a:off x="17213580" y="10559415"/>
          <a:ext cx="7747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118935</xdr:rowOff>
    </xdr:from>
    <xdr:to>
      <xdr:col>98</xdr:col>
      <xdr:colOff>38100</xdr:colOff>
      <xdr:row>63</xdr:row>
      <xdr:rowOff>49085</xdr:rowOff>
    </xdr:to>
    <xdr:sp macro="" textlink="">
      <xdr:nvSpPr>
        <xdr:cNvPr id="517" name="楕円 516">
          <a:extLst>
            <a:ext uri="{FF2B5EF4-FFF2-40B4-BE49-F238E27FC236}">
              <a16:creationId xmlns:a16="http://schemas.microsoft.com/office/drawing/2014/main" id="{C4609800-3D17-4C2C-A8D9-9FE30D9D7652}"/>
            </a:ext>
          </a:extLst>
        </xdr:cNvPr>
        <xdr:cNvSpPr/>
      </xdr:nvSpPr>
      <xdr:spPr>
        <a:xfrm>
          <a:off x="16388080" y="105126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169164</xdr:rowOff>
    </xdr:from>
    <xdr:to>
      <xdr:col>102</xdr:col>
      <xdr:colOff>114300</xdr:colOff>
      <xdr:row>62</xdr:row>
      <xdr:rowOff>169735</xdr:rowOff>
    </xdr:to>
    <xdr:cxnSp macro="">
      <xdr:nvCxnSpPr>
        <xdr:cNvPr id="518" name="直線コネクタ 517">
          <a:extLst>
            <a:ext uri="{FF2B5EF4-FFF2-40B4-BE49-F238E27FC236}">
              <a16:creationId xmlns:a16="http://schemas.microsoft.com/office/drawing/2014/main" id="{5F1B9A65-777E-4620-8BA4-FAAA5E15FFDE}"/>
            </a:ext>
          </a:extLst>
        </xdr:cNvPr>
        <xdr:cNvCxnSpPr/>
      </xdr:nvCxnSpPr>
      <xdr:spPr>
        <a:xfrm flipV="1">
          <a:off x="16431260" y="10562844"/>
          <a:ext cx="78232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45800</xdr:rowOff>
    </xdr:from>
    <xdr:ext cx="469744" cy="259045"/>
    <xdr:sp macro="" textlink="">
      <xdr:nvSpPr>
        <xdr:cNvPr id="519" name="n_1aveValue【学校施設】&#10;一人当たり面積">
          <a:extLst>
            <a:ext uri="{FF2B5EF4-FFF2-40B4-BE49-F238E27FC236}">
              <a16:creationId xmlns:a16="http://schemas.microsoft.com/office/drawing/2014/main" id="{B98FD478-66FF-4A91-974F-C5FEA078D410}"/>
            </a:ext>
          </a:extLst>
        </xdr:cNvPr>
        <xdr:cNvSpPr txBox="1"/>
      </xdr:nvSpPr>
      <xdr:spPr>
        <a:xfrm>
          <a:off x="1856112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46372</xdr:rowOff>
    </xdr:from>
    <xdr:ext cx="469744" cy="259045"/>
    <xdr:sp macro="" textlink="">
      <xdr:nvSpPr>
        <xdr:cNvPr id="520" name="n_2aveValue【学校施設】&#10;一人当たり面積">
          <a:extLst>
            <a:ext uri="{FF2B5EF4-FFF2-40B4-BE49-F238E27FC236}">
              <a16:creationId xmlns:a16="http://schemas.microsoft.com/office/drawing/2014/main" id="{24C23817-A0FD-49A1-BE55-CCF134071A5D}"/>
            </a:ext>
          </a:extLst>
        </xdr:cNvPr>
        <xdr:cNvSpPr txBox="1"/>
      </xdr:nvSpPr>
      <xdr:spPr>
        <a:xfrm>
          <a:off x="177762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45991</xdr:rowOff>
    </xdr:from>
    <xdr:ext cx="469744" cy="259045"/>
    <xdr:sp macro="" textlink="">
      <xdr:nvSpPr>
        <xdr:cNvPr id="521" name="n_3aveValue【学校施設】&#10;一人当たり面積">
          <a:extLst>
            <a:ext uri="{FF2B5EF4-FFF2-40B4-BE49-F238E27FC236}">
              <a16:creationId xmlns:a16="http://schemas.microsoft.com/office/drawing/2014/main" id="{C9DB15BC-54D5-4474-AF54-1A280716DC0A}"/>
            </a:ext>
          </a:extLst>
        </xdr:cNvPr>
        <xdr:cNvSpPr txBox="1"/>
      </xdr:nvSpPr>
      <xdr:spPr>
        <a:xfrm>
          <a:off x="170015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53230</xdr:rowOff>
    </xdr:from>
    <xdr:ext cx="469744" cy="259045"/>
    <xdr:sp macro="" textlink="">
      <xdr:nvSpPr>
        <xdr:cNvPr id="522" name="n_4aveValue【学校施設】&#10;一人当たり面積">
          <a:extLst>
            <a:ext uri="{FF2B5EF4-FFF2-40B4-BE49-F238E27FC236}">
              <a16:creationId xmlns:a16="http://schemas.microsoft.com/office/drawing/2014/main" id="{CAAA814B-9FE3-46D6-849A-75B87D0F3A09}"/>
            </a:ext>
          </a:extLst>
        </xdr:cNvPr>
        <xdr:cNvSpPr txBox="1"/>
      </xdr:nvSpPr>
      <xdr:spPr>
        <a:xfrm>
          <a:off x="16226867" y="1011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45166</xdr:rowOff>
    </xdr:from>
    <xdr:ext cx="469744" cy="259045"/>
    <xdr:sp macro="" textlink="">
      <xdr:nvSpPr>
        <xdr:cNvPr id="523" name="n_1mainValue【学校施設】&#10;一人当たり面積">
          <a:extLst>
            <a:ext uri="{FF2B5EF4-FFF2-40B4-BE49-F238E27FC236}">
              <a16:creationId xmlns:a16="http://schemas.microsoft.com/office/drawing/2014/main" id="{4DC94635-ACA6-4E1A-9F94-F77A7BA6524B}"/>
            </a:ext>
          </a:extLst>
        </xdr:cNvPr>
        <xdr:cNvSpPr txBox="1"/>
      </xdr:nvSpPr>
      <xdr:spPr>
        <a:xfrm>
          <a:off x="18561127" y="1060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36212</xdr:rowOff>
    </xdr:from>
    <xdr:ext cx="469744" cy="259045"/>
    <xdr:sp macro="" textlink="">
      <xdr:nvSpPr>
        <xdr:cNvPr id="524" name="n_2mainValue【学校施設】&#10;一人当たり面積">
          <a:extLst>
            <a:ext uri="{FF2B5EF4-FFF2-40B4-BE49-F238E27FC236}">
              <a16:creationId xmlns:a16="http://schemas.microsoft.com/office/drawing/2014/main" id="{19A7409D-7442-48F0-8CEC-EA9E60EAC71E}"/>
            </a:ext>
          </a:extLst>
        </xdr:cNvPr>
        <xdr:cNvSpPr txBox="1"/>
      </xdr:nvSpPr>
      <xdr:spPr>
        <a:xfrm>
          <a:off x="17776267" y="1059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39641</xdr:rowOff>
    </xdr:from>
    <xdr:ext cx="469744" cy="259045"/>
    <xdr:sp macro="" textlink="">
      <xdr:nvSpPr>
        <xdr:cNvPr id="525" name="n_3mainValue【学校施設】&#10;一人当たり面積">
          <a:extLst>
            <a:ext uri="{FF2B5EF4-FFF2-40B4-BE49-F238E27FC236}">
              <a16:creationId xmlns:a16="http://schemas.microsoft.com/office/drawing/2014/main" id="{10F96025-2B7F-4FB0-AF34-6C1530E41A6B}"/>
            </a:ext>
          </a:extLst>
        </xdr:cNvPr>
        <xdr:cNvSpPr txBox="1"/>
      </xdr:nvSpPr>
      <xdr:spPr>
        <a:xfrm>
          <a:off x="17001567" y="1060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40212</xdr:rowOff>
    </xdr:from>
    <xdr:ext cx="469744" cy="259045"/>
    <xdr:sp macro="" textlink="">
      <xdr:nvSpPr>
        <xdr:cNvPr id="526" name="n_4mainValue【学校施設】&#10;一人当たり面積">
          <a:extLst>
            <a:ext uri="{FF2B5EF4-FFF2-40B4-BE49-F238E27FC236}">
              <a16:creationId xmlns:a16="http://schemas.microsoft.com/office/drawing/2014/main" id="{69FF0503-F16B-4474-A75D-66BCF4BAFDCC}"/>
            </a:ext>
          </a:extLst>
        </xdr:cNvPr>
        <xdr:cNvSpPr txBox="1"/>
      </xdr:nvSpPr>
      <xdr:spPr>
        <a:xfrm>
          <a:off x="16226867" y="1060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EAD52866-6C1D-42BD-811E-9113AD4589E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904A1ABC-D9BD-4A25-A4F8-FF8938A97C9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D4FEEF8A-C128-42E2-B794-A35C64E24CB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F5540359-5F2C-4A9C-B15F-AAF47439072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09552A9F-872E-42B4-A288-56CE9E604E9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67B0AF55-AD83-4E22-B852-E6D1733D032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3874C035-0971-45B5-9040-BA0F35D434B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EA3C7E9F-389E-4CF5-8049-BC652C9B192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C425EAEE-F4EC-4799-BE29-F8779F6E596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4FF7AAF8-ABDA-483F-9CB8-BCEEB73EA01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F49BE66D-A065-4120-A147-0E88C8C2AC5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A009AB73-FAFE-439B-96DF-DE5369E8AEC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B9C8D579-1D2C-4895-A1FE-29DBC9671DD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E190F33B-07F7-45AB-A983-95DCCA52716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76436967-C955-4FCD-934B-E00B53AD14B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7B114D91-022C-40A5-9762-726ED73D5CDF}"/>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D0F58E9E-F8F6-43A1-AC3D-8FE1F3D1ACE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94D445A0-0961-49B1-B11E-8205A50F9A9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03BB28E2-30F9-4672-943E-633B2A17EA0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30E42CFE-BEFC-4819-A0B0-25CC9AA3718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BCFDF90B-E7C3-4E99-AAEB-096848CC8AA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CFC768ED-73CF-49FB-9471-F1530DC60F8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7F44871A-5F69-4241-AF68-22980096076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989FFAF2-C87C-4659-B6DD-85EE7E898B3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C1382DAB-784C-45AF-A2BE-BB1EE99EAAD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61AD104A-64D4-4E55-B829-E01A3C8B63F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73D3BA2E-29D2-4FC3-B82C-83CFA143059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4" name="直線コネクタ 553">
          <a:extLst>
            <a:ext uri="{FF2B5EF4-FFF2-40B4-BE49-F238E27FC236}">
              <a16:creationId xmlns:a16="http://schemas.microsoft.com/office/drawing/2014/main" id="{E3F4F2B9-4BE6-4547-A703-A2E3F0F88B9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5" name="テキスト ボックス 554">
          <a:extLst>
            <a:ext uri="{FF2B5EF4-FFF2-40B4-BE49-F238E27FC236}">
              <a16:creationId xmlns:a16="http://schemas.microsoft.com/office/drawing/2014/main" id="{3CD0A1EF-2AF2-4CFE-A44A-0BDBC5A1F63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6" name="直線コネクタ 555">
          <a:extLst>
            <a:ext uri="{FF2B5EF4-FFF2-40B4-BE49-F238E27FC236}">
              <a16:creationId xmlns:a16="http://schemas.microsoft.com/office/drawing/2014/main" id="{67782661-C30B-494C-8D38-1E48AFEFBE01}"/>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7" name="テキスト ボックス 556">
          <a:extLst>
            <a:ext uri="{FF2B5EF4-FFF2-40B4-BE49-F238E27FC236}">
              <a16:creationId xmlns:a16="http://schemas.microsoft.com/office/drawing/2014/main" id="{0083F4CE-B3AB-4B26-A3BE-43D48610A1B1}"/>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8" name="直線コネクタ 557">
          <a:extLst>
            <a:ext uri="{FF2B5EF4-FFF2-40B4-BE49-F238E27FC236}">
              <a16:creationId xmlns:a16="http://schemas.microsoft.com/office/drawing/2014/main" id="{7987414C-C131-4ED6-A8BC-A86685DB1322}"/>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9" name="テキスト ボックス 558">
          <a:extLst>
            <a:ext uri="{FF2B5EF4-FFF2-40B4-BE49-F238E27FC236}">
              <a16:creationId xmlns:a16="http://schemas.microsoft.com/office/drawing/2014/main" id="{D21832F8-C8E8-4DCB-9A9A-E1407E69CCC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0" name="直線コネクタ 559">
          <a:extLst>
            <a:ext uri="{FF2B5EF4-FFF2-40B4-BE49-F238E27FC236}">
              <a16:creationId xmlns:a16="http://schemas.microsoft.com/office/drawing/2014/main" id="{99C953AB-0A06-4933-BEF0-15F129F7115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1" name="テキスト ボックス 560">
          <a:extLst>
            <a:ext uri="{FF2B5EF4-FFF2-40B4-BE49-F238E27FC236}">
              <a16:creationId xmlns:a16="http://schemas.microsoft.com/office/drawing/2014/main" id="{7E8AAD0F-1052-4C40-9B91-1D9E029898F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2" name="直線コネクタ 561">
          <a:extLst>
            <a:ext uri="{FF2B5EF4-FFF2-40B4-BE49-F238E27FC236}">
              <a16:creationId xmlns:a16="http://schemas.microsoft.com/office/drawing/2014/main" id="{7EF5E504-3D03-4E8A-9D11-3AB1AAB92E7D}"/>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3" name="テキスト ボックス 562">
          <a:extLst>
            <a:ext uri="{FF2B5EF4-FFF2-40B4-BE49-F238E27FC236}">
              <a16:creationId xmlns:a16="http://schemas.microsoft.com/office/drawing/2014/main" id="{591383D1-953C-4F9D-9F9B-8C3C5F8E8467}"/>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E656A1A3-EA83-479B-9657-8152C6F0E58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5" name="テキスト ボックス 564">
          <a:extLst>
            <a:ext uri="{FF2B5EF4-FFF2-40B4-BE49-F238E27FC236}">
              <a16:creationId xmlns:a16="http://schemas.microsoft.com/office/drawing/2014/main" id="{E97A0107-FE4D-4670-A5C2-375A4C1F8C6F}"/>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6" name="【公民館】&#10;有形固定資産減価償却率グラフ枠">
          <a:extLst>
            <a:ext uri="{FF2B5EF4-FFF2-40B4-BE49-F238E27FC236}">
              <a16:creationId xmlns:a16="http://schemas.microsoft.com/office/drawing/2014/main" id="{5482282D-F903-4662-913E-33D23B0FA3F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152400</xdr:rowOff>
    </xdr:to>
    <xdr:cxnSp macro="">
      <xdr:nvCxnSpPr>
        <xdr:cNvPr id="567" name="直線コネクタ 566">
          <a:extLst>
            <a:ext uri="{FF2B5EF4-FFF2-40B4-BE49-F238E27FC236}">
              <a16:creationId xmlns:a16="http://schemas.microsoft.com/office/drawing/2014/main" id="{DFE5FE9B-E717-4618-81D9-103A348F426D}"/>
            </a:ext>
          </a:extLst>
        </xdr:cNvPr>
        <xdr:cNvCxnSpPr/>
      </xdr:nvCxnSpPr>
      <xdr:spPr>
        <a:xfrm flipV="1">
          <a:off x="14375764" y="1678305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8" name="【公民館】&#10;有形固定資産減価償却率最小値テキスト">
          <a:extLst>
            <a:ext uri="{FF2B5EF4-FFF2-40B4-BE49-F238E27FC236}">
              <a16:creationId xmlns:a16="http://schemas.microsoft.com/office/drawing/2014/main" id="{71A0087C-BDBD-4812-B2B7-2457E0A378A2}"/>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9" name="直線コネクタ 568">
          <a:extLst>
            <a:ext uri="{FF2B5EF4-FFF2-40B4-BE49-F238E27FC236}">
              <a16:creationId xmlns:a16="http://schemas.microsoft.com/office/drawing/2014/main" id="{72A53B07-8F91-4D39-A7FA-1CBCCC819C7D}"/>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570" name="【公民館】&#10;有形固定資産減価償却率最大値テキスト">
          <a:extLst>
            <a:ext uri="{FF2B5EF4-FFF2-40B4-BE49-F238E27FC236}">
              <a16:creationId xmlns:a16="http://schemas.microsoft.com/office/drawing/2014/main" id="{59B2E536-E06B-4B11-9027-8CF264F84A7E}"/>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571" name="直線コネクタ 570">
          <a:extLst>
            <a:ext uri="{FF2B5EF4-FFF2-40B4-BE49-F238E27FC236}">
              <a16:creationId xmlns:a16="http://schemas.microsoft.com/office/drawing/2014/main" id="{785F70CC-F09B-4C22-8E83-6FDCA5827F1C}"/>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147338</xdr:rowOff>
    </xdr:from>
    <xdr:ext cx="405111" cy="259045"/>
    <xdr:sp macro="" textlink="">
      <xdr:nvSpPr>
        <xdr:cNvPr id="572" name="【公民館】&#10;有形固定資産減価償却率平均値テキスト">
          <a:extLst>
            <a:ext uri="{FF2B5EF4-FFF2-40B4-BE49-F238E27FC236}">
              <a16:creationId xmlns:a16="http://schemas.microsoft.com/office/drawing/2014/main" id="{0C7DE87F-F8D4-4006-8F89-D2941A987A84}"/>
            </a:ext>
          </a:extLst>
        </xdr:cNvPr>
        <xdr:cNvSpPr txBox="1"/>
      </xdr:nvSpPr>
      <xdr:spPr>
        <a:xfrm>
          <a:off x="14414500" y="174142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573" name="フローチャート: 判断 572">
          <a:extLst>
            <a:ext uri="{FF2B5EF4-FFF2-40B4-BE49-F238E27FC236}">
              <a16:creationId xmlns:a16="http://schemas.microsoft.com/office/drawing/2014/main" id="{6B547581-6173-4C66-A922-ADABD0C08E5D}"/>
            </a:ext>
          </a:extLst>
        </xdr:cNvPr>
        <xdr:cNvSpPr/>
      </xdr:nvSpPr>
      <xdr:spPr>
        <a:xfrm>
          <a:off x="14325600" y="175590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macro="" textlink="">
      <xdr:nvSpPr>
        <xdr:cNvPr id="574" name="フローチャート: 判断 573">
          <a:extLst>
            <a:ext uri="{FF2B5EF4-FFF2-40B4-BE49-F238E27FC236}">
              <a16:creationId xmlns:a16="http://schemas.microsoft.com/office/drawing/2014/main" id="{6B7DD6B5-4763-4B51-9C09-AC977F4AFD48}"/>
            </a:ext>
          </a:extLst>
        </xdr:cNvPr>
        <xdr:cNvSpPr/>
      </xdr:nvSpPr>
      <xdr:spPr>
        <a:xfrm>
          <a:off x="135788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575" name="フローチャート: 判断 574">
          <a:extLst>
            <a:ext uri="{FF2B5EF4-FFF2-40B4-BE49-F238E27FC236}">
              <a16:creationId xmlns:a16="http://schemas.microsoft.com/office/drawing/2014/main" id="{23C52270-DFF7-480B-A709-4DF046E6C5CA}"/>
            </a:ext>
          </a:extLst>
        </xdr:cNvPr>
        <xdr:cNvSpPr/>
      </xdr:nvSpPr>
      <xdr:spPr>
        <a:xfrm>
          <a:off x="12804140" y="17524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576" name="フローチャート: 判断 575">
          <a:extLst>
            <a:ext uri="{FF2B5EF4-FFF2-40B4-BE49-F238E27FC236}">
              <a16:creationId xmlns:a16="http://schemas.microsoft.com/office/drawing/2014/main" id="{AE1C98CC-53DD-4C40-B9D2-E01050F63F2A}"/>
            </a:ext>
          </a:extLst>
        </xdr:cNvPr>
        <xdr:cNvSpPr/>
      </xdr:nvSpPr>
      <xdr:spPr>
        <a:xfrm>
          <a:off x="12029440" y="1755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577" name="フローチャート: 判断 576">
          <a:extLst>
            <a:ext uri="{FF2B5EF4-FFF2-40B4-BE49-F238E27FC236}">
              <a16:creationId xmlns:a16="http://schemas.microsoft.com/office/drawing/2014/main" id="{64562C72-C623-415B-B45C-5FA0C8D1ED8A}"/>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9160672E-4EF2-40DC-B182-3966379C211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CD9B2FF-8993-48AD-8916-9F292FF0A74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32568308-4404-408B-93DD-C20771D3B9C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DE5C5026-04B0-4689-A52C-0558B0E764B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FDC74F1D-4D0C-4179-880B-3F28EB8912F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19686</xdr:rowOff>
    </xdr:from>
    <xdr:to>
      <xdr:col>85</xdr:col>
      <xdr:colOff>177800</xdr:colOff>
      <xdr:row>106</xdr:row>
      <xdr:rowOff>121286</xdr:rowOff>
    </xdr:to>
    <xdr:sp macro="" textlink="">
      <xdr:nvSpPr>
        <xdr:cNvPr id="583" name="楕円 582">
          <a:extLst>
            <a:ext uri="{FF2B5EF4-FFF2-40B4-BE49-F238E27FC236}">
              <a16:creationId xmlns:a16="http://schemas.microsoft.com/office/drawing/2014/main" id="{0813870C-6AFA-4729-B4AB-9D98633CA920}"/>
            </a:ext>
          </a:extLst>
        </xdr:cNvPr>
        <xdr:cNvSpPr/>
      </xdr:nvSpPr>
      <xdr:spPr>
        <a:xfrm>
          <a:off x="14325600" y="1778952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169563</xdr:rowOff>
    </xdr:from>
    <xdr:ext cx="405111" cy="259045"/>
    <xdr:sp macro="" textlink="">
      <xdr:nvSpPr>
        <xdr:cNvPr id="584" name="【公民館】&#10;有形固定資産減価償却率該当値テキスト">
          <a:extLst>
            <a:ext uri="{FF2B5EF4-FFF2-40B4-BE49-F238E27FC236}">
              <a16:creationId xmlns:a16="http://schemas.microsoft.com/office/drawing/2014/main" id="{EDAF1E6F-60B2-46BF-BD25-6FA79C72EFE2}"/>
            </a:ext>
          </a:extLst>
        </xdr:cNvPr>
        <xdr:cNvSpPr txBox="1"/>
      </xdr:nvSpPr>
      <xdr:spPr>
        <a:xfrm>
          <a:off x="14414500"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17780</xdr:rowOff>
    </xdr:from>
    <xdr:to>
      <xdr:col>81</xdr:col>
      <xdr:colOff>101600</xdr:colOff>
      <xdr:row>106</xdr:row>
      <xdr:rowOff>119380</xdr:rowOff>
    </xdr:to>
    <xdr:sp macro="" textlink="">
      <xdr:nvSpPr>
        <xdr:cNvPr id="585" name="楕円 584">
          <a:extLst>
            <a:ext uri="{FF2B5EF4-FFF2-40B4-BE49-F238E27FC236}">
              <a16:creationId xmlns:a16="http://schemas.microsoft.com/office/drawing/2014/main" id="{504544FD-9207-4CF9-8552-E5A7A22F46E5}"/>
            </a:ext>
          </a:extLst>
        </xdr:cNvPr>
        <xdr:cNvSpPr/>
      </xdr:nvSpPr>
      <xdr:spPr>
        <a:xfrm>
          <a:off x="1357884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68580</xdr:rowOff>
    </xdr:from>
    <xdr:to>
      <xdr:col>85</xdr:col>
      <xdr:colOff>127000</xdr:colOff>
      <xdr:row>106</xdr:row>
      <xdr:rowOff>70486</xdr:rowOff>
    </xdr:to>
    <xdr:cxnSp macro="">
      <xdr:nvCxnSpPr>
        <xdr:cNvPr id="586" name="直線コネクタ 585">
          <a:extLst>
            <a:ext uri="{FF2B5EF4-FFF2-40B4-BE49-F238E27FC236}">
              <a16:creationId xmlns:a16="http://schemas.microsoft.com/office/drawing/2014/main" id="{6E8A2C53-7BC9-4578-8EDA-2DF0015B8251}"/>
            </a:ext>
          </a:extLst>
        </xdr:cNvPr>
        <xdr:cNvCxnSpPr/>
      </xdr:nvCxnSpPr>
      <xdr:spPr>
        <a:xfrm>
          <a:off x="13629640" y="17838420"/>
          <a:ext cx="7467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587" name="楕円 586">
          <a:extLst>
            <a:ext uri="{FF2B5EF4-FFF2-40B4-BE49-F238E27FC236}">
              <a16:creationId xmlns:a16="http://schemas.microsoft.com/office/drawing/2014/main" id="{4B6131F8-CC2D-4683-B798-B0411437ACD6}"/>
            </a:ext>
          </a:extLst>
        </xdr:cNvPr>
        <xdr:cNvSpPr/>
      </xdr:nvSpPr>
      <xdr:spPr>
        <a:xfrm>
          <a:off x="1280414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68580</xdr:rowOff>
    </xdr:to>
    <xdr:cxnSp macro="">
      <xdr:nvCxnSpPr>
        <xdr:cNvPr id="588" name="直線コネクタ 587">
          <a:extLst>
            <a:ext uri="{FF2B5EF4-FFF2-40B4-BE49-F238E27FC236}">
              <a16:creationId xmlns:a16="http://schemas.microsoft.com/office/drawing/2014/main" id="{25B341FB-93E7-4768-8170-335B5E8AB9E0}"/>
            </a:ext>
          </a:extLst>
        </xdr:cNvPr>
        <xdr:cNvCxnSpPr/>
      </xdr:nvCxnSpPr>
      <xdr:spPr>
        <a:xfrm>
          <a:off x="12854940" y="1780032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113030</xdr:rowOff>
    </xdr:from>
    <xdr:to>
      <xdr:col>72</xdr:col>
      <xdr:colOff>38100</xdr:colOff>
      <xdr:row>106</xdr:row>
      <xdr:rowOff>43180</xdr:rowOff>
    </xdr:to>
    <xdr:sp macro="" textlink="">
      <xdr:nvSpPr>
        <xdr:cNvPr id="589" name="楕円 588">
          <a:extLst>
            <a:ext uri="{FF2B5EF4-FFF2-40B4-BE49-F238E27FC236}">
              <a16:creationId xmlns:a16="http://schemas.microsoft.com/office/drawing/2014/main" id="{820A7C5A-B053-4211-B86D-723AC2F75FAC}"/>
            </a:ext>
          </a:extLst>
        </xdr:cNvPr>
        <xdr:cNvSpPr/>
      </xdr:nvSpPr>
      <xdr:spPr>
        <a:xfrm>
          <a:off x="12029440" y="1771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163830</xdr:rowOff>
    </xdr:from>
    <xdr:to>
      <xdr:col>76</xdr:col>
      <xdr:colOff>114300</xdr:colOff>
      <xdr:row>106</xdr:row>
      <xdr:rowOff>30480</xdr:rowOff>
    </xdr:to>
    <xdr:cxnSp macro="">
      <xdr:nvCxnSpPr>
        <xdr:cNvPr id="590" name="直線コネクタ 589">
          <a:extLst>
            <a:ext uri="{FF2B5EF4-FFF2-40B4-BE49-F238E27FC236}">
              <a16:creationId xmlns:a16="http://schemas.microsoft.com/office/drawing/2014/main" id="{723F5761-97F7-4C06-B57E-B17C28580948}"/>
            </a:ext>
          </a:extLst>
        </xdr:cNvPr>
        <xdr:cNvCxnSpPr/>
      </xdr:nvCxnSpPr>
      <xdr:spPr>
        <a:xfrm>
          <a:off x="12072620" y="1776603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74930</xdr:rowOff>
    </xdr:from>
    <xdr:to>
      <xdr:col>67</xdr:col>
      <xdr:colOff>101600</xdr:colOff>
      <xdr:row>106</xdr:row>
      <xdr:rowOff>5080</xdr:rowOff>
    </xdr:to>
    <xdr:sp macro="" textlink="">
      <xdr:nvSpPr>
        <xdr:cNvPr id="591" name="楕円 590">
          <a:extLst>
            <a:ext uri="{FF2B5EF4-FFF2-40B4-BE49-F238E27FC236}">
              <a16:creationId xmlns:a16="http://schemas.microsoft.com/office/drawing/2014/main" id="{276AD83E-583D-4277-9480-687E7F6EEB65}"/>
            </a:ext>
          </a:extLst>
        </xdr:cNvPr>
        <xdr:cNvSpPr/>
      </xdr:nvSpPr>
      <xdr:spPr>
        <a:xfrm>
          <a:off x="11231880" y="1767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125730</xdr:rowOff>
    </xdr:from>
    <xdr:to>
      <xdr:col>71</xdr:col>
      <xdr:colOff>177800</xdr:colOff>
      <xdr:row>105</xdr:row>
      <xdr:rowOff>163830</xdr:rowOff>
    </xdr:to>
    <xdr:cxnSp macro="">
      <xdr:nvCxnSpPr>
        <xdr:cNvPr id="592" name="直線コネクタ 591">
          <a:extLst>
            <a:ext uri="{FF2B5EF4-FFF2-40B4-BE49-F238E27FC236}">
              <a16:creationId xmlns:a16="http://schemas.microsoft.com/office/drawing/2014/main" id="{363A0638-0D42-4242-9E49-AAC8F1158AEA}"/>
            </a:ext>
          </a:extLst>
        </xdr:cNvPr>
        <xdr:cNvCxnSpPr/>
      </xdr:nvCxnSpPr>
      <xdr:spPr>
        <a:xfrm>
          <a:off x="11282680" y="1772793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55897</xdr:rowOff>
    </xdr:from>
    <xdr:ext cx="405111" cy="259045"/>
    <xdr:sp macro="" textlink="">
      <xdr:nvSpPr>
        <xdr:cNvPr id="593" name="n_1aveValue【公民館】&#10;有形固定資産減価償却率">
          <a:extLst>
            <a:ext uri="{FF2B5EF4-FFF2-40B4-BE49-F238E27FC236}">
              <a16:creationId xmlns:a16="http://schemas.microsoft.com/office/drawing/2014/main" id="{3371F78A-3E03-4F9A-9562-05E058E02FB9}"/>
            </a:ext>
          </a:extLst>
        </xdr:cNvPr>
        <xdr:cNvSpPr txBox="1"/>
      </xdr:nvSpPr>
      <xdr:spPr>
        <a:xfrm>
          <a:off x="13437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36847</xdr:rowOff>
    </xdr:from>
    <xdr:ext cx="405111" cy="259045"/>
    <xdr:sp macro="" textlink="">
      <xdr:nvSpPr>
        <xdr:cNvPr id="594" name="n_2aveValue【公民館】&#10;有形固定資産減価償却率">
          <a:extLst>
            <a:ext uri="{FF2B5EF4-FFF2-40B4-BE49-F238E27FC236}">
              <a16:creationId xmlns:a16="http://schemas.microsoft.com/office/drawing/2014/main" id="{B03D19B6-9095-4EEC-8DB7-94BD1771AD7D}"/>
            </a:ext>
          </a:extLst>
        </xdr:cNvPr>
        <xdr:cNvSpPr txBox="1"/>
      </xdr:nvSpPr>
      <xdr:spPr>
        <a:xfrm>
          <a:off x="126752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macro="" textlink="">
      <xdr:nvSpPr>
        <xdr:cNvPr id="595" name="n_3aveValue【公民館】&#10;有形固定資産減価償却率">
          <a:extLst>
            <a:ext uri="{FF2B5EF4-FFF2-40B4-BE49-F238E27FC236}">
              <a16:creationId xmlns:a16="http://schemas.microsoft.com/office/drawing/2014/main" id="{EADD7966-EA99-4CEA-A95D-BE4EA4FEA53C}"/>
            </a:ext>
          </a:extLst>
        </xdr:cNvPr>
        <xdr:cNvSpPr txBox="1"/>
      </xdr:nvSpPr>
      <xdr:spPr>
        <a:xfrm>
          <a:off x="119005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596" name="n_4aveValue【公民館】&#10;有形固定資産減価償却率">
          <a:extLst>
            <a:ext uri="{FF2B5EF4-FFF2-40B4-BE49-F238E27FC236}">
              <a16:creationId xmlns:a16="http://schemas.microsoft.com/office/drawing/2014/main" id="{3CE2439B-F4A5-4DC0-ABA1-A26B3BFD3A62}"/>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110507</xdr:rowOff>
    </xdr:from>
    <xdr:ext cx="405111" cy="259045"/>
    <xdr:sp macro="" textlink="">
      <xdr:nvSpPr>
        <xdr:cNvPr id="597" name="n_1mainValue【公民館】&#10;有形固定資産減価償却率">
          <a:extLst>
            <a:ext uri="{FF2B5EF4-FFF2-40B4-BE49-F238E27FC236}">
              <a16:creationId xmlns:a16="http://schemas.microsoft.com/office/drawing/2014/main" id="{E050F23A-94FB-4653-B345-9CF2CCD4B059}"/>
            </a:ext>
          </a:extLst>
        </xdr:cNvPr>
        <xdr:cNvSpPr txBox="1"/>
      </xdr:nvSpPr>
      <xdr:spPr>
        <a:xfrm>
          <a:off x="134372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598" name="n_2mainValue【公民館】&#10;有形固定資産減価償却率">
          <a:extLst>
            <a:ext uri="{FF2B5EF4-FFF2-40B4-BE49-F238E27FC236}">
              <a16:creationId xmlns:a16="http://schemas.microsoft.com/office/drawing/2014/main" id="{44E5DA24-AD56-42D4-89E4-EEECD87EBC8B}"/>
            </a:ext>
          </a:extLst>
        </xdr:cNvPr>
        <xdr:cNvSpPr txBox="1"/>
      </xdr:nvSpPr>
      <xdr:spPr>
        <a:xfrm>
          <a:off x="1267524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34307</xdr:rowOff>
    </xdr:from>
    <xdr:ext cx="405111" cy="259045"/>
    <xdr:sp macro="" textlink="">
      <xdr:nvSpPr>
        <xdr:cNvPr id="599" name="n_3mainValue【公民館】&#10;有形固定資産減価償却率">
          <a:extLst>
            <a:ext uri="{FF2B5EF4-FFF2-40B4-BE49-F238E27FC236}">
              <a16:creationId xmlns:a16="http://schemas.microsoft.com/office/drawing/2014/main" id="{FD4B6792-F419-415A-8B78-31506961C936}"/>
            </a:ext>
          </a:extLst>
        </xdr:cNvPr>
        <xdr:cNvSpPr txBox="1"/>
      </xdr:nvSpPr>
      <xdr:spPr>
        <a:xfrm>
          <a:off x="119005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167657</xdr:rowOff>
    </xdr:from>
    <xdr:ext cx="405111" cy="259045"/>
    <xdr:sp macro="" textlink="">
      <xdr:nvSpPr>
        <xdr:cNvPr id="600" name="n_4mainValue【公民館】&#10;有形固定資産減価償却率">
          <a:extLst>
            <a:ext uri="{FF2B5EF4-FFF2-40B4-BE49-F238E27FC236}">
              <a16:creationId xmlns:a16="http://schemas.microsoft.com/office/drawing/2014/main" id="{000B957B-4D2A-4692-9386-97AF57A8DAF5}"/>
            </a:ext>
          </a:extLst>
        </xdr:cNvPr>
        <xdr:cNvSpPr txBox="1"/>
      </xdr:nvSpPr>
      <xdr:spPr>
        <a:xfrm>
          <a:off x="1110298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EF3D591B-A515-470F-8A8B-418F6099D79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61B48CA6-21E3-494A-A583-6C37B6F89B0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94C6328A-0B27-471B-BF95-DC77A0EEC80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4D66ADA5-300C-4867-A5BD-669F462EF2C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11001CF5-6A7C-4AFB-A4E9-20AF9317CAE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C62B7143-8506-4A2D-868A-9A862548F8B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ED6FD8BA-E8E9-4681-8881-E23391F03A4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39639CAC-7888-44D3-97CF-1374A76DE63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BA2F2FA7-40B7-4611-A5E6-49222E86D19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79AAC7D7-6740-4A09-A359-B318FB3072E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a:extLst>
            <a:ext uri="{FF2B5EF4-FFF2-40B4-BE49-F238E27FC236}">
              <a16:creationId xmlns:a16="http://schemas.microsoft.com/office/drawing/2014/main" id="{F151C360-EC89-461F-9FCD-D4B9A407E7AC}"/>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EBDA488D-2767-4CE5-B586-A3F38DB55661}"/>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a:extLst>
            <a:ext uri="{FF2B5EF4-FFF2-40B4-BE49-F238E27FC236}">
              <a16:creationId xmlns:a16="http://schemas.microsoft.com/office/drawing/2014/main" id="{3338BEE8-4077-4DC2-8C2B-62999504D5C7}"/>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a:extLst>
            <a:ext uri="{FF2B5EF4-FFF2-40B4-BE49-F238E27FC236}">
              <a16:creationId xmlns:a16="http://schemas.microsoft.com/office/drawing/2014/main" id="{48F41446-4EAF-426E-89AA-53F3E63DE7E6}"/>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a:extLst>
            <a:ext uri="{FF2B5EF4-FFF2-40B4-BE49-F238E27FC236}">
              <a16:creationId xmlns:a16="http://schemas.microsoft.com/office/drawing/2014/main" id="{70A24743-1706-42A8-99E4-8D693E22D61E}"/>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a:extLst>
            <a:ext uri="{FF2B5EF4-FFF2-40B4-BE49-F238E27FC236}">
              <a16:creationId xmlns:a16="http://schemas.microsoft.com/office/drawing/2014/main" id="{65A87C04-EF82-412F-B204-F834C2A4477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a:extLst>
            <a:ext uri="{FF2B5EF4-FFF2-40B4-BE49-F238E27FC236}">
              <a16:creationId xmlns:a16="http://schemas.microsoft.com/office/drawing/2014/main" id="{BE44CF79-66DF-4909-9B7A-C8157DDEF6AF}"/>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a:extLst>
            <a:ext uri="{FF2B5EF4-FFF2-40B4-BE49-F238E27FC236}">
              <a16:creationId xmlns:a16="http://schemas.microsoft.com/office/drawing/2014/main" id="{02BC1D41-BFD2-4019-9A2A-1B3D8082086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a:extLst>
            <a:ext uri="{FF2B5EF4-FFF2-40B4-BE49-F238E27FC236}">
              <a16:creationId xmlns:a16="http://schemas.microsoft.com/office/drawing/2014/main" id="{3D89D5C6-2273-4471-BB47-196C51E7CEDD}"/>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a:extLst>
            <a:ext uri="{FF2B5EF4-FFF2-40B4-BE49-F238E27FC236}">
              <a16:creationId xmlns:a16="http://schemas.microsoft.com/office/drawing/2014/main" id="{7C17E07A-A655-414B-B43B-9EC1534792C7}"/>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a:extLst>
            <a:ext uri="{FF2B5EF4-FFF2-40B4-BE49-F238E27FC236}">
              <a16:creationId xmlns:a16="http://schemas.microsoft.com/office/drawing/2014/main" id="{8C3FD808-CA15-455A-875D-5B422B77AA8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a:extLst>
            <a:ext uri="{FF2B5EF4-FFF2-40B4-BE49-F238E27FC236}">
              <a16:creationId xmlns:a16="http://schemas.microsoft.com/office/drawing/2014/main" id="{49984055-CB9D-4C17-B0AA-021E4FBC274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1B325A0F-C195-401B-88A8-41C7957168C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149B3E1B-29F2-4215-A443-7B5A5009E8D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公民館】&#10;一人当たり面積グラフ枠">
          <a:extLst>
            <a:ext uri="{FF2B5EF4-FFF2-40B4-BE49-F238E27FC236}">
              <a16:creationId xmlns:a16="http://schemas.microsoft.com/office/drawing/2014/main" id="{8E6F70B5-EC11-4D25-BD55-F59B882AF4E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20682</xdr:rowOff>
    </xdr:to>
    <xdr:cxnSp macro="">
      <xdr:nvCxnSpPr>
        <xdr:cNvPr id="626" name="直線コネクタ 625">
          <a:extLst>
            <a:ext uri="{FF2B5EF4-FFF2-40B4-BE49-F238E27FC236}">
              <a16:creationId xmlns:a16="http://schemas.microsoft.com/office/drawing/2014/main" id="{DF85E8BA-4F45-487A-80E5-5A8F5030AD9A}"/>
            </a:ext>
          </a:extLst>
        </xdr:cNvPr>
        <xdr:cNvCxnSpPr/>
      </xdr:nvCxnSpPr>
      <xdr:spPr>
        <a:xfrm flipV="1">
          <a:off x="19509104" y="16889186"/>
          <a:ext cx="0" cy="140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627" name="【公民館】&#10;一人当たり面積最小値テキスト">
          <a:extLst>
            <a:ext uri="{FF2B5EF4-FFF2-40B4-BE49-F238E27FC236}">
              <a16:creationId xmlns:a16="http://schemas.microsoft.com/office/drawing/2014/main" id="{BF836FFA-6CBD-4DA0-854B-3C79A233E5DD}"/>
            </a:ext>
          </a:extLst>
        </xdr:cNvPr>
        <xdr:cNvSpPr txBox="1"/>
      </xdr:nvSpPr>
      <xdr:spPr>
        <a:xfrm>
          <a:off x="19547840" y="1829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628" name="直線コネクタ 627">
          <a:extLst>
            <a:ext uri="{FF2B5EF4-FFF2-40B4-BE49-F238E27FC236}">
              <a16:creationId xmlns:a16="http://schemas.microsoft.com/office/drawing/2014/main" id="{AC6FC66C-B628-41B6-AEC6-D5E6C69741C6}"/>
            </a:ext>
          </a:extLst>
        </xdr:cNvPr>
        <xdr:cNvCxnSpPr/>
      </xdr:nvCxnSpPr>
      <xdr:spPr>
        <a:xfrm>
          <a:off x="19443700" y="18293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629" name="【公民館】&#10;一人当たり面積最大値テキスト">
          <a:extLst>
            <a:ext uri="{FF2B5EF4-FFF2-40B4-BE49-F238E27FC236}">
              <a16:creationId xmlns:a16="http://schemas.microsoft.com/office/drawing/2014/main" id="{0B7A91CE-C89D-43EE-AA4A-4F5336E552F3}"/>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630" name="直線コネクタ 629">
          <a:extLst>
            <a:ext uri="{FF2B5EF4-FFF2-40B4-BE49-F238E27FC236}">
              <a16:creationId xmlns:a16="http://schemas.microsoft.com/office/drawing/2014/main" id="{C99FDDE5-7369-48A5-8253-88619A364AC2}"/>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5822</xdr:rowOff>
    </xdr:from>
    <xdr:ext cx="469744" cy="259045"/>
    <xdr:sp macro="" textlink="">
      <xdr:nvSpPr>
        <xdr:cNvPr id="631" name="【公民館】&#10;一人当たり面積平均値テキスト">
          <a:extLst>
            <a:ext uri="{FF2B5EF4-FFF2-40B4-BE49-F238E27FC236}">
              <a16:creationId xmlns:a16="http://schemas.microsoft.com/office/drawing/2014/main" id="{4141D96D-5C05-4F61-87E6-2804B0B8090D}"/>
            </a:ext>
          </a:extLst>
        </xdr:cNvPr>
        <xdr:cNvSpPr txBox="1"/>
      </xdr:nvSpPr>
      <xdr:spPr>
        <a:xfrm>
          <a:off x="19547840" y="17775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154395</xdr:rowOff>
    </xdr:from>
    <xdr:to>
      <xdr:col>116</xdr:col>
      <xdr:colOff>114300</xdr:colOff>
      <xdr:row>107</xdr:row>
      <xdr:rowOff>84545</xdr:rowOff>
    </xdr:to>
    <xdr:sp macro="" textlink="">
      <xdr:nvSpPr>
        <xdr:cNvPr id="632" name="フローチャート: 判断 631">
          <a:extLst>
            <a:ext uri="{FF2B5EF4-FFF2-40B4-BE49-F238E27FC236}">
              <a16:creationId xmlns:a16="http://schemas.microsoft.com/office/drawing/2014/main" id="{AA224CAB-35D3-4578-A16C-E55CA2AFB048}"/>
            </a:ext>
          </a:extLst>
        </xdr:cNvPr>
        <xdr:cNvSpPr/>
      </xdr:nvSpPr>
      <xdr:spPr>
        <a:xfrm>
          <a:off x="19458940" y="17924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160927</xdr:rowOff>
    </xdr:from>
    <xdr:to>
      <xdr:col>112</xdr:col>
      <xdr:colOff>38100</xdr:colOff>
      <xdr:row>107</xdr:row>
      <xdr:rowOff>91077</xdr:rowOff>
    </xdr:to>
    <xdr:sp macro="" textlink="">
      <xdr:nvSpPr>
        <xdr:cNvPr id="633" name="フローチャート: 判断 632">
          <a:extLst>
            <a:ext uri="{FF2B5EF4-FFF2-40B4-BE49-F238E27FC236}">
              <a16:creationId xmlns:a16="http://schemas.microsoft.com/office/drawing/2014/main" id="{9F9933CE-730A-497A-A986-813A1742BE8F}"/>
            </a:ext>
          </a:extLst>
        </xdr:cNvPr>
        <xdr:cNvSpPr/>
      </xdr:nvSpPr>
      <xdr:spPr>
        <a:xfrm>
          <a:off x="18735040" y="179307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macro="" textlink="">
      <xdr:nvSpPr>
        <xdr:cNvPr id="634" name="フローチャート: 判断 633">
          <a:extLst>
            <a:ext uri="{FF2B5EF4-FFF2-40B4-BE49-F238E27FC236}">
              <a16:creationId xmlns:a16="http://schemas.microsoft.com/office/drawing/2014/main" id="{785091FF-FEF6-4EAE-8C0E-8759B3FF5598}"/>
            </a:ext>
          </a:extLst>
        </xdr:cNvPr>
        <xdr:cNvSpPr/>
      </xdr:nvSpPr>
      <xdr:spPr>
        <a:xfrm>
          <a:off x="179374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635" name="フローチャート: 判断 634">
          <a:extLst>
            <a:ext uri="{FF2B5EF4-FFF2-40B4-BE49-F238E27FC236}">
              <a16:creationId xmlns:a16="http://schemas.microsoft.com/office/drawing/2014/main" id="{D28969C1-CB06-4FDC-8333-62C365E65C44}"/>
            </a:ext>
          </a:extLst>
        </xdr:cNvPr>
        <xdr:cNvSpPr/>
      </xdr:nvSpPr>
      <xdr:spPr>
        <a:xfrm>
          <a:off x="1716278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141332</xdr:rowOff>
    </xdr:from>
    <xdr:to>
      <xdr:col>98</xdr:col>
      <xdr:colOff>38100</xdr:colOff>
      <xdr:row>107</xdr:row>
      <xdr:rowOff>71482</xdr:rowOff>
    </xdr:to>
    <xdr:sp macro="" textlink="">
      <xdr:nvSpPr>
        <xdr:cNvPr id="636" name="フローチャート: 判断 635">
          <a:extLst>
            <a:ext uri="{FF2B5EF4-FFF2-40B4-BE49-F238E27FC236}">
              <a16:creationId xmlns:a16="http://schemas.microsoft.com/office/drawing/2014/main" id="{29F6D793-9606-46D7-8BB8-4FF63FF3AC46}"/>
            </a:ext>
          </a:extLst>
        </xdr:cNvPr>
        <xdr:cNvSpPr/>
      </xdr:nvSpPr>
      <xdr:spPr>
        <a:xfrm>
          <a:off x="16388080" y="17911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1D239AE8-DAAD-4ACF-80CC-47AFA271830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4EAD624A-3EB1-41B3-9033-C5CEED05B3F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6DE0A1A5-BD4F-4EF2-AC85-134FFFE3420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FBE4EB73-FBEB-48D1-8015-EA7F88D169B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DF65EEFD-2734-49C9-835D-D4874E571EA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4173</xdr:rowOff>
    </xdr:from>
    <xdr:to>
      <xdr:col>116</xdr:col>
      <xdr:colOff>114300</xdr:colOff>
      <xdr:row>108</xdr:row>
      <xdr:rowOff>105773</xdr:rowOff>
    </xdr:to>
    <xdr:sp macro="" textlink="">
      <xdr:nvSpPr>
        <xdr:cNvPr id="642" name="楕円 641">
          <a:extLst>
            <a:ext uri="{FF2B5EF4-FFF2-40B4-BE49-F238E27FC236}">
              <a16:creationId xmlns:a16="http://schemas.microsoft.com/office/drawing/2014/main" id="{06FE4E37-82F5-40DE-9B1E-AC6DD8D6ED99}"/>
            </a:ext>
          </a:extLst>
        </xdr:cNvPr>
        <xdr:cNvSpPr/>
      </xdr:nvSpPr>
      <xdr:spPr>
        <a:xfrm>
          <a:off x="1945894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154050</xdr:rowOff>
    </xdr:from>
    <xdr:ext cx="469744" cy="259045"/>
    <xdr:sp macro="" textlink="">
      <xdr:nvSpPr>
        <xdr:cNvPr id="643" name="【公民館】&#10;一人当たり面積該当値テキスト">
          <a:extLst>
            <a:ext uri="{FF2B5EF4-FFF2-40B4-BE49-F238E27FC236}">
              <a16:creationId xmlns:a16="http://schemas.microsoft.com/office/drawing/2014/main" id="{9C38A603-A513-4F30-B371-74767BC4690B}"/>
            </a:ext>
          </a:extLst>
        </xdr:cNvPr>
        <xdr:cNvSpPr txBox="1"/>
      </xdr:nvSpPr>
      <xdr:spPr>
        <a:xfrm>
          <a:off x="19547840" y="1809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2539</xdr:rowOff>
    </xdr:from>
    <xdr:to>
      <xdr:col>112</xdr:col>
      <xdr:colOff>38100</xdr:colOff>
      <xdr:row>108</xdr:row>
      <xdr:rowOff>104139</xdr:rowOff>
    </xdr:to>
    <xdr:sp macro="" textlink="">
      <xdr:nvSpPr>
        <xdr:cNvPr id="644" name="楕円 643">
          <a:extLst>
            <a:ext uri="{FF2B5EF4-FFF2-40B4-BE49-F238E27FC236}">
              <a16:creationId xmlns:a16="http://schemas.microsoft.com/office/drawing/2014/main" id="{C4F460ED-ECC8-437A-A108-AAFE0D7377E1}"/>
            </a:ext>
          </a:extLst>
        </xdr:cNvPr>
        <xdr:cNvSpPr/>
      </xdr:nvSpPr>
      <xdr:spPr>
        <a:xfrm>
          <a:off x="18735040" y="18107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53339</xdr:rowOff>
    </xdr:from>
    <xdr:to>
      <xdr:col>116</xdr:col>
      <xdr:colOff>63500</xdr:colOff>
      <xdr:row>108</xdr:row>
      <xdr:rowOff>54973</xdr:rowOff>
    </xdr:to>
    <xdr:cxnSp macro="">
      <xdr:nvCxnSpPr>
        <xdr:cNvPr id="645" name="直線コネクタ 644">
          <a:extLst>
            <a:ext uri="{FF2B5EF4-FFF2-40B4-BE49-F238E27FC236}">
              <a16:creationId xmlns:a16="http://schemas.microsoft.com/office/drawing/2014/main" id="{97BF7A87-D76B-4716-B278-0794E6407306}"/>
            </a:ext>
          </a:extLst>
        </xdr:cNvPr>
        <xdr:cNvCxnSpPr/>
      </xdr:nvCxnSpPr>
      <xdr:spPr>
        <a:xfrm>
          <a:off x="18778220" y="18158459"/>
          <a:ext cx="73152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2539</xdr:rowOff>
    </xdr:from>
    <xdr:to>
      <xdr:col>107</xdr:col>
      <xdr:colOff>101600</xdr:colOff>
      <xdr:row>108</xdr:row>
      <xdr:rowOff>104139</xdr:rowOff>
    </xdr:to>
    <xdr:sp macro="" textlink="">
      <xdr:nvSpPr>
        <xdr:cNvPr id="646" name="楕円 645">
          <a:extLst>
            <a:ext uri="{FF2B5EF4-FFF2-40B4-BE49-F238E27FC236}">
              <a16:creationId xmlns:a16="http://schemas.microsoft.com/office/drawing/2014/main" id="{D682120F-2E3E-4586-878C-C14AA8783435}"/>
            </a:ext>
          </a:extLst>
        </xdr:cNvPr>
        <xdr:cNvSpPr/>
      </xdr:nvSpPr>
      <xdr:spPr>
        <a:xfrm>
          <a:off x="17937480" y="1810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53339</xdr:rowOff>
    </xdr:from>
    <xdr:to>
      <xdr:col>111</xdr:col>
      <xdr:colOff>177800</xdr:colOff>
      <xdr:row>108</xdr:row>
      <xdr:rowOff>53339</xdr:rowOff>
    </xdr:to>
    <xdr:cxnSp macro="">
      <xdr:nvCxnSpPr>
        <xdr:cNvPr id="647" name="直線コネクタ 646">
          <a:extLst>
            <a:ext uri="{FF2B5EF4-FFF2-40B4-BE49-F238E27FC236}">
              <a16:creationId xmlns:a16="http://schemas.microsoft.com/office/drawing/2014/main" id="{B8BE5B8B-12AC-4307-AEBA-B9A00E6C7975}"/>
            </a:ext>
          </a:extLst>
        </xdr:cNvPr>
        <xdr:cNvCxnSpPr/>
      </xdr:nvCxnSpPr>
      <xdr:spPr>
        <a:xfrm>
          <a:off x="17988280" y="1815845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5806</xdr:rowOff>
    </xdr:from>
    <xdr:to>
      <xdr:col>102</xdr:col>
      <xdr:colOff>165100</xdr:colOff>
      <xdr:row>108</xdr:row>
      <xdr:rowOff>107406</xdr:rowOff>
    </xdr:to>
    <xdr:sp macro="" textlink="">
      <xdr:nvSpPr>
        <xdr:cNvPr id="648" name="楕円 647">
          <a:extLst>
            <a:ext uri="{FF2B5EF4-FFF2-40B4-BE49-F238E27FC236}">
              <a16:creationId xmlns:a16="http://schemas.microsoft.com/office/drawing/2014/main" id="{21A4D57D-72A3-4C0B-9AAF-59AC59B4F7BE}"/>
            </a:ext>
          </a:extLst>
        </xdr:cNvPr>
        <xdr:cNvSpPr/>
      </xdr:nvSpPr>
      <xdr:spPr>
        <a:xfrm>
          <a:off x="1716278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53339</xdr:rowOff>
    </xdr:from>
    <xdr:to>
      <xdr:col>107</xdr:col>
      <xdr:colOff>50800</xdr:colOff>
      <xdr:row>108</xdr:row>
      <xdr:rowOff>56606</xdr:rowOff>
    </xdr:to>
    <xdr:cxnSp macro="">
      <xdr:nvCxnSpPr>
        <xdr:cNvPr id="649" name="直線コネクタ 648">
          <a:extLst>
            <a:ext uri="{FF2B5EF4-FFF2-40B4-BE49-F238E27FC236}">
              <a16:creationId xmlns:a16="http://schemas.microsoft.com/office/drawing/2014/main" id="{2CC7AE27-684F-4536-93D6-4C2A9CF1BB29}"/>
            </a:ext>
          </a:extLst>
        </xdr:cNvPr>
        <xdr:cNvCxnSpPr/>
      </xdr:nvCxnSpPr>
      <xdr:spPr>
        <a:xfrm flipV="1">
          <a:off x="17213580" y="18158459"/>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5806</xdr:rowOff>
    </xdr:from>
    <xdr:to>
      <xdr:col>98</xdr:col>
      <xdr:colOff>38100</xdr:colOff>
      <xdr:row>108</xdr:row>
      <xdr:rowOff>107406</xdr:rowOff>
    </xdr:to>
    <xdr:sp macro="" textlink="">
      <xdr:nvSpPr>
        <xdr:cNvPr id="650" name="楕円 649">
          <a:extLst>
            <a:ext uri="{FF2B5EF4-FFF2-40B4-BE49-F238E27FC236}">
              <a16:creationId xmlns:a16="http://schemas.microsoft.com/office/drawing/2014/main" id="{E1AFFA86-E6F9-459F-BAE6-6B662114A02A}"/>
            </a:ext>
          </a:extLst>
        </xdr:cNvPr>
        <xdr:cNvSpPr/>
      </xdr:nvSpPr>
      <xdr:spPr>
        <a:xfrm>
          <a:off x="16388080" y="181109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56606</xdr:rowOff>
    </xdr:from>
    <xdr:to>
      <xdr:col>102</xdr:col>
      <xdr:colOff>114300</xdr:colOff>
      <xdr:row>108</xdr:row>
      <xdr:rowOff>56606</xdr:rowOff>
    </xdr:to>
    <xdr:cxnSp macro="">
      <xdr:nvCxnSpPr>
        <xdr:cNvPr id="651" name="直線コネクタ 650">
          <a:extLst>
            <a:ext uri="{FF2B5EF4-FFF2-40B4-BE49-F238E27FC236}">
              <a16:creationId xmlns:a16="http://schemas.microsoft.com/office/drawing/2014/main" id="{5B7FCFD0-E871-45BF-AD22-26C8D7E43D31}"/>
            </a:ext>
          </a:extLst>
        </xdr:cNvPr>
        <xdr:cNvCxnSpPr/>
      </xdr:nvCxnSpPr>
      <xdr:spPr>
        <a:xfrm>
          <a:off x="16431260" y="181617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107604</xdr:rowOff>
    </xdr:from>
    <xdr:ext cx="469744" cy="259045"/>
    <xdr:sp macro="" textlink="">
      <xdr:nvSpPr>
        <xdr:cNvPr id="652" name="n_1aveValue【公民館】&#10;一人当たり面積">
          <a:extLst>
            <a:ext uri="{FF2B5EF4-FFF2-40B4-BE49-F238E27FC236}">
              <a16:creationId xmlns:a16="http://schemas.microsoft.com/office/drawing/2014/main" id="{B6BF24E4-5DB1-494F-83C4-81AE8B54028D}"/>
            </a:ext>
          </a:extLst>
        </xdr:cNvPr>
        <xdr:cNvSpPr txBox="1"/>
      </xdr:nvSpPr>
      <xdr:spPr>
        <a:xfrm>
          <a:off x="185611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89643</xdr:rowOff>
    </xdr:from>
    <xdr:ext cx="469744" cy="259045"/>
    <xdr:sp macro="" textlink="">
      <xdr:nvSpPr>
        <xdr:cNvPr id="653" name="n_2aveValue【公民館】&#10;一人当たり面積">
          <a:extLst>
            <a:ext uri="{FF2B5EF4-FFF2-40B4-BE49-F238E27FC236}">
              <a16:creationId xmlns:a16="http://schemas.microsoft.com/office/drawing/2014/main" id="{8374952B-F584-4E86-990C-F6712A3EB7A1}"/>
            </a:ext>
          </a:extLst>
        </xdr:cNvPr>
        <xdr:cNvSpPr txBox="1"/>
      </xdr:nvSpPr>
      <xdr:spPr>
        <a:xfrm>
          <a:off x="177762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macro="" textlink="">
      <xdr:nvSpPr>
        <xdr:cNvPr id="654" name="n_3aveValue【公民館】&#10;一人当たり面積">
          <a:extLst>
            <a:ext uri="{FF2B5EF4-FFF2-40B4-BE49-F238E27FC236}">
              <a16:creationId xmlns:a16="http://schemas.microsoft.com/office/drawing/2014/main" id="{24166B1F-895E-473F-8902-9BD0CE9F20AE}"/>
            </a:ext>
          </a:extLst>
        </xdr:cNvPr>
        <xdr:cNvSpPr txBox="1"/>
      </xdr:nvSpPr>
      <xdr:spPr>
        <a:xfrm>
          <a:off x="1700156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88009</xdr:rowOff>
    </xdr:from>
    <xdr:ext cx="469744" cy="259045"/>
    <xdr:sp macro="" textlink="">
      <xdr:nvSpPr>
        <xdr:cNvPr id="655" name="n_4aveValue【公民館】&#10;一人当たり面積">
          <a:extLst>
            <a:ext uri="{FF2B5EF4-FFF2-40B4-BE49-F238E27FC236}">
              <a16:creationId xmlns:a16="http://schemas.microsoft.com/office/drawing/2014/main" id="{F0E20B25-BA48-4D3F-B013-93B2A8406D4E}"/>
            </a:ext>
          </a:extLst>
        </xdr:cNvPr>
        <xdr:cNvSpPr txBox="1"/>
      </xdr:nvSpPr>
      <xdr:spPr>
        <a:xfrm>
          <a:off x="1622686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95266</xdr:rowOff>
    </xdr:from>
    <xdr:ext cx="469744" cy="259045"/>
    <xdr:sp macro="" textlink="">
      <xdr:nvSpPr>
        <xdr:cNvPr id="656" name="n_1mainValue【公民館】&#10;一人当たり面積">
          <a:extLst>
            <a:ext uri="{FF2B5EF4-FFF2-40B4-BE49-F238E27FC236}">
              <a16:creationId xmlns:a16="http://schemas.microsoft.com/office/drawing/2014/main" id="{3B979C7B-FAE9-465A-AC38-F2A48B098B42}"/>
            </a:ext>
          </a:extLst>
        </xdr:cNvPr>
        <xdr:cNvSpPr txBox="1"/>
      </xdr:nvSpPr>
      <xdr:spPr>
        <a:xfrm>
          <a:off x="18561127" y="1820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95266</xdr:rowOff>
    </xdr:from>
    <xdr:ext cx="469744" cy="259045"/>
    <xdr:sp macro="" textlink="">
      <xdr:nvSpPr>
        <xdr:cNvPr id="657" name="n_2mainValue【公民館】&#10;一人当たり面積">
          <a:extLst>
            <a:ext uri="{FF2B5EF4-FFF2-40B4-BE49-F238E27FC236}">
              <a16:creationId xmlns:a16="http://schemas.microsoft.com/office/drawing/2014/main" id="{8391A36E-BFFE-40FA-9E6C-49AD26702BE1}"/>
            </a:ext>
          </a:extLst>
        </xdr:cNvPr>
        <xdr:cNvSpPr txBox="1"/>
      </xdr:nvSpPr>
      <xdr:spPr>
        <a:xfrm>
          <a:off x="17776267" y="1820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98533</xdr:rowOff>
    </xdr:from>
    <xdr:ext cx="469744" cy="259045"/>
    <xdr:sp macro="" textlink="">
      <xdr:nvSpPr>
        <xdr:cNvPr id="658" name="n_3mainValue【公民館】&#10;一人当たり面積">
          <a:extLst>
            <a:ext uri="{FF2B5EF4-FFF2-40B4-BE49-F238E27FC236}">
              <a16:creationId xmlns:a16="http://schemas.microsoft.com/office/drawing/2014/main" id="{10A970E6-BAD6-4302-9008-D09C41F5F730}"/>
            </a:ext>
          </a:extLst>
        </xdr:cNvPr>
        <xdr:cNvSpPr txBox="1"/>
      </xdr:nvSpPr>
      <xdr:spPr>
        <a:xfrm>
          <a:off x="17001567" y="182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98533</xdr:rowOff>
    </xdr:from>
    <xdr:ext cx="469744" cy="259045"/>
    <xdr:sp macro="" textlink="">
      <xdr:nvSpPr>
        <xdr:cNvPr id="659" name="n_4mainValue【公民館】&#10;一人当たり面積">
          <a:extLst>
            <a:ext uri="{FF2B5EF4-FFF2-40B4-BE49-F238E27FC236}">
              <a16:creationId xmlns:a16="http://schemas.microsoft.com/office/drawing/2014/main" id="{2ADF990D-3537-4970-B47E-3CD6D668FFB0}"/>
            </a:ext>
          </a:extLst>
        </xdr:cNvPr>
        <xdr:cNvSpPr txBox="1"/>
      </xdr:nvSpPr>
      <xdr:spPr>
        <a:xfrm>
          <a:off x="16226867" y="182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23D8651F-B478-4521-8386-8D81EB81247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16F6EB5F-2D98-477C-A16F-C8B09F87165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2FE4B648-0C2D-40D6-993F-1D4EB18A11E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類似団体平均と比較し、有形固定資産減価償却率が特に高くなっている施設は、学校施設であり、低くなっている施設は認定こども園・幼稚園・保育所である。</a:t>
          </a:r>
        </a:p>
        <a:p>
          <a:r>
            <a:rPr kumimoji="1" lang="ja-JP" altLang="en-US" sz="1300">
              <a:latin typeface="ＭＳ Ｐゴシック" panose="020B0600070205080204" pitchFamily="50" charset="-128"/>
              <a:ea typeface="ＭＳ Ｐゴシック" panose="020B0600070205080204" pitchFamily="50" charset="-128"/>
            </a:rPr>
            <a:t>学校施設については、有形固定資産減価償却率が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81.8</a:t>
          </a:r>
          <a:r>
            <a:rPr kumimoji="1" lang="ja-JP" altLang="en-US" sz="1300">
              <a:latin typeface="ＭＳ Ｐゴシック" panose="020B0600070205080204" pitchFamily="50" charset="-128"/>
              <a:ea typeface="ＭＳ Ｐゴシック" panose="020B0600070205080204" pitchFamily="50" charset="-128"/>
            </a:rPr>
            <a:t>％となっており、類似団体平均である</a:t>
          </a:r>
          <a:r>
            <a:rPr kumimoji="1" lang="en-US" altLang="ja-JP" sz="1300">
              <a:latin typeface="ＭＳ Ｐゴシック" panose="020B0600070205080204" pitchFamily="50" charset="-128"/>
              <a:ea typeface="ＭＳ Ｐゴシック" panose="020B0600070205080204" pitchFamily="50" charset="-128"/>
            </a:rPr>
            <a:t>63.8</a:t>
          </a:r>
          <a:r>
            <a:rPr kumimoji="1" lang="ja-JP" altLang="en-US" sz="1300">
              <a:latin typeface="ＭＳ Ｐゴシック" panose="020B0600070205080204" pitchFamily="50" charset="-128"/>
              <a:ea typeface="ＭＳ Ｐゴシック" panose="020B0600070205080204" pitchFamily="50" charset="-128"/>
            </a:rPr>
            <a:t>％を大きく上回っている。平成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年度に富里市教育振興基本計画を策定後、個別施設計画を策定し、施設の環境改善に取り組んできたところであるが、施設の大半が建築後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年以上経過していることなどを踏まえ、それぞれ学校が抱える課題の変化や児童生徒数の動向など、学校の在り方を整理するとともに、長寿命化に向けた調査を実施し、老朽化対策を計画的に進めていく。</a:t>
          </a:r>
        </a:p>
        <a:p>
          <a:r>
            <a:rPr kumimoji="1" lang="ja-JP" altLang="en-US" sz="1300">
              <a:latin typeface="ＭＳ Ｐゴシック" panose="020B0600070205080204" pitchFamily="50" charset="-128"/>
              <a:ea typeface="ＭＳ Ｐゴシック" panose="020B0600070205080204" pitchFamily="50" charset="-128"/>
            </a:rPr>
            <a:t>　また、認定こども園・幼稚園・保育所については、平成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年度にかけて２つの保育園を拡充し、こども園の新設を行ったことから、有形固定資産減価償却率が低くなっているが、令和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57.8</a:t>
          </a:r>
          <a:r>
            <a:rPr kumimoji="1" lang="ja-JP" altLang="en-US" sz="1300">
              <a:latin typeface="ＭＳ Ｐゴシック" panose="020B0600070205080204" pitchFamily="50" charset="-128"/>
              <a:ea typeface="ＭＳ Ｐゴシック" panose="020B0600070205080204" pitchFamily="50" charset="-128"/>
            </a:rPr>
            <a:t>％と上昇している。なお、一人当たりの面積は、類似団体平均と比較していまだ低い状況が続いている。今後、施設の老朽化に伴う維持管理経費に注視しつつ、引き続き、待機児童の解消や子育て環境の整備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CC9367-3576-442D-A257-EBC0D679C0E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B3FC515-C173-4348-9B4D-AC2C86D4F72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50D49F-CFD3-4F30-A3AC-87CC2E57576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9476B3-C7DB-4CF0-9AB7-E9419C48395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EA3BC2-BA2A-4921-A9C5-D6AB5335E5D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4E3EB2-02FF-4412-A158-1E84FABF0CC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34B535B-7215-40D1-AB06-F2F101CC61C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2B527E-9874-44DC-89DB-490B6AD6814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8D6FA9-7E25-480C-9868-B9CB9724F49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430F77C-ACB5-4A0A-A4DA-0DA0D4919A6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49,668
46,153
53.88
18,397,965
17,727,582
591,781
10,308,941
11,514,908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A37542-3426-437E-8978-102A82ECF07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ECFEE4-9FD8-44E5-825D-01B835D404F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1B7A2A-4F5D-4101-838B-468D6B4EA21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84727B-3D52-4BA5-8937-B5A85DC3D99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A70B8E-1D1F-4524-A359-8FCC5D57027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93F8376-1E4B-4A1F-954E-A06C10B8EAE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5CC280-887A-4730-B4DE-FAB686CF1EF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0814267-540D-457B-B4A6-5681BA5A8EA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A95C9D3-3AAA-4448-8DFF-30D6114AD1A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4E1D4D-0915-4189-9766-1C41FD5A032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E782E1-B469-4709-A795-89DE9CB079D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AB248BB-89AB-491C-9D7A-D8A4A5053B0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B1D05E-D405-46F6-A0DB-3B96203B025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C2B85D-793E-4FB6-BA9B-5F49D46FFFD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4333A2-07C6-4303-9D15-0FE8290D155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75F42D-897C-4ECE-AEC1-F86990A1C43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4FE139-4230-45F6-82D8-A9554E93734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12106D2-AD90-4A90-84A6-33768348681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50921B-27B4-45C6-BBAD-5FF032E99E6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002FCA2-92CF-49D7-BDC7-3F00600A6E3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C16F7B-5B50-4D72-AFC8-6B4A79222CE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5247C5-C82F-4FD4-BFC8-BE6CA3F8593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6DD7E9-5B36-43B5-88D4-2C3866CE51B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36FEB1-9624-4D71-8D4D-2BABE1249F8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C30681-6415-4833-8640-99E92D5AE26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573C8B-5C56-4977-B59D-3FA39705893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7DBECF-3FB8-47BA-805A-73A3092DBAD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A51B6D-BB37-43EC-AB2E-634DA1AFB5E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6A7506-AC81-4FF2-A77C-0172AADCF3B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1972BD-3621-49A3-8EA5-93493281719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7FFBE9-1B73-4ABB-BEEA-3323F7BB959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13DD07-A086-4F06-BDDD-C9374709FAC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43512F9-9C82-44F6-9377-DA74701BF30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6C8FDEB-5B68-4C92-8490-8F954A17C36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B21272E-C5E3-4C40-9FFD-A685DF202D1E}"/>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7421C7D-E4E1-42EF-A2A2-617D2718A44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AD773EF-E109-4762-99FB-C2F455B7F71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58AA53A-761D-43B6-9CC9-2AA23049666E}"/>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6128865-16C4-4EE6-AE2B-9F8DD6A29FDA}"/>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F626FC-4141-4BD7-8B16-F18008AF9AA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FA8C0B9-DF32-44B1-8DE3-5B4882BD0AFE}"/>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75C92D9-5CD4-41A8-BE6A-310756BDAB2F}"/>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239294F-044F-4A96-A967-45A1D8DDD1A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3BADDF0-EBB8-4751-9673-532856459171}"/>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2F5E91A-639D-4AF5-BEBA-104F5DE5C9F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953AA7B-75DD-488C-BAD9-9164D6224A8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BDA6375-5819-4AAB-9CA1-3CF67A85E9D0}"/>
            </a:ext>
          </a:extLst>
        </xdr:cNvPr>
        <xdr:cNvCxnSpPr/>
      </xdr:nvCxnSpPr>
      <xdr:spPr>
        <a:xfrm flipV="1">
          <a:off x="4086225" y="5567498"/>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4EB2C11-C3E1-4C9E-BC35-BF86C33B9872}"/>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784B787-C046-4FA2-A508-A514BDE3E304}"/>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10387891-19F7-44A1-AA18-E6FFFC311FCA}"/>
            </a:ext>
          </a:extLst>
        </xdr:cNvPr>
        <xdr:cNvSpPr txBox="1"/>
      </xdr:nvSpPr>
      <xdr:spPr>
        <a:xfrm>
          <a:off x="4124960" y="53503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4A5FA388-9C7D-4A5A-B92E-0038D04354A5}"/>
            </a:ext>
          </a:extLst>
        </xdr:cNvPr>
        <xdr:cNvCxnSpPr/>
      </xdr:nvCxnSpPr>
      <xdr:spPr>
        <a:xfrm>
          <a:off x="4020820" y="5567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43378</xdr:rowOff>
    </xdr:from>
    <xdr:ext cx="405111" cy="259045"/>
    <xdr:sp macro="" textlink="">
      <xdr:nvSpPr>
        <xdr:cNvPr id="63" name="【図書館】&#10;有形固定資産減価償却率平均値テキスト">
          <a:extLst>
            <a:ext uri="{FF2B5EF4-FFF2-40B4-BE49-F238E27FC236}">
              <a16:creationId xmlns:a16="http://schemas.microsoft.com/office/drawing/2014/main" id="{79D94BBE-380F-4D39-AB26-1B18A81E6566}"/>
            </a:ext>
          </a:extLst>
        </xdr:cNvPr>
        <xdr:cNvSpPr txBox="1"/>
      </xdr:nvSpPr>
      <xdr:spPr>
        <a:xfrm>
          <a:off x="4124960" y="6078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macro="" textlink="">
      <xdr:nvSpPr>
        <xdr:cNvPr id="64" name="フローチャート: 判断 63">
          <a:extLst>
            <a:ext uri="{FF2B5EF4-FFF2-40B4-BE49-F238E27FC236}">
              <a16:creationId xmlns:a16="http://schemas.microsoft.com/office/drawing/2014/main" id="{AD5187D5-905C-4D2F-B1D9-588263849E94}"/>
            </a:ext>
          </a:extLst>
        </xdr:cNvPr>
        <xdr:cNvSpPr/>
      </xdr:nvSpPr>
      <xdr:spPr>
        <a:xfrm>
          <a:off x="4036060" y="622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167458</xdr:rowOff>
    </xdr:from>
    <xdr:to>
      <xdr:col>20</xdr:col>
      <xdr:colOff>38100</xdr:colOff>
      <xdr:row>37</xdr:row>
      <xdr:rowOff>97608</xdr:rowOff>
    </xdr:to>
    <xdr:sp macro="" textlink="">
      <xdr:nvSpPr>
        <xdr:cNvPr id="65" name="フローチャート: 判断 64">
          <a:extLst>
            <a:ext uri="{FF2B5EF4-FFF2-40B4-BE49-F238E27FC236}">
              <a16:creationId xmlns:a16="http://schemas.microsoft.com/office/drawing/2014/main" id="{913DB90E-BCDE-4A07-A963-40BE81728434}"/>
            </a:ext>
          </a:extLst>
        </xdr:cNvPr>
        <xdr:cNvSpPr/>
      </xdr:nvSpPr>
      <xdr:spPr>
        <a:xfrm>
          <a:off x="3312160" y="62024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169092</xdr:rowOff>
    </xdr:from>
    <xdr:to>
      <xdr:col>15</xdr:col>
      <xdr:colOff>101600</xdr:colOff>
      <xdr:row>37</xdr:row>
      <xdr:rowOff>99242</xdr:rowOff>
    </xdr:to>
    <xdr:sp macro="" textlink="">
      <xdr:nvSpPr>
        <xdr:cNvPr id="66" name="フローチャート: 判断 65">
          <a:extLst>
            <a:ext uri="{FF2B5EF4-FFF2-40B4-BE49-F238E27FC236}">
              <a16:creationId xmlns:a16="http://schemas.microsoft.com/office/drawing/2014/main" id="{427C894A-35C4-4282-9597-6186E1331BD0}"/>
            </a:ext>
          </a:extLst>
        </xdr:cNvPr>
        <xdr:cNvSpPr/>
      </xdr:nvSpPr>
      <xdr:spPr>
        <a:xfrm>
          <a:off x="2514600" y="62041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a:extLst>
            <a:ext uri="{FF2B5EF4-FFF2-40B4-BE49-F238E27FC236}">
              <a16:creationId xmlns:a16="http://schemas.microsoft.com/office/drawing/2014/main" id="{35A89209-1631-4567-9C90-B7241FD1F118}"/>
            </a:ext>
          </a:extLst>
        </xdr:cNvPr>
        <xdr:cNvSpPr/>
      </xdr:nvSpPr>
      <xdr:spPr>
        <a:xfrm>
          <a:off x="1739900" y="61796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55BC46F8-E1C6-4ABB-9D4B-B6454D80D2F8}"/>
            </a:ext>
          </a:extLst>
        </xdr:cNvPr>
        <xdr:cNvSpPr/>
      </xdr:nvSpPr>
      <xdr:spPr>
        <a:xfrm>
          <a:off x="965200" y="61584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0323116-F395-4B39-8DC0-5D6B324B1C2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B4A405A-AFF2-4893-AD7F-EB4773E23CD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4FF697F-92A3-4148-A7DF-A8B5ED6F4B6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A064935-C854-4460-926D-F65E46AFA00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77F320F-F0D8-46ED-AD14-26438E10D22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xdr:rowOff>
    </xdr:from>
    <xdr:to>
      <xdr:col>24</xdr:col>
      <xdr:colOff>114300</xdr:colOff>
      <xdr:row>38</xdr:row>
      <xdr:rowOff>109038</xdr:rowOff>
    </xdr:to>
    <xdr:sp macro="" textlink="">
      <xdr:nvSpPr>
        <xdr:cNvPr id="74" name="楕円 73">
          <a:extLst>
            <a:ext uri="{FF2B5EF4-FFF2-40B4-BE49-F238E27FC236}">
              <a16:creationId xmlns:a16="http://schemas.microsoft.com/office/drawing/2014/main" id="{2019A711-D3E9-4137-8FA7-D512DA0617F6}"/>
            </a:ext>
          </a:extLst>
        </xdr:cNvPr>
        <xdr:cNvSpPr/>
      </xdr:nvSpPr>
      <xdr:spPr>
        <a:xfrm>
          <a:off x="4036060" y="637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157315</xdr:rowOff>
    </xdr:from>
    <xdr:ext cx="405111" cy="259045"/>
    <xdr:sp macro="" textlink="">
      <xdr:nvSpPr>
        <xdr:cNvPr id="75" name="【図書館】&#10;有形固定資産減価償却率該当値テキスト">
          <a:extLst>
            <a:ext uri="{FF2B5EF4-FFF2-40B4-BE49-F238E27FC236}">
              <a16:creationId xmlns:a16="http://schemas.microsoft.com/office/drawing/2014/main" id="{361F5A07-4642-4A55-835F-E4ACA7097540}"/>
            </a:ext>
          </a:extLst>
        </xdr:cNvPr>
        <xdr:cNvSpPr txBox="1"/>
      </xdr:nvSpPr>
      <xdr:spPr>
        <a:xfrm>
          <a:off x="4124960" y="6359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139700</xdr:rowOff>
    </xdr:from>
    <xdr:to>
      <xdr:col>20</xdr:col>
      <xdr:colOff>38100</xdr:colOff>
      <xdr:row>38</xdr:row>
      <xdr:rowOff>69850</xdr:rowOff>
    </xdr:to>
    <xdr:sp macro="" textlink="">
      <xdr:nvSpPr>
        <xdr:cNvPr id="76" name="楕円 75">
          <a:extLst>
            <a:ext uri="{FF2B5EF4-FFF2-40B4-BE49-F238E27FC236}">
              <a16:creationId xmlns:a16="http://schemas.microsoft.com/office/drawing/2014/main" id="{8655DA03-39E6-44F1-AABF-D4980CD64587}"/>
            </a:ext>
          </a:extLst>
        </xdr:cNvPr>
        <xdr:cNvSpPr/>
      </xdr:nvSpPr>
      <xdr:spPr>
        <a:xfrm>
          <a:off x="3312160" y="634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19050</xdr:rowOff>
    </xdr:from>
    <xdr:to>
      <xdr:col>24</xdr:col>
      <xdr:colOff>63500</xdr:colOff>
      <xdr:row>38</xdr:row>
      <xdr:rowOff>58238</xdr:rowOff>
    </xdr:to>
    <xdr:cxnSp macro="">
      <xdr:nvCxnSpPr>
        <xdr:cNvPr id="77" name="直線コネクタ 76">
          <a:extLst>
            <a:ext uri="{FF2B5EF4-FFF2-40B4-BE49-F238E27FC236}">
              <a16:creationId xmlns:a16="http://schemas.microsoft.com/office/drawing/2014/main" id="{B22CE826-C5D3-452A-AD5D-851F61B971D1}"/>
            </a:ext>
          </a:extLst>
        </xdr:cNvPr>
        <xdr:cNvCxnSpPr/>
      </xdr:nvCxnSpPr>
      <xdr:spPr>
        <a:xfrm>
          <a:off x="3355340" y="6389370"/>
          <a:ext cx="7315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103777</xdr:rowOff>
    </xdr:from>
    <xdr:to>
      <xdr:col>15</xdr:col>
      <xdr:colOff>101600</xdr:colOff>
      <xdr:row>38</xdr:row>
      <xdr:rowOff>33927</xdr:rowOff>
    </xdr:to>
    <xdr:sp macro="" textlink="">
      <xdr:nvSpPr>
        <xdr:cNvPr id="78" name="楕円 77">
          <a:extLst>
            <a:ext uri="{FF2B5EF4-FFF2-40B4-BE49-F238E27FC236}">
              <a16:creationId xmlns:a16="http://schemas.microsoft.com/office/drawing/2014/main" id="{918E093C-82A6-4991-A3D2-405F61BDE208}"/>
            </a:ext>
          </a:extLst>
        </xdr:cNvPr>
        <xdr:cNvSpPr/>
      </xdr:nvSpPr>
      <xdr:spPr>
        <a:xfrm>
          <a:off x="2514600" y="6306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154577</xdr:rowOff>
    </xdr:from>
    <xdr:to>
      <xdr:col>19</xdr:col>
      <xdr:colOff>177800</xdr:colOff>
      <xdr:row>38</xdr:row>
      <xdr:rowOff>19050</xdr:rowOff>
    </xdr:to>
    <xdr:cxnSp macro="">
      <xdr:nvCxnSpPr>
        <xdr:cNvPr id="79" name="直線コネクタ 78">
          <a:extLst>
            <a:ext uri="{FF2B5EF4-FFF2-40B4-BE49-F238E27FC236}">
              <a16:creationId xmlns:a16="http://schemas.microsoft.com/office/drawing/2014/main" id="{65572230-495D-4C39-9130-776BF2A5294B}"/>
            </a:ext>
          </a:extLst>
        </xdr:cNvPr>
        <xdr:cNvCxnSpPr/>
      </xdr:nvCxnSpPr>
      <xdr:spPr>
        <a:xfrm>
          <a:off x="2565400" y="6357257"/>
          <a:ext cx="78994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58057</xdr:rowOff>
    </xdr:from>
    <xdr:to>
      <xdr:col>10</xdr:col>
      <xdr:colOff>165100</xdr:colOff>
      <xdr:row>37</xdr:row>
      <xdr:rowOff>159657</xdr:rowOff>
    </xdr:to>
    <xdr:sp macro="" textlink="">
      <xdr:nvSpPr>
        <xdr:cNvPr id="80" name="楕円 79">
          <a:extLst>
            <a:ext uri="{FF2B5EF4-FFF2-40B4-BE49-F238E27FC236}">
              <a16:creationId xmlns:a16="http://schemas.microsoft.com/office/drawing/2014/main" id="{830EA88D-6D4D-4636-A39E-0B9BA50D3092}"/>
            </a:ext>
          </a:extLst>
        </xdr:cNvPr>
        <xdr:cNvSpPr/>
      </xdr:nvSpPr>
      <xdr:spPr>
        <a:xfrm>
          <a:off x="1739900" y="626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108857</xdr:rowOff>
    </xdr:from>
    <xdr:to>
      <xdr:col>15</xdr:col>
      <xdr:colOff>50800</xdr:colOff>
      <xdr:row>37</xdr:row>
      <xdr:rowOff>154577</xdr:rowOff>
    </xdr:to>
    <xdr:cxnSp macro="">
      <xdr:nvCxnSpPr>
        <xdr:cNvPr id="81" name="直線コネクタ 80">
          <a:extLst>
            <a:ext uri="{FF2B5EF4-FFF2-40B4-BE49-F238E27FC236}">
              <a16:creationId xmlns:a16="http://schemas.microsoft.com/office/drawing/2014/main" id="{A1496248-CBD1-4D36-AA39-7F76F0210D0A}"/>
            </a:ext>
          </a:extLst>
        </xdr:cNvPr>
        <xdr:cNvCxnSpPr/>
      </xdr:nvCxnSpPr>
      <xdr:spPr>
        <a:xfrm>
          <a:off x="1790700" y="6311537"/>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82" name="楕円 81">
          <a:extLst>
            <a:ext uri="{FF2B5EF4-FFF2-40B4-BE49-F238E27FC236}">
              <a16:creationId xmlns:a16="http://schemas.microsoft.com/office/drawing/2014/main" id="{21D7639F-6AF3-4903-8ED7-CAF5F4C661CF}"/>
            </a:ext>
          </a:extLst>
        </xdr:cNvPr>
        <xdr:cNvSpPr/>
      </xdr:nvSpPr>
      <xdr:spPr>
        <a:xfrm>
          <a:off x="965200" y="621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64770</xdr:rowOff>
    </xdr:from>
    <xdr:to>
      <xdr:col>10</xdr:col>
      <xdr:colOff>114300</xdr:colOff>
      <xdr:row>37</xdr:row>
      <xdr:rowOff>108857</xdr:rowOff>
    </xdr:to>
    <xdr:cxnSp macro="">
      <xdr:nvCxnSpPr>
        <xdr:cNvPr id="83" name="直線コネクタ 82">
          <a:extLst>
            <a:ext uri="{FF2B5EF4-FFF2-40B4-BE49-F238E27FC236}">
              <a16:creationId xmlns:a16="http://schemas.microsoft.com/office/drawing/2014/main" id="{815B4D42-BAD2-4E14-8DE1-A6F10DB164B8}"/>
            </a:ext>
          </a:extLst>
        </xdr:cNvPr>
        <xdr:cNvCxnSpPr/>
      </xdr:nvCxnSpPr>
      <xdr:spPr>
        <a:xfrm>
          <a:off x="1008380" y="6267450"/>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114135</xdr:rowOff>
    </xdr:from>
    <xdr:ext cx="405111" cy="259045"/>
    <xdr:sp macro="" textlink="">
      <xdr:nvSpPr>
        <xdr:cNvPr id="84" name="n_1aveValue【図書館】&#10;有形固定資産減価償却率">
          <a:extLst>
            <a:ext uri="{FF2B5EF4-FFF2-40B4-BE49-F238E27FC236}">
              <a16:creationId xmlns:a16="http://schemas.microsoft.com/office/drawing/2014/main" id="{7729BF57-B31B-4F41-9362-75AEFEDC3DD8}"/>
            </a:ext>
          </a:extLst>
        </xdr:cNvPr>
        <xdr:cNvSpPr txBox="1"/>
      </xdr:nvSpPr>
      <xdr:spPr>
        <a:xfrm>
          <a:off x="3170564" y="598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9F3EF207-5415-463F-A53F-3C9ED1DCD0F1}"/>
            </a:ext>
          </a:extLst>
        </xdr:cNvPr>
        <xdr:cNvSpPr txBox="1"/>
      </xdr:nvSpPr>
      <xdr:spPr>
        <a:xfrm>
          <a:off x="2385704" y="598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macro="" textlink="">
      <xdr:nvSpPr>
        <xdr:cNvPr id="86" name="n_3aveValue【図書館】&#10;有形固定資産減価償却率">
          <a:extLst>
            <a:ext uri="{FF2B5EF4-FFF2-40B4-BE49-F238E27FC236}">
              <a16:creationId xmlns:a16="http://schemas.microsoft.com/office/drawing/2014/main" id="{DB8B0C09-3D1C-48C3-B4EB-66F13561BDD6}"/>
            </a:ext>
          </a:extLst>
        </xdr:cNvPr>
        <xdr:cNvSpPr txBox="1"/>
      </xdr:nvSpPr>
      <xdr:spPr>
        <a:xfrm>
          <a:off x="161100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7" name="n_4aveValue【図書館】&#10;有形固定資産減価償却率">
          <a:extLst>
            <a:ext uri="{FF2B5EF4-FFF2-40B4-BE49-F238E27FC236}">
              <a16:creationId xmlns:a16="http://schemas.microsoft.com/office/drawing/2014/main" id="{413DDEB9-860D-4D6D-84F5-E58F52863CE4}"/>
            </a:ext>
          </a:extLst>
        </xdr:cNvPr>
        <xdr:cNvSpPr txBox="1"/>
      </xdr:nvSpPr>
      <xdr:spPr>
        <a:xfrm>
          <a:off x="836304" y="593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60977</xdr:rowOff>
    </xdr:from>
    <xdr:ext cx="405111" cy="259045"/>
    <xdr:sp macro="" textlink="">
      <xdr:nvSpPr>
        <xdr:cNvPr id="88" name="n_1mainValue【図書館】&#10;有形固定資産減価償却率">
          <a:extLst>
            <a:ext uri="{FF2B5EF4-FFF2-40B4-BE49-F238E27FC236}">
              <a16:creationId xmlns:a16="http://schemas.microsoft.com/office/drawing/2014/main" id="{0F730BF4-50B2-4716-85E2-13ED9AE63377}"/>
            </a:ext>
          </a:extLst>
        </xdr:cNvPr>
        <xdr:cNvSpPr txBox="1"/>
      </xdr:nvSpPr>
      <xdr:spPr>
        <a:xfrm>
          <a:off x="317056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25054</xdr:rowOff>
    </xdr:from>
    <xdr:ext cx="405111" cy="259045"/>
    <xdr:sp macro="" textlink="">
      <xdr:nvSpPr>
        <xdr:cNvPr id="89" name="n_2mainValue【図書館】&#10;有形固定資産減価償却率">
          <a:extLst>
            <a:ext uri="{FF2B5EF4-FFF2-40B4-BE49-F238E27FC236}">
              <a16:creationId xmlns:a16="http://schemas.microsoft.com/office/drawing/2014/main" id="{2610D2ED-1426-4FE9-AD56-BB2F2648D8DE}"/>
            </a:ext>
          </a:extLst>
        </xdr:cNvPr>
        <xdr:cNvSpPr txBox="1"/>
      </xdr:nvSpPr>
      <xdr:spPr>
        <a:xfrm>
          <a:off x="2385704" y="639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150784</xdr:rowOff>
    </xdr:from>
    <xdr:ext cx="405111" cy="259045"/>
    <xdr:sp macro="" textlink="">
      <xdr:nvSpPr>
        <xdr:cNvPr id="90" name="n_3mainValue【図書館】&#10;有形固定資産減価償却率">
          <a:extLst>
            <a:ext uri="{FF2B5EF4-FFF2-40B4-BE49-F238E27FC236}">
              <a16:creationId xmlns:a16="http://schemas.microsoft.com/office/drawing/2014/main" id="{AEBD8BDE-7C47-4700-8B9C-2D106F2C9ED7}"/>
            </a:ext>
          </a:extLst>
        </xdr:cNvPr>
        <xdr:cNvSpPr txBox="1"/>
      </xdr:nvSpPr>
      <xdr:spPr>
        <a:xfrm>
          <a:off x="1611004" y="635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106697</xdr:rowOff>
    </xdr:from>
    <xdr:ext cx="405111" cy="259045"/>
    <xdr:sp macro="" textlink="">
      <xdr:nvSpPr>
        <xdr:cNvPr id="91" name="n_4mainValue【図書館】&#10;有形固定資産減価償却率">
          <a:extLst>
            <a:ext uri="{FF2B5EF4-FFF2-40B4-BE49-F238E27FC236}">
              <a16:creationId xmlns:a16="http://schemas.microsoft.com/office/drawing/2014/main" id="{B86972E0-E8CD-448E-978B-7A54BBDD69FB}"/>
            </a:ext>
          </a:extLst>
        </xdr:cNvPr>
        <xdr:cNvSpPr txBox="1"/>
      </xdr:nvSpPr>
      <xdr:spPr>
        <a:xfrm>
          <a:off x="83630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64A7009-5B3D-4ABC-871C-C5D20289943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B0B80B0-7F09-4E57-9C70-F1211D7E13E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ACAE6DE-4370-419E-B1DF-A4EB8780345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A652DD8-7884-447F-A2FA-0BF1A7569B3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8520A20-F191-40F8-AEF5-FF6D433479E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ED3E768-3190-4EA3-85C7-7E0167A849F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514591B-30CA-45E3-8727-42F21C1B281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3F65521-9BB2-4CC4-AA6F-4212EF6CD19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DC742A2-13AA-4690-8AE4-44968DE5172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16F081F-C0BB-40E7-8D43-892C963E4EE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7310AB7-BCD7-41EE-89AA-58043D705757}"/>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236C4AD-0536-495A-B7D7-B24275CC5E5D}"/>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A014034-91A2-4C21-87CB-1D6944F89270}"/>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C99F6B4-E4F8-4ACB-ACBC-5696D6F9C9E0}"/>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B924B4A-7F7F-46B0-BAA0-13222A60467E}"/>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CF6058B-7C75-4256-930A-1F72EF0A923E}"/>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A2A1F72-57FE-4A6F-986A-6393EC831BE3}"/>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D0B6787-BB5B-4E34-B883-8B83B8F35699}"/>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132D8B2-1554-454B-932D-570E3369D55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AF5940E-94AD-419C-8F5A-2CB093549D8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57ECC67-A112-4221-8795-F3B680C7373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762</xdr:rowOff>
    </xdr:from>
    <xdr:to>
      <xdr:col>54</xdr:col>
      <xdr:colOff>189865</xdr:colOff>
      <xdr:row>41</xdr:row>
      <xdr:rowOff>92202</xdr:rowOff>
    </xdr:to>
    <xdr:cxnSp macro="">
      <xdr:nvCxnSpPr>
        <xdr:cNvPr id="113" name="直線コネクタ 112">
          <a:extLst>
            <a:ext uri="{FF2B5EF4-FFF2-40B4-BE49-F238E27FC236}">
              <a16:creationId xmlns:a16="http://schemas.microsoft.com/office/drawing/2014/main" id="{2EBFAB2C-7CAB-493A-B70C-85B05340C744}"/>
            </a:ext>
          </a:extLst>
        </xdr:cNvPr>
        <xdr:cNvCxnSpPr/>
      </xdr:nvCxnSpPr>
      <xdr:spPr>
        <a:xfrm flipV="1">
          <a:off x="9219565" y="5532882"/>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14" name="【図書館】&#10;一人当たり面積最小値テキスト">
          <a:extLst>
            <a:ext uri="{FF2B5EF4-FFF2-40B4-BE49-F238E27FC236}">
              <a16:creationId xmlns:a16="http://schemas.microsoft.com/office/drawing/2014/main" id="{34AA1D8B-59A6-4F23-8D79-78A1550D3493}"/>
            </a:ext>
          </a:extLst>
        </xdr:cNvPr>
        <xdr:cNvSpPr txBox="1"/>
      </xdr:nvSpPr>
      <xdr:spPr>
        <a:xfrm>
          <a:off x="9258300"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a:extLst>
            <a:ext uri="{FF2B5EF4-FFF2-40B4-BE49-F238E27FC236}">
              <a16:creationId xmlns:a16="http://schemas.microsoft.com/office/drawing/2014/main" id="{DF8885FD-2BD6-434D-8A05-5F6D19392B97}"/>
            </a:ext>
          </a:extLst>
        </xdr:cNvPr>
        <xdr:cNvCxnSpPr/>
      </xdr:nvCxnSpPr>
      <xdr:spPr>
        <a:xfrm>
          <a:off x="9154160" y="6965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118889</xdr:rowOff>
    </xdr:from>
    <xdr:ext cx="469744" cy="259045"/>
    <xdr:sp macro="" textlink="">
      <xdr:nvSpPr>
        <xdr:cNvPr id="116" name="【図書館】&#10;一人当たり面積最大値テキスト">
          <a:extLst>
            <a:ext uri="{FF2B5EF4-FFF2-40B4-BE49-F238E27FC236}">
              <a16:creationId xmlns:a16="http://schemas.microsoft.com/office/drawing/2014/main" id="{82C29BD4-CA69-4172-8509-A465B0BED527}"/>
            </a:ext>
          </a:extLst>
        </xdr:cNvPr>
        <xdr:cNvSpPr txBox="1"/>
      </xdr:nvSpPr>
      <xdr:spPr>
        <a:xfrm>
          <a:off x="9258300" y="531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762</xdr:rowOff>
    </xdr:from>
    <xdr:to>
      <xdr:col>55</xdr:col>
      <xdr:colOff>88900</xdr:colOff>
      <xdr:row>33</xdr:row>
      <xdr:rowOff>762</xdr:rowOff>
    </xdr:to>
    <xdr:cxnSp macro="">
      <xdr:nvCxnSpPr>
        <xdr:cNvPr id="117" name="直線コネクタ 116">
          <a:extLst>
            <a:ext uri="{FF2B5EF4-FFF2-40B4-BE49-F238E27FC236}">
              <a16:creationId xmlns:a16="http://schemas.microsoft.com/office/drawing/2014/main" id="{5CE513A3-5030-4FF6-A8A4-540E2C45C610}"/>
            </a:ext>
          </a:extLst>
        </xdr:cNvPr>
        <xdr:cNvCxnSpPr/>
      </xdr:nvCxnSpPr>
      <xdr:spPr>
        <a:xfrm>
          <a:off x="9154160" y="5532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83837</xdr:rowOff>
    </xdr:from>
    <xdr:ext cx="469744" cy="259045"/>
    <xdr:sp macro="" textlink="">
      <xdr:nvSpPr>
        <xdr:cNvPr id="118" name="【図書館】&#10;一人当たり面積平均値テキスト">
          <a:extLst>
            <a:ext uri="{FF2B5EF4-FFF2-40B4-BE49-F238E27FC236}">
              <a16:creationId xmlns:a16="http://schemas.microsoft.com/office/drawing/2014/main" id="{DDADD3F1-0E5E-4A02-9B94-821CF5775DF7}"/>
            </a:ext>
          </a:extLst>
        </xdr:cNvPr>
        <xdr:cNvSpPr txBox="1"/>
      </xdr:nvSpPr>
      <xdr:spPr>
        <a:xfrm>
          <a:off x="9258300" y="662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19" name="フローチャート: 判断 118">
          <a:extLst>
            <a:ext uri="{FF2B5EF4-FFF2-40B4-BE49-F238E27FC236}">
              <a16:creationId xmlns:a16="http://schemas.microsoft.com/office/drawing/2014/main" id="{A4757411-A190-47FF-AF7E-49E5B24417DF}"/>
            </a:ext>
          </a:extLst>
        </xdr:cNvPr>
        <xdr:cNvSpPr/>
      </xdr:nvSpPr>
      <xdr:spPr>
        <a:xfrm>
          <a:off x="919226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109982</xdr:rowOff>
    </xdr:from>
    <xdr:to>
      <xdr:col>50</xdr:col>
      <xdr:colOff>165100</xdr:colOff>
      <xdr:row>40</xdr:row>
      <xdr:rowOff>40132</xdr:rowOff>
    </xdr:to>
    <xdr:sp macro="" textlink="">
      <xdr:nvSpPr>
        <xdr:cNvPr id="120" name="フローチャート: 判断 119">
          <a:extLst>
            <a:ext uri="{FF2B5EF4-FFF2-40B4-BE49-F238E27FC236}">
              <a16:creationId xmlns:a16="http://schemas.microsoft.com/office/drawing/2014/main" id="{2CF091AA-4D46-4F20-8C28-F1E439F0863D}"/>
            </a:ext>
          </a:extLst>
        </xdr:cNvPr>
        <xdr:cNvSpPr/>
      </xdr:nvSpPr>
      <xdr:spPr>
        <a:xfrm>
          <a:off x="8445500" y="66479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21" name="フローチャート: 判断 120">
          <a:extLst>
            <a:ext uri="{FF2B5EF4-FFF2-40B4-BE49-F238E27FC236}">
              <a16:creationId xmlns:a16="http://schemas.microsoft.com/office/drawing/2014/main" id="{7EC07985-6635-4B71-81A9-128428E5E539}"/>
            </a:ext>
          </a:extLst>
        </xdr:cNvPr>
        <xdr:cNvSpPr/>
      </xdr:nvSpPr>
      <xdr:spPr>
        <a:xfrm>
          <a:off x="7670800" y="66525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119126</xdr:rowOff>
    </xdr:from>
    <xdr:to>
      <xdr:col>41</xdr:col>
      <xdr:colOff>101600</xdr:colOff>
      <xdr:row>40</xdr:row>
      <xdr:rowOff>49276</xdr:rowOff>
    </xdr:to>
    <xdr:sp macro="" textlink="">
      <xdr:nvSpPr>
        <xdr:cNvPr id="122" name="フローチャート: 判断 121">
          <a:extLst>
            <a:ext uri="{FF2B5EF4-FFF2-40B4-BE49-F238E27FC236}">
              <a16:creationId xmlns:a16="http://schemas.microsoft.com/office/drawing/2014/main" id="{F2698F85-E2B6-4889-947C-096AE7787A10}"/>
            </a:ext>
          </a:extLst>
        </xdr:cNvPr>
        <xdr:cNvSpPr/>
      </xdr:nvSpPr>
      <xdr:spPr>
        <a:xfrm>
          <a:off x="6873240" y="665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123698</xdr:rowOff>
    </xdr:from>
    <xdr:to>
      <xdr:col>36</xdr:col>
      <xdr:colOff>165100</xdr:colOff>
      <xdr:row>40</xdr:row>
      <xdr:rowOff>53848</xdr:rowOff>
    </xdr:to>
    <xdr:sp macro="" textlink="">
      <xdr:nvSpPr>
        <xdr:cNvPr id="123" name="フローチャート: 判断 122">
          <a:extLst>
            <a:ext uri="{FF2B5EF4-FFF2-40B4-BE49-F238E27FC236}">
              <a16:creationId xmlns:a16="http://schemas.microsoft.com/office/drawing/2014/main" id="{7DF70D98-343A-494D-9A08-4A07D4C22FB1}"/>
            </a:ext>
          </a:extLst>
        </xdr:cNvPr>
        <xdr:cNvSpPr/>
      </xdr:nvSpPr>
      <xdr:spPr>
        <a:xfrm>
          <a:off x="6098540" y="6661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46F2C87-284B-4FFD-8616-570E6A32E9F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C0F7C7-152B-408C-A3A8-74D6E733EC3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ED3B6D2-EA5A-404D-AE8D-4EA63551083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D2AD429-F5AB-45CF-9E34-186D2C17C84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0C2920-2C22-4CDC-9A8F-CD0EDFD331F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73406</xdr:rowOff>
    </xdr:from>
    <xdr:to>
      <xdr:col>55</xdr:col>
      <xdr:colOff>50800</xdr:colOff>
      <xdr:row>40</xdr:row>
      <xdr:rowOff>3556</xdr:rowOff>
    </xdr:to>
    <xdr:sp macro="" textlink="">
      <xdr:nvSpPr>
        <xdr:cNvPr id="129" name="楕円 128">
          <a:extLst>
            <a:ext uri="{FF2B5EF4-FFF2-40B4-BE49-F238E27FC236}">
              <a16:creationId xmlns:a16="http://schemas.microsoft.com/office/drawing/2014/main" id="{D3343BEF-3878-422A-BB5A-1D97215E0F3E}"/>
            </a:ext>
          </a:extLst>
        </xdr:cNvPr>
        <xdr:cNvSpPr/>
      </xdr:nvSpPr>
      <xdr:spPr>
        <a:xfrm>
          <a:off x="9192260" y="66113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96283</xdr:rowOff>
    </xdr:from>
    <xdr:ext cx="469744" cy="259045"/>
    <xdr:sp macro="" textlink="">
      <xdr:nvSpPr>
        <xdr:cNvPr id="130" name="【図書館】&#10;一人当たり面積該当値テキスト">
          <a:extLst>
            <a:ext uri="{FF2B5EF4-FFF2-40B4-BE49-F238E27FC236}">
              <a16:creationId xmlns:a16="http://schemas.microsoft.com/office/drawing/2014/main" id="{44875815-C4A7-4B0C-9A18-26294F9EC9DF}"/>
            </a:ext>
          </a:extLst>
        </xdr:cNvPr>
        <xdr:cNvSpPr txBox="1"/>
      </xdr:nvSpPr>
      <xdr:spPr>
        <a:xfrm>
          <a:off x="9258300"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68834</xdr:rowOff>
    </xdr:from>
    <xdr:to>
      <xdr:col>50</xdr:col>
      <xdr:colOff>165100</xdr:colOff>
      <xdr:row>39</xdr:row>
      <xdr:rowOff>170434</xdr:rowOff>
    </xdr:to>
    <xdr:sp macro="" textlink="">
      <xdr:nvSpPr>
        <xdr:cNvPr id="131" name="楕円 130">
          <a:extLst>
            <a:ext uri="{FF2B5EF4-FFF2-40B4-BE49-F238E27FC236}">
              <a16:creationId xmlns:a16="http://schemas.microsoft.com/office/drawing/2014/main" id="{481F7905-0012-469A-8449-603C272A5FA4}"/>
            </a:ext>
          </a:extLst>
        </xdr:cNvPr>
        <xdr:cNvSpPr/>
      </xdr:nvSpPr>
      <xdr:spPr>
        <a:xfrm>
          <a:off x="84455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119634</xdr:rowOff>
    </xdr:from>
    <xdr:to>
      <xdr:col>55</xdr:col>
      <xdr:colOff>0</xdr:colOff>
      <xdr:row>39</xdr:row>
      <xdr:rowOff>124206</xdr:rowOff>
    </xdr:to>
    <xdr:cxnSp macro="">
      <xdr:nvCxnSpPr>
        <xdr:cNvPr id="132" name="直線コネクタ 131">
          <a:extLst>
            <a:ext uri="{FF2B5EF4-FFF2-40B4-BE49-F238E27FC236}">
              <a16:creationId xmlns:a16="http://schemas.microsoft.com/office/drawing/2014/main" id="{5C9EAC89-B851-44E9-A88A-6B39D003EB47}"/>
            </a:ext>
          </a:extLst>
        </xdr:cNvPr>
        <xdr:cNvCxnSpPr/>
      </xdr:nvCxnSpPr>
      <xdr:spPr>
        <a:xfrm>
          <a:off x="8496300" y="6657594"/>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68834</xdr:rowOff>
    </xdr:from>
    <xdr:to>
      <xdr:col>46</xdr:col>
      <xdr:colOff>38100</xdr:colOff>
      <xdr:row>39</xdr:row>
      <xdr:rowOff>170434</xdr:rowOff>
    </xdr:to>
    <xdr:sp macro="" textlink="">
      <xdr:nvSpPr>
        <xdr:cNvPr id="133" name="楕円 132">
          <a:extLst>
            <a:ext uri="{FF2B5EF4-FFF2-40B4-BE49-F238E27FC236}">
              <a16:creationId xmlns:a16="http://schemas.microsoft.com/office/drawing/2014/main" id="{79449FD8-90BF-46FF-9A5A-D3E081D54AD0}"/>
            </a:ext>
          </a:extLst>
        </xdr:cNvPr>
        <xdr:cNvSpPr/>
      </xdr:nvSpPr>
      <xdr:spPr>
        <a:xfrm>
          <a:off x="7670800" y="6606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119634</xdr:rowOff>
    </xdr:from>
    <xdr:to>
      <xdr:col>50</xdr:col>
      <xdr:colOff>114300</xdr:colOff>
      <xdr:row>39</xdr:row>
      <xdr:rowOff>119634</xdr:rowOff>
    </xdr:to>
    <xdr:cxnSp macro="">
      <xdr:nvCxnSpPr>
        <xdr:cNvPr id="134" name="直線コネクタ 133">
          <a:extLst>
            <a:ext uri="{FF2B5EF4-FFF2-40B4-BE49-F238E27FC236}">
              <a16:creationId xmlns:a16="http://schemas.microsoft.com/office/drawing/2014/main" id="{CCAB0C09-C64C-4849-A4B8-1C26269BF5CA}"/>
            </a:ext>
          </a:extLst>
        </xdr:cNvPr>
        <xdr:cNvCxnSpPr/>
      </xdr:nvCxnSpPr>
      <xdr:spPr>
        <a:xfrm>
          <a:off x="7713980" y="665759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73406</xdr:rowOff>
    </xdr:from>
    <xdr:to>
      <xdr:col>41</xdr:col>
      <xdr:colOff>101600</xdr:colOff>
      <xdr:row>40</xdr:row>
      <xdr:rowOff>3556</xdr:rowOff>
    </xdr:to>
    <xdr:sp macro="" textlink="">
      <xdr:nvSpPr>
        <xdr:cNvPr id="135" name="楕円 134">
          <a:extLst>
            <a:ext uri="{FF2B5EF4-FFF2-40B4-BE49-F238E27FC236}">
              <a16:creationId xmlns:a16="http://schemas.microsoft.com/office/drawing/2014/main" id="{6A845458-4AFD-4ACA-93A7-F25D39D83C41}"/>
            </a:ext>
          </a:extLst>
        </xdr:cNvPr>
        <xdr:cNvSpPr/>
      </xdr:nvSpPr>
      <xdr:spPr>
        <a:xfrm>
          <a:off x="6873240" y="66113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119634</xdr:rowOff>
    </xdr:from>
    <xdr:to>
      <xdr:col>45</xdr:col>
      <xdr:colOff>177800</xdr:colOff>
      <xdr:row>39</xdr:row>
      <xdr:rowOff>124206</xdr:rowOff>
    </xdr:to>
    <xdr:cxnSp macro="">
      <xdr:nvCxnSpPr>
        <xdr:cNvPr id="136" name="直線コネクタ 135">
          <a:extLst>
            <a:ext uri="{FF2B5EF4-FFF2-40B4-BE49-F238E27FC236}">
              <a16:creationId xmlns:a16="http://schemas.microsoft.com/office/drawing/2014/main" id="{D7E9047C-4097-4A52-902F-EC6F5F696A1C}"/>
            </a:ext>
          </a:extLst>
        </xdr:cNvPr>
        <xdr:cNvCxnSpPr/>
      </xdr:nvCxnSpPr>
      <xdr:spPr>
        <a:xfrm flipV="1">
          <a:off x="6924040" y="665759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77978</xdr:rowOff>
    </xdr:from>
    <xdr:to>
      <xdr:col>36</xdr:col>
      <xdr:colOff>165100</xdr:colOff>
      <xdr:row>40</xdr:row>
      <xdr:rowOff>8128</xdr:rowOff>
    </xdr:to>
    <xdr:sp macro="" textlink="">
      <xdr:nvSpPr>
        <xdr:cNvPr id="137" name="楕円 136">
          <a:extLst>
            <a:ext uri="{FF2B5EF4-FFF2-40B4-BE49-F238E27FC236}">
              <a16:creationId xmlns:a16="http://schemas.microsoft.com/office/drawing/2014/main" id="{377ACBD7-2E8D-4A21-9F93-4DA4F1D66305}"/>
            </a:ext>
          </a:extLst>
        </xdr:cNvPr>
        <xdr:cNvSpPr/>
      </xdr:nvSpPr>
      <xdr:spPr>
        <a:xfrm>
          <a:off x="6098540" y="6615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124206</xdr:rowOff>
    </xdr:from>
    <xdr:to>
      <xdr:col>41</xdr:col>
      <xdr:colOff>50800</xdr:colOff>
      <xdr:row>39</xdr:row>
      <xdr:rowOff>128778</xdr:rowOff>
    </xdr:to>
    <xdr:cxnSp macro="">
      <xdr:nvCxnSpPr>
        <xdr:cNvPr id="138" name="直線コネクタ 137">
          <a:extLst>
            <a:ext uri="{FF2B5EF4-FFF2-40B4-BE49-F238E27FC236}">
              <a16:creationId xmlns:a16="http://schemas.microsoft.com/office/drawing/2014/main" id="{011231D0-67EF-4344-8F5F-45BAC190EC5B}"/>
            </a:ext>
          </a:extLst>
        </xdr:cNvPr>
        <xdr:cNvCxnSpPr/>
      </xdr:nvCxnSpPr>
      <xdr:spPr>
        <a:xfrm flipV="1">
          <a:off x="6149340" y="666216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31259</xdr:rowOff>
    </xdr:from>
    <xdr:ext cx="469744" cy="259045"/>
    <xdr:sp macro="" textlink="">
      <xdr:nvSpPr>
        <xdr:cNvPr id="139" name="n_1aveValue【図書館】&#10;一人当たり面積">
          <a:extLst>
            <a:ext uri="{FF2B5EF4-FFF2-40B4-BE49-F238E27FC236}">
              <a16:creationId xmlns:a16="http://schemas.microsoft.com/office/drawing/2014/main" id="{318ED62C-0DD6-4079-8BEE-3A3BE5F8972D}"/>
            </a:ext>
          </a:extLst>
        </xdr:cNvPr>
        <xdr:cNvSpPr txBox="1"/>
      </xdr:nvSpPr>
      <xdr:spPr>
        <a:xfrm>
          <a:off x="8271587" y="673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35831</xdr:rowOff>
    </xdr:from>
    <xdr:ext cx="469744" cy="259045"/>
    <xdr:sp macro="" textlink="">
      <xdr:nvSpPr>
        <xdr:cNvPr id="140" name="n_2aveValue【図書館】&#10;一人当たり面積">
          <a:extLst>
            <a:ext uri="{FF2B5EF4-FFF2-40B4-BE49-F238E27FC236}">
              <a16:creationId xmlns:a16="http://schemas.microsoft.com/office/drawing/2014/main" id="{94B5F726-C49E-419D-AED2-3DB89D673E77}"/>
            </a:ext>
          </a:extLst>
        </xdr:cNvPr>
        <xdr:cNvSpPr txBox="1"/>
      </xdr:nvSpPr>
      <xdr:spPr>
        <a:xfrm>
          <a:off x="7509587"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40403</xdr:rowOff>
    </xdr:from>
    <xdr:ext cx="469744" cy="259045"/>
    <xdr:sp macro="" textlink="">
      <xdr:nvSpPr>
        <xdr:cNvPr id="141" name="n_3aveValue【図書館】&#10;一人当たり面積">
          <a:extLst>
            <a:ext uri="{FF2B5EF4-FFF2-40B4-BE49-F238E27FC236}">
              <a16:creationId xmlns:a16="http://schemas.microsoft.com/office/drawing/2014/main" id="{D98D9428-FFD9-4617-9413-ACA7B32052D6}"/>
            </a:ext>
          </a:extLst>
        </xdr:cNvPr>
        <xdr:cNvSpPr txBox="1"/>
      </xdr:nvSpPr>
      <xdr:spPr>
        <a:xfrm>
          <a:off x="6712027" y="674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44975</xdr:rowOff>
    </xdr:from>
    <xdr:ext cx="469744" cy="259045"/>
    <xdr:sp macro="" textlink="">
      <xdr:nvSpPr>
        <xdr:cNvPr id="142" name="n_4aveValue【図書館】&#10;一人当たり面積">
          <a:extLst>
            <a:ext uri="{FF2B5EF4-FFF2-40B4-BE49-F238E27FC236}">
              <a16:creationId xmlns:a16="http://schemas.microsoft.com/office/drawing/2014/main" id="{63C193A2-A5A3-496C-94B0-AEE41416F343}"/>
            </a:ext>
          </a:extLst>
        </xdr:cNvPr>
        <xdr:cNvSpPr txBox="1"/>
      </xdr:nvSpPr>
      <xdr:spPr>
        <a:xfrm>
          <a:off x="5937327" y="675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15511</xdr:rowOff>
    </xdr:from>
    <xdr:ext cx="469744" cy="259045"/>
    <xdr:sp macro="" textlink="">
      <xdr:nvSpPr>
        <xdr:cNvPr id="143" name="n_1mainValue【図書館】&#10;一人当たり面積">
          <a:extLst>
            <a:ext uri="{FF2B5EF4-FFF2-40B4-BE49-F238E27FC236}">
              <a16:creationId xmlns:a16="http://schemas.microsoft.com/office/drawing/2014/main" id="{0D1FFD9D-6159-4F90-9EED-A1281E2041B6}"/>
            </a:ext>
          </a:extLst>
        </xdr:cNvPr>
        <xdr:cNvSpPr txBox="1"/>
      </xdr:nvSpPr>
      <xdr:spPr>
        <a:xfrm>
          <a:off x="8271587" y="63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15511</xdr:rowOff>
    </xdr:from>
    <xdr:ext cx="469744" cy="259045"/>
    <xdr:sp macro="" textlink="">
      <xdr:nvSpPr>
        <xdr:cNvPr id="144" name="n_2mainValue【図書館】&#10;一人当たり面積">
          <a:extLst>
            <a:ext uri="{FF2B5EF4-FFF2-40B4-BE49-F238E27FC236}">
              <a16:creationId xmlns:a16="http://schemas.microsoft.com/office/drawing/2014/main" id="{1D4121DA-D877-46DD-9E9C-2F66289E21F8}"/>
            </a:ext>
          </a:extLst>
        </xdr:cNvPr>
        <xdr:cNvSpPr txBox="1"/>
      </xdr:nvSpPr>
      <xdr:spPr>
        <a:xfrm>
          <a:off x="7509587" y="63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20083</xdr:rowOff>
    </xdr:from>
    <xdr:ext cx="469744" cy="259045"/>
    <xdr:sp macro="" textlink="">
      <xdr:nvSpPr>
        <xdr:cNvPr id="145" name="n_3mainValue【図書館】&#10;一人当たり面積">
          <a:extLst>
            <a:ext uri="{FF2B5EF4-FFF2-40B4-BE49-F238E27FC236}">
              <a16:creationId xmlns:a16="http://schemas.microsoft.com/office/drawing/2014/main" id="{60BAAF22-7779-4A34-B5C7-B00764367396}"/>
            </a:ext>
          </a:extLst>
        </xdr:cNvPr>
        <xdr:cNvSpPr txBox="1"/>
      </xdr:nvSpPr>
      <xdr:spPr>
        <a:xfrm>
          <a:off x="671202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6" name="n_4mainValue【図書館】&#10;一人当たり面積">
          <a:extLst>
            <a:ext uri="{FF2B5EF4-FFF2-40B4-BE49-F238E27FC236}">
              <a16:creationId xmlns:a16="http://schemas.microsoft.com/office/drawing/2014/main" id="{830D7486-F896-4DC6-BB09-8DE2860600DE}"/>
            </a:ext>
          </a:extLst>
        </xdr:cNvPr>
        <xdr:cNvSpPr txBox="1"/>
      </xdr:nvSpPr>
      <xdr:spPr>
        <a:xfrm>
          <a:off x="5937327" y="639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23AF962-CB06-4308-9836-7045437F9B5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767EF5C-FABA-48A4-B069-5740B5D1C72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4CEB663-1B3B-406B-9F19-DAF6E740939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B08A576-BB53-4330-ADB1-7B13D186679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09C8D68-6288-41C6-B46B-8D7830F358F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B19B285-44B7-4B9B-ADB4-693B9A655FD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D8093FA-8300-4D15-9A8B-FD7B31CDC69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9B44CBD-C308-43EE-A49C-F08A644F862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41E75BA-D342-4B7A-AB38-31206BF0C0D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72C0D45-B4FD-49C8-8178-B5EDC0A64EE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8173F61-846A-46EC-8BEA-BBECB12B6B3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8F7721A-2D52-4D05-955D-4BE8AF36454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5F2A702-9DAA-4A98-9C0A-42EBF9B011F9}"/>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2C8954B-4E22-43FE-8C9A-CE4973B32B3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79F1B02E-8F8E-4610-A230-5D2C4FEB471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94335DB-8D87-455D-B4B7-4ADD9D9F733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47C8BBF-5F58-4521-92B1-8B75F834455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FBE8909-C998-49D5-852B-EE26DEEC2FB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409AAF0-4647-4273-9158-BCDC275D225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61E896D-1D20-4A10-A129-9006124219A8}"/>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A842542-0C22-4581-924F-AECF936D7D17}"/>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2812F7A-5EEB-45A9-B2D0-45134046DEB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5A1875B-4EB8-478D-BB3E-BDD203ACD661}"/>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51D3C99-9933-4A2D-BE0D-3BCB7D28F43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716DFC33-AF40-4E67-BA5F-7BA5DFD35C05}"/>
            </a:ext>
          </a:extLst>
        </xdr:cNvPr>
        <xdr:cNvCxnSpPr/>
      </xdr:nvCxnSpPr>
      <xdr:spPr>
        <a:xfrm flipV="1">
          <a:off x="4086225" y="932307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3EA868C-5230-478E-9446-31F81D16065F}"/>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2DCEDEF-503C-4B7F-9960-BFECAD42CD1F}"/>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59E6BF3-B8D3-433B-8112-25E2C1254E29}"/>
            </a:ext>
          </a:extLst>
        </xdr:cNvPr>
        <xdr:cNvSpPr txBox="1"/>
      </xdr:nvSpPr>
      <xdr:spPr>
        <a:xfrm>
          <a:off x="4124960" y="910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B55556E2-CD5C-4FC0-8647-7A63237F13F0}"/>
            </a:ext>
          </a:extLst>
        </xdr:cNvPr>
        <xdr:cNvCxnSpPr/>
      </xdr:nvCxnSpPr>
      <xdr:spPr>
        <a:xfrm>
          <a:off x="4020820" y="932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5E4C941-EFEE-40AC-8038-F6B7A0DC9CF1}"/>
            </a:ext>
          </a:extLst>
        </xdr:cNvPr>
        <xdr:cNvSpPr txBox="1"/>
      </xdr:nvSpPr>
      <xdr:spPr>
        <a:xfrm>
          <a:off x="4124960" y="999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7" name="フローチャート: 判断 176">
          <a:extLst>
            <a:ext uri="{FF2B5EF4-FFF2-40B4-BE49-F238E27FC236}">
              <a16:creationId xmlns:a16="http://schemas.microsoft.com/office/drawing/2014/main" id="{284BD48E-22DA-4D7C-B1D8-79443348DB03}"/>
            </a:ext>
          </a:extLst>
        </xdr:cNvPr>
        <xdr:cNvSpPr/>
      </xdr:nvSpPr>
      <xdr:spPr>
        <a:xfrm>
          <a:off x="403606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178" name="フローチャート: 判断 177">
          <a:extLst>
            <a:ext uri="{FF2B5EF4-FFF2-40B4-BE49-F238E27FC236}">
              <a16:creationId xmlns:a16="http://schemas.microsoft.com/office/drawing/2014/main" id="{7AEF9393-6C36-49D2-90BE-8BF807DBC06F}"/>
            </a:ext>
          </a:extLst>
        </xdr:cNvPr>
        <xdr:cNvSpPr/>
      </xdr:nvSpPr>
      <xdr:spPr>
        <a:xfrm>
          <a:off x="3312160" y="101276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19685</xdr:rowOff>
    </xdr:from>
    <xdr:to>
      <xdr:col>15</xdr:col>
      <xdr:colOff>101600</xdr:colOff>
      <xdr:row>60</xdr:row>
      <xdr:rowOff>121285</xdr:rowOff>
    </xdr:to>
    <xdr:sp macro="" textlink="">
      <xdr:nvSpPr>
        <xdr:cNvPr id="179" name="フローチャート: 判断 178">
          <a:extLst>
            <a:ext uri="{FF2B5EF4-FFF2-40B4-BE49-F238E27FC236}">
              <a16:creationId xmlns:a16="http://schemas.microsoft.com/office/drawing/2014/main" id="{F2801DDE-68CB-4859-AC33-9C900C4F23C8}"/>
            </a:ext>
          </a:extLst>
        </xdr:cNvPr>
        <xdr:cNvSpPr/>
      </xdr:nvSpPr>
      <xdr:spPr>
        <a:xfrm>
          <a:off x="251460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8255</xdr:rowOff>
    </xdr:from>
    <xdr:to>
      <xdr:col>10</xdr:col>
      <xdr:colOff>165100</xdr:colOff>
      <xdr:row>60</xdr:row>
      <xdr:rowOff>109855</xdr:rowOff>
    </xdr:to>
    <xdr:sp macro="" textlink="">
      <xdr:nvSpPr>
        <xdr:cNvPr id="180" name="フローチャート: 判断 179">
          <a:extLst>
            <a:ext uri="{FF2B5EF4-FFF2-40B4-BE49-F238E27FC236}">
              <a16:creationId xmlns:a16="http://schemas.microsoft.com/office/drawing/2014/main" id="{39775526-8F30-4292-ADE6-2444C88BF6C6}"/>
            </a:ext>
          </a:extLst>
        </xdr:cNvPr>
        <xdr:cNvSpPr/>
      </xdr:nvSpPr>
      <xdr:spPr>
        <a:xfrm>
          <a:off x="17399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1" name="フローチャート: 判断 180">
          <a:extLst>
            <a:ext uri="{FF2B5EF4-FFF2-40B4-BE49-F238E27FC236}">
              <a16:creationId xmlns:a16="http://schemas.microsoft.com/office/drawing/2014/main" id="{D55C094F-1B18-4749-BB01-24208D22D011}"/>
            </a:ext>
          </a:extLst>
        </xdr:cNvPr>
        <xdr:cNvSpPr/>
      </xdr:nvSpPr>
      <xdr:spPr>
        <a:xfrm>
          <a:off x="965200" y="10049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237A703-8065-4255-93E8-C2AA6CB3F91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A480623-1F8E-4589-BCE8-D8A5F9B4641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455504-F3B3-4397-B026-A58A24F18BF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E9504E-1468-4E51-9DC5-E49AE084E05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94DDE2-F1CF-4D0E-B0C0-11292654F8B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86360</xdr:rowOff>
    </xdr:from>
    <xdr:to>
      <xdr:col>24</xdr:col>
      <xdr:colOff>114300</xdr:colOff>
      <xdr:row>63</xdr:row>
      <xdr:rowOff>16510</xdr:rowOff>
    </xdr:to>
    <xdr:sp macro="" textlink="">
      <xdr:nvSpPr>
        <xdr:cNvPr id="187" name="楕円 186">
          <a:extLst>
            <a:ext uri="{FF2B5EF4-FFF2-40B4-BE49-F238E27FC236}">
              <a16:creationId xmlns:a16="http://schemas.microsoft.com/office/drawing/2014/main" id="{F0DE3391-2FE4-4373-8CA6-D1E523F562E9}"/>
            </a:ext>
          </a:extLst>
        </xdr:cNvPr>
        <xdr:cNvSpPr/>
      </xdr:nvSpPr>
      <xdr:spPr>
        <a:xfrm>
          <a:off x="403606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64787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8D8D0F6-5FBA-4E19-8813-ADC7B54AC8AA}"/>
            </a:ext>
          </a:extLst>
        </xdr:cNvPr>
        <xdr:cNvSpPr txBox="1"/>
      </xdr:nvSpPr>
      <xdr:spPr>
        <a:xfrm>
          <a:off x="4124960"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44450</xdr:rowOff>
    </xdr:from>
    <xdr:to>
      <xdr:col>20</xdr:col>
      <xdr:colOff>38100</xdr:colOff>
      <xdr:row>62</xdr:row>
      <xdr:rowOff>146050</xdr:rowOff>
    </xdr:to>
    <xdr:sp macro="" textlink="">
      <xdr:nvSpPr>
        <xdr:cNvPr id="189" name="楕円 188">
          <a:extLst>
            <a:ext uri="{FF2B5EF4-FFF2-40B4-BE49-F238E27FC236}">
              <a16:creationId xmlns:a16="http://schemas.microsoft.com/office/drawing/2014/main" id="{BCA6BAE9-18FE-4E62-9929-A2ED96B19F7E}"/>
            </a:ext>
          </a:extLst>
        </xdr:cNvPr>
        <xdr:cNvSpPr/>
      </xdr:nvSpPr>
      <xdr:spPr>
        <a:xfrm>
          <a:off x="3312160" y="10438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95250</xdr:rowOff>
    </xdr:from>
    <xdr:to>
      <xdr:col>24</xdr:col>
      <xdr:colOff>63500</xdr:colOff>
      <xdr:row>62</xdr:row>
      <xdr:rowOff>137160</xdr:rowOff>
    </xdr:to>
    <xdr:cxnSp macro="">
      <xdr:nvCxnSpPr>
        <xdr:cNvPr id="190" name="直線コネクタ 189">
          <a:extLst>
            <a:ext uri="{FF2B5EF4-FFF2-40B4-BE49-F238E27FC236}">
              <a16:creationId xmlns:a16="http://schemas.microsoft.com/office/drawing/2014/main" id="{3FF2E609-F557-4680-BB05-B0495C42FD51}"/>
            </a:ext>
          </a:extLst>
        </xdr:cNvPr>
        <xdr:cNvCxnSpPr/>
      </xdr:nvCxnSpPr>
      <xdr:spPr>
        <a:xfrm>
          <a:off x="3355340" y="1048893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2540</xdr:rowOff>
    </xdr:from>
    <xdr:to>
      <xdr:col>15</xdr:col>
      <xdr:colOff>101600</xdr:colOff>
      <xdr:row>62</xdr:row>
      <xdr:rowOff>104140</xdr:rowOff>
    </xdr:to>
    <xdr:sp macro="" textlink="">
      <xdr:nvSpPr>
        <xdr:cNvPr id="191" name="楕円 190">
          <a:extLst>
            <a:ext uri="{FF2B5EF4-FFF2-40B4-BE49-F238E27FC236}">
              <a16:creationId xmlns:a16="http://schemas.microsoft.com/office/drawing/2014/main" id="{F40FECB6-2914-4ECB-9C4A-1AB2BF61AD70}"/>
            </a:ext>
          </a:extLst>
        </xdr:cNvPr>
        <xdr:cNvSpPr/>
      </xdr:nvSpPr>
      <xdr:spPr>
        <a:xfrm>
          <a:off x="25146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53340</xdr:rowOff>
    </xdr:from>
    <xdr:to>
      <xdr:col>19</xdr:col>
      <xdr:colOff>177800</xdr:colOff>
      <xdr:row>62</xdr:row>
      <xdr:rowOff>95250</xdr:rowOff>
    </xdr:to>
    <xdr:cxnSp macro="">
      <xdr:nvCxnSpPr>
        <xdr:cNvPr id="192" name="直線コネクタ 191">
          <a:extLst>
            <a:ext uri="{FF2B5EF4-FFF2-40B4-BE49-F238E27FC236}">
              <a16:creationId xmlns:a16="http://schemas.microsoft.com/office/drawing/2014/main" id="{2158983F-C1BB-4521-A791-DFB8EACE12DD}"/>
            </a:ext>
          </a:extLst>
        </xdr:cNvPr>
        <xdr:cNvCxnSpPr/>
      </xdr:nvCxnSpPr>
      <xdr:spPr>
        <a:xfrm>
          <a:off x="2565400" y="1044702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132080</xdr:rowOff>
    </xdr:from>
    <xdr:to>
      <xdr:col>10</xdr:col>
      <xdr:colOff>165100</xdr:colOff>
      <xdr:row>62</xdr:row>
      <xdr:rowOff>62230</xdr:rowOff>
    </xdr:to>
    <xdr:sp macro="" textlink="">
      <xdr:nvSpPr>
        <xdr:cNvPr id="193" name="楕円 192">
          <a:extLst>
            <a:ext uri="{FF2B5EF4-FFF2-40B4-BE49-F238E27FC236}">
              <a16:creationId xmlns:a16="http://schemas.microsoft.com/office/drawing/2014/main" id="{90B9859C-9580-4DEB-B62A-331F62504C2F}"/>
            </a:ext>
          </a:extLst>
        </xdr:cNvPr>
        <xdr:cNvSpPr/>
      </xdr:nvSpPr>
      <xdr:spPr>
        <a:xfrm>
          <a:off x="1739900" y="10358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xdr:rowOff>
    </xdr:from>
    <xdr:to>
      <xdr:col>15</xdr:col>
      <xdr:colOff>50800</xdr:colOff>
      <xdr:row>62</xdr:row>
      <xdr:rowOff>53340</xdr:rowOff>
    </xdr:to>
    <xdr:cxnSp macro="">
      <xdr:nvCxnSpPr>
        <xdr:cNvPr id="194" name="直線コネクタ 193">
          <a:extLst>
            <a:ext uri="{FF2B5EF4-FFF2-40B4-BE49-F238E27FC236}">
              <a16:creationId xmlns:a16="http://schemas.microsoft.com/office/drawing/2014/main" id="{1DF857DF-792F-44F4-9039-AE8EA351F8C4}"/>
            </a:ext>
          </a:extLst>
        </xdr:cNvPr>
        <xdr:cNvCxnSpPr/>
      </xdr:nvCxnSpPr>
      <xdr:spPr>
        <a:xfrm>
          <a:off x="1790700" y="1040511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90170</xdr:rowOff>
    </xdr:from>
    <xdr:to>
      <xdr:col>6</xdr:col>
      <xdr:colOff>38100</xdr:colOff>
      <xdr:row>62</xdr:row>
      <xdr:rowOff>20320</xdr:rowOff>
    </xdr:to>
    <xdr:sp macro="" textlink="">
      <xdr:nvSpPr>
        <xdr:cNvPr id="195" name="楕円 194">
          <a:extLst>
            <a:ext uri="{FF2B5EF4-FFF2-40B4-BE49-F238E27FC236}">
              <a16:creationId xmlns:a16="http://schemas.microsoft.com/office/drawing/2014/main" id="{2834D841-C07F-4970-874B-E5D0A84DA8B8}"/>
            </a:ext>
          </a:extLst>
        </xdr:cNvPr>
        <xdr:cNvSpPr/>
      </xdr:nvSpPr>
      <xdr:spPr>
        <a:xfrm>
          <a:off x="965200" y="10316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140970</xdr:rowOff>
    </xdr:from>
    <xdr:to>
      <xdr:col>10</xdr:col>
      <xdr:colOff>114300</xdr:colOff>
      <xdr:row>62</xdr:row>
      <xdr:rowOff>11430</xdr:rowOff>
    </xdr:to>
    <xdr:cxnSp macro="">
      <xdr:nvCxnSpPr>
        <xdr:cNvPr id="196" name="直線コネクタ 195">
          <a:extLst>
            <a:ext uri="{FF2B5EF4-FFF2-40B4-BE49-F238E27FC236}">
              <a16:creationId xmlns:a16="http://schemas.microsoft.com/office/drawing/2014/main" id="{9BF8DCD2-CE46-4102-85A2-E3133F05C803}"/>
            </a:ext>
          </a:extLst>
        </xdr:cNvPr>
        <xdr:cNvCxnSpPr/>
      </xdr:nvCxnSpPr>
      <xdr:spPr>
        <a:xfrm>
          <a:off x="1008380" y="1036701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15892</xdr:rowOff>
    </xdr:from>
    <xdr:ext cx="405111" cy="259045"/>
    <xdr:sp macro="" textlink="">
      <xdr:nvSpPr>
        <xdr:cNvPr id="197" name="n_1aveValue【体育館・プール】&#10;有形固定資産減価償却率">
          <a:extLst>
            <a:ext uri="{FF2B5EF4-FFF2-40B4-BE49-F238E27FC236}">
              <a16:creationId xmlns:a16="http://schemas.microsoft.com/office/drawing/2014/main" id="{1C183EF6-2683-4BAB-AAA0-849A3FE46608}"/>
            </a:ext>
          </a:extLst>
        </xdr:cNvPr>
        <xdr:cNvSpPr txBox="1"/>
      </xdr:nvSpPr>
      <xdr:spPr>
        <a:xfrm>
          <a:off x="317056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137812</xdr:rowOff>
    </xdr:from>
    <xdr:ext cx="405111" cy="259045"/>
    <xdr:sp macro="" textlink="">
      <xdr:nvSpPr>
        <xdr:cNvPr id="198" name="n_2aveValue【体育館・プール】&#10;有形固定資産減価償却率">
          <a:extLst>
            <a:ext uri="{FF2B5EF4-FFF2-40B4-BE49-F238E27FC236}">
              <a16:creationId xmlns:a16="http://schemas.microsoft.com/office/drawing/2014/main" id="{AAE5B259-E295-4A40-882F-469A8136E06C}"/>
            </a:ext>
          </a:extLst>
        </xdr:cNvPr>
        <xdr:cNvSpPr txBox="1"/>
      </xdr:nvSpPr>
      <xdr:spPr>
        <a:xfrm>
          <a:off x="238570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126382</xdr:rowOff>
    </xdr:from>
    <xdr:ext cx="405111" cy="259045"/>
    <xdr:sp macro="" textlink="">
      <xdr:nvSpPr>
        <xdr:cNvPr id="199" name="n_3aveValue【体育館・プール】&#10;有形固定資産減価償却率">
          <a:extLst>
            <a:ext uri="{FF2B5EF4-FFF2-40B4-BE49-F238E27FC236}">
              <a16:creationId xmlns:a16="http://schemas.microsoft.com/office/drawing/2014/main" id="{CF96B413-652C-4DA4-A90F-8FA666B5540D}"/>
            </a:ext>
          </a:extLst>
        </xdr:cNvPr>
        <xdr:cNvSpPr txBox="1"/>
      </xdr:nvSpPr>
      <xdr:spPr>
        <a:xfrm>
          <a:off x="161100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105427</xdr:rowOff>
    </xdr:from>
    <xdr:ext cx="405111" cy="259045"/>
    <xdr:sp macro="" textlink="">
      <xdr:nvSpPr>
        <xdr:cNvPr id="200" name="n_4aveValue【体育館・プール】&#10;有形固定資産減価償却率">
          <a:extLst>
            <a:ext uri="{FF2B5EF4-FFF2-40B4-BE49-F238E27FC236}">
              <a16:creationId xmlns:a16="http://schemas.microsoft.com/office/drawing/2014/main" id="{96E924B5-2432-4CF5-9704-DEF59E4612B2}"/>
            </a:ext>
          </a:extLst>
        </xdr:cNvPr>
        <xdr:cNvSpPr txBox="1"/>
      </xdr:nvSpPr>
      <xdr:spPr>
        <a:xfrm>
          <a:off x="83630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137177</xdr:rowOff>
    </xdr:from>
    <xdr:ext cx="405111" cy="259045"/>
    <xdr:sp macro="" textlink="">
      <xdr:nvSpPr>
        <xdr:cNvPr id="201" name="n_1mainValue【体育館・プール】&#10;有形固定資産減価償却率">
          <a:extLst>
            <a:ext uri="{FF2B5EF4-FFF2-40B4-BE49-F238E27FC236}">
              <a16:creationId xmlns:a16="http://schemas.microsoft.com/office/drawing/2014/main" id="{25851733-5DF7-498E-9975-81E313FE05F5}"/>
            </a:ext>
          </a:extLst>
        </xdr:cNvPr>
        <xdr:cNvSpPr txBox="1"/>
      </xdr:nvSpPr>
      <xdr:spPr>
        <a:xfrm>
          <a:off x="317056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95267</xdr:rowOff>
    </xdr:from>
    <xdr:ext cx="405111" cy="259045"/>
    <xdr:sp macro="" textlink="">
      <xdr:nvSpPr>
        <xdr:cNvPr id="202" name="n_2mainValue【体育館・プール】&#10;有形固定資産減価償却率">
          <a:extLst>
            <a:ext uri="{FF2B5EF4-FFF2-40B4-BE49-F238E27FC236}">
              <a16:creationId xmlns:a16="http://schemas.microsoft.com/office/drawing/2014/main" id="{E57F20AC-D154-433D-91C1-A7F2F8557CC1}"/>
            </a:ext>
          </a:extLst>
        </xdr:cNvPr>
        <xdr:cNvSpPr txBox="1"/>
      </xdr:nvSpPr>
      <xdr:spPr>
        <a:xfrm>
          <a:off x="238570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53357</xdr:rowOff>
    </xdr:from>
    <xdr:ext cx="405111" cy="259045"/>
    <xdr:sp macro="" textlink="">
      <xdr:nvSpPr>
        <xdr:cNvPr id="203" name="n_3mainValue【体育館・プール】&#10;有形固定資産減価償却率">
          <a:extLst>
            <a:ext uri="{FF2B5EF4-FFF2-40B4-BE49-F238E27FC236}">
              <a16:creationId xmlns:a16="http://schemas.microsoft.com/office/drawing/2014/main" id="{062B709D-8385-4081-91A9-A8764D44B826}"/>
            </a:ext>
          </a:extLst>
        </xdr:cNvPr>
        <xdr:cNvSpPr txBox="1"/>
      </xdr:nvSpPr>
      <xdr:spPr>
        <a:xfrm>
          <a:off x="161100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11447</xdr:rowOff>
    </xdr:from>
    <xdr:ext cx="405111" cy="259045"/>
    <xdr:sp macro="" textlink="">
      <xdr:nvSpPr>
        <xdr:cNvPr id="204" name="n_4mainValue【体育館・プール】&#10;有形固定資産減価償却率">
          <a:extLst>
            <a:ext uri="{FF2B5EF4-FFF2-40B4-BE49-F238E27FC236}">
              <a16:creationId xmlns:a16="http://schemas.microsoft.com/office/drawing/2014/main" id="{E5E8ABDD-1854-4192-B61B-EB9C7773C292}"/>
            </a:ext>
          </a:extLst>
        </xdr:cNvPr>
        <xdr:cNvSpPr txBox="1"/>
      </xdr:nvSpPr>
      <xdr:spPr>
        <a:xfrm>
          <a:off x="83630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9013C7A-C8EE-4EEF-ACC2-1FDE8946DEA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AAFFCC5-240B-4654-B1DF-A53C3ACE2F3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BBFE1F9-E99E-417D-8FF1-55ECD43530A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1BB5B45-180B-4FB0-BE05-E753F0B1659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FDE75C1-C8C8-48F7-B07D-8991A7C40DF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F9BE288-DC13-4E90-A75E-A78302AF928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EC33A16-DCA4-4958-93CE-DA11510E526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38178E3-86BE-425E-A387-0D4669E2365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65CB11E-42D9-431F-A229-A60E92D2789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0615078-2D38-4E6A-9831-689FBDDD2DD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2496D36-09E1-4683-A521-E70E08D809F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9BC45DDF-4100-45C4-BB04-ED22D185FC58}"/>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537B93D-A333-4C3C-9A32-C58EEA3DDED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F5C492B-9B1D-4CC4-B534-9BF8E26628F8}"/>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99CB062-778B-42A2-832F-FCD5B7C9F12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41F3621-4B7A-4010-8096-88E22A10575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3A6A337-0F0D-4A7C-BA6A-C8E381DE262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6E6AB5F6-286C-49DE-820D-CABAABD25A62}"/>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19BB16D-86B5-4672-B021-E117AE007D2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122CA51C-2B62-4615-86A7-88B254AC52B3}"/>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CB55AC4-AA87-4B55-AFEF-9403277D062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C79C4B88-8DC5-421E-BFFB-8CDF74D98B8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2178878-8EE5-4A8A-8CC6-87B8B9A2097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F2239246-11E8-460A-928A-6B5511FF4C27}"/>
            </a:ext>
          </a:extLst>
        </xdr:cNvPr>
        <xdr:cNvCxnSpPr/>
      </xdr:nvCxnSpPr>
      <xdr:spPr>
        <a:xfrm flipV="1">
          <a:off x="9219565" y="9523095"/>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148728AF-3990-4EB4-8047-5017179179B4}"/>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ABB3C80B-EE1B-4771-B022-E06119D3E5C5}"/>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macro="" textlink="">
      <xdr:nvSpPr>
        <xdr:cNvPr id="231" name="【体育館・プール】&#10;一人当たり面積最大値テキスト">
          <a:extLst>
            <a:ext uri="{FF2B5EF4-FFF2-40B4-BE49-F238E27FC236}">
              <a16:creationId xmlns:a16="http://schemas.microsoft.com/office/drawing/2014/main" id="{E6543CDE-033C-40C7-8C51-61BB3F6BFFFB}"/>
            </a:ext>
          </a:extLst>
        </xdr:cNvPr>
        <xdr:cNvSpPr txBox="1"/>
      </xdr:nvSpPr>
      <xdr:spPr>
        <a:xfrm>
          <a:off x="9258300" y="930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2" name="直線コネクタ 231">
          <a:extLst>
            <a:ext uri="{FF2B5EF4-FFF2-40B4-BE49-F238E27FC236}">
              <a16:creationId xmlns:a16="http://schemas.microsoft.com/office/drawing/2014/main" id="{8EECCDAC-DE38-4E1B-8F1B-04C7810A661A}"/>
            </a:ext>
          </a:extLst>
        </xdr:cNvPr>
        <xdr:cNvCxnSpPr/>
      </xdr:nvCxnSpPr>
      <xdr:spPr>
        <a:xfrm>
          <a:off x="91541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57421</xdr:rowOff>
    </xdr:from>
    <xdr:ext cx="469744" cy="259045"/>
    <xdr:sp macro="" textlink="">
      <xdr:nvSpPr>
        <xdr:cNvPr id="233" name="【体育館・プール】&#10;一人当たり面積平均値テキスト">
          <a:extLst>
            <a:ext uri="{FF2B5EF4-FFF2-40B4-BE49-F238E27FC236}">
              <a16:creationId xmlns:a16="http://schemas.microsoft.com/office/drawing/2014/main" id="{FB6296B7-AC76-4A0F-A6C1-7CAF8CD7F53F}"/>
            </a:ext>
          </a:extLst>
        </xdr:cNvPr>
        <xdr:cNvSpPr txBox="1"/>
      </xdr:nvSpPr>
      <xdr:spPr>
        <a:xfrm>
          <a:off x="9258300" y="10451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34544</xdr:rowOff>
    </xdr:from>
    <xdr:to>
      <xdr:col>55</xdr:col>
      <xdr:colOff>50800</xdr:colOff>
      <xdr:row>63</xdr:row>
      <xdr:rowOff>136144</xdr:rowOff>
    </xdr:to>
    <xdr:sp macro="" textlink="">
      <xdr:nvSpPr>
        <xdr:cNvPr id="234" name="フローチャート: 判断 233">
          <a:extLst>
            <a:ext uri="{FF2B5EF4-FFF2-40B4-BE49-F238E27FC236}">
              <a16:creationId xmlns:a16="http://schemas.microsoft.com/office/drawing/2014/main" id="{90656570-871B-4F9B-A525-BFC2A52582CE}"/>
            </a:ext>
          </a:extLst>
        </xdr:cNvPr>
        <xdr:cNvSpPr/>
      </xdr:nvSpPr>
      <xdr:spPr>
        <a:xfrm>
          <a:off x="9192260" y="105958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39116</xdr:rowOff>
    </xdr:from>
    <xdr:to>
      <xdr:col>50</xdr:col>
      <xdr:colOff>165100</xdr:colOff>
      <xdr:row>63</xdr:row>
      <xdr:rowOff>140716</xdr:rowOff>
    </xdr:to>
    <xdr:sp macro="" textlink="">
      <xdr:nvSpPr>
        <xdr:cNvPr id="235" name="フローチャート: 判断 234">
          <a:extLst>
            <a:ext uri="{FF2B5EF4-FFF2-40B4-BE49-F238E27FC236}">
              <a16:creationId xmlns:a16="http://schemas.microsoft.com/office/drawing/2014/main" id="{DC46F30C-9D12-406D-B44C-21DC6551C916}"/>
            </a:ext>
          </a:extLst>
        </xdr:cNvPr>
        <xdr:cNvSpPr/>
      </xdr:nvSpPr>
      <xdr:spPr>
        <a:xfrm>
          <a:off x="8445500" y="10600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44069</xdr:rowOff>
    </xdr:from>
    <xdr:to>
      <xdr:col>46</xdr:col>
      <xdr:colOff>38100</xdr:colOff>
      <xdr:row>63</xdr:row>
      <xdr:rowOff>145669</xdr:rowOff>
    </xdr:to>
    <xdr:sp macro="" textlink="">
      <xdr:nvSpPr>
        <xdr:cNvPr id="236" name="フローチャート: 判断 235">
          <a:extLst>
            <a:ext uri="{FF2B5EF4-FFF2-40B4-BE49-F238E27FC236}">
              <a16:creationId xmlns:a16="http://schemas.microsoft.com/office/drawing/2014/main" id="{A00FB3B3-6153-4867-ADE3-46C6D628C46B}"/>
            </a:ext>
          </a:extLst>
        </xdr:cNvPr>
        <xdr:cNvSpPr/>
      </xdr:nvSpPr>
      <xdr:spPr>
        <a:xfrm>
          <a:off x="7670800" y="106053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53594</xdr:rowOff>
    </xdr:from>
    <xdr:to>
      <xdr:col>41</xdr:col>
      <xdr:colOff>101600</xdr:colOff>
      <xdr:row>63</xdr:row>
      <xdr:rowOff>155194</xdr:rowOff>
    </xdr:to>
    <xdr:sp macro="" textlink="">
      <xdr:nvSpPr>
        <xdr:cNvPr id="237" name="フローチャート: 判断 236">
          <a:extLst>
            <a:ext uri="{FF2B5EF4-FFF2-40B4-BE49-F238E27FC236}">
              <a16:creationId xmlns:a16="http://schemas.microsoft.com/office/drawing/2014/main" id="{33A66A82-3AAA-4825-AA8F-AE50893E22C0}"/>
            </a:ext>
          </a:extLst>
        </xdr:cNvPr>
        <xdr:cNvSpPr/>
      </xdr:nvSpPr>
      <xdr:spPr>
        <a:xfrm>
          <a:off x="68732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65786</xdr:rowOff>
    </xdr:from>
    <xdr:to>
      <xdr:col>36</xdr:col>
      <xdr:colOff>165100</xdr:colOff>
      <xdr:row>63</xdr:row>
      <xdr:rowOff>167386</xdr:rowOff>
    </xdr:to>
    <xdr:sp macro="" textlink="">
      <xdr:nvSpPr>
        <xdr:cNvPr id="238" name="フローチャート: 判断 237">
          <a:extLst>
            <a:ext uri="{FF2B5EF4-FFF2-40B4-BE49-F238E27FC236}">
              <a16:creationId xmlns:a16="http://schemas.microsoft.com/office/drawing/2014/main" id="{63D7C138-C937-4D8F-B22F-128D328AB8F7}"/>
            </a:ext>
          </a:extLst>
        </xdr:cNvPr>
        <xdr:cNvSpPr/>
      </xdr:nvSpPr>
      <xdr:spPr>
        <a:xfrm>
          <a:off x="6098540" y="10627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B275126-DFEE-4E77-BB4B-62E03BA8E6B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B3F7013-F8B4-44E6-A520-AAF17E43C4D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271DE42-1CE0-4CB0-8DE3-F8976986684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5B6B0DA-83FA-40E1-8338-8A53CA1B3EE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105EE87-4AEA-4DAD-9096-ADF71701614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163322</xdr:rowOff>
    </xdr:from>
    <xdr:to>
      <xdr:col>55</xdr:col>
      <xdr:colOff>50800</xdr:colOff>
      <xdr:row>64</xdr:row>
      <xdr:rowOff>93472</xdr:rowOff>
    </xdr:to>
    <xdr:sp macro="" textlink="">
      <xdr:nvSpPr>
        <xdr:cNvPr id="244" name="楕円 243">
          <a:extLst>
            <a:ext uri="{FF2B5EF4-FFF2-40B4-BE49-F238E27FC236}">
              <a16:creationId xmlns:a16="http://schemas.microsoft.com/office/drawing/2014/main" id="{142F5B12-2927-4289-AD91-C66E04D6CC71}"/>
            </a:ext>
          </a:extLst>
        </xdr:cNvPr>
        <xdr:cNvSpPr/>
      </xdr:nvSpPr>
      <xdr:spPr>
        <a:xfrm>
          <a:off x="9192260" y="10724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78249</xdr:rowOff>
    </xdr:from>
    <xdr:ext cx="469744" cy="259045"/>
    <xdr:sp macro="" textlink="">
      <xdr:nvSpPr>
        <xdr:cNvPr id="245" name="【体育館・プール】&#10;一人当たり面積該当値テキスト">
          <a:extLst>
            <a:ext uri="{FF2B5EF4-FFF2-40B4-BE49-F238E27FC236}">
              <a16:creationId xmlns:a16="http://schemas.microsoft.com/office/drawing/2014/main" id="{DBBAC146-B283-4502-9D74-3F6D6CC2DFD1}"/>
            </a:ext>
          </a:extLst>
        </xdr:cNvPr>
        <xdr:cNvSpPr txBox="1"/>
      </xdr:nvSpPr>
      <xdr:spPr>
        <a:xfrm>
          <a:off x="9258300" y="106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162941</xdr:rowOff>
    </xdr:from>
    <xdr:to>
      <xdr:col>50</xdr:col>
      <xdr:colOff>165100</xdr:colOff>
      <xdr:row>64</xdr:row>
      <xdr:rowOff>93091</xdr:rowOff>
    </xdr:to>
    <xdr:sp macro="" textlink="">
      <xdr:nvSpPr>
        <xdr:cNvPr id="246" name="楕円 245">
          <a:extLst>
            <a:ext uri="{FF2B5EF4-FFF2-40B4-BE49-F238E27FC236}">
              <a16:creationId xmlns:a16="http://schemas.microsoft.com/office/drawing/2014/main" id="{9C3F137E-EF4E-4665-8F58-522426D40613}"/>
            </a:ext>
          </a:extLst>
        </xdr:cNvPr>
        <xdr:cNvSpPr/>
      </xdr:nvSpPr>
      <xdr:spPr>
        <a:xfrm>
          <a:off x="8445500" y="10724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42291</xdr:rowOff>
    </xdr:from>
    <xdr:to>
      <xdr:col>55</xdr:col>
      <xdr:colOff>0</xdr:colOff>
      <xdr:row>64</xdr:row>
      <xdr:rowOff>42672</xdr:rowOff>
    </xdr:to>
    <xdr:cxnSp macro="">
      <xdr:nvCxnSpPr>
        <xdr:cNvPr id="247" name="直線コネクタ 246">
          <a:extLst>
            <a:ext uri="{FF2B5EF4-FFF2-40B4-BE49-F238E27FC236}">
              <a16:creationId xmlns:a16="http://schemas.microsoft.com/office/drawing/2014/main" id="{9B20DEFD-2BB6-40F2-8BD8-1B2B5DD41CBA}"/>
            </a:ext>
          </a:extLst>
        </xdr:cNvPr>
        <xdr:cNvCxnSpPr/>
      </xdr:nvCxnSpPr>
      <xdr:spPr>
        <a:xfrm>
          <a:off x="8496300" y="10771251"/>
          <a:ext cx="7239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162941</xdr:rowOff>
    </xdr:from>
    <xdr:to>
      <xdr:col>46</xdr:col>
      <xdr:colOff>38100</xdr:colOff>
      <xdr:row>64</xdr:row>
      <xdr:rowOff>93091</xdr:rowOff>
    </xdr:to>
    <xdr:sp macro="" textlink="">
      <xdr:nvSpPr>
        <xdr:cNvPr id="248" name="楕円 247">
          <a:extLst>
            <a:ext uri="{FF2B5EF4-FFF2-40B4-BE49-F238E27FC236}">
              <a16:creationId xmlns:a16="http://schemas.microsoft.com/office/drawing/2014/main" id="{CA538DCC-2354-4452-A6D0-7FB251DC7B5E}"/>
            </a:ext>
          </a:extLst>
        </xdr:cNvPr>
        <xdr:cNvSpPr/>
      </xdr:nvSpPr>
      <xdr:spPr>
        <a:xfrm>
          <a:off x="7670800" y="107242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42291</xdr:rowOff>
    </xdr:from>
    <xdr:to>
      <xdr:col>50</xdr:col>
      <xdr:colOff>114300</xdr:colOff>
      <xdr:row>64</xdr:row>
      <xdr:rowOff>42291</xdr:rowOff>
    </xdr:to>
    <xdr:cxnSp macro="">
      <xdr:nvCxnSpPr>
        <xdr:cNvPr id="249" name="直線コネクタ 248">
          <a:extLst>
            <a:ext uri="{FF2B5EF4-FFF2-40B4-BE49-F238E27FC236}">
              <a16:creationId xmlns:a16="http://schemas.microsoft.com/office/drawing/2014/main" id="{8F30CFCE-DD8B-4FC9-A7DE-73DE21E905D1}"/>
            </a:ext>
          </a:extLst>
        </xdr:cNvPr>
        <xdr:cNvCxnSpPr/>
      </xdr:nvCxnSpPr>
      <xdr:spPr>
        <a:xfrm>
          <a:off x="7713980" y="1077125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163703</xdr:rowOff>
    </xdr:from>
    <xdr:to>
      <xdr:col>41</xdr:col>
      <xdr:colOff>101600</xdr:colOff>
      <xdr:row>64</xdr:row>
      <xdr:rowOff>93853</xdr:rowOff>
    </xdr:to>
    <xdr:sp macro="" textlink="">
      <xdr:nvSpPr>
        <xdr:cNvPr id="250" name="楕円 249">
          <a:extLst>
            <a:ext uri="{FF2B5EF4-FFF2-40B4-BE49-F238E27FC236}">
              <a16:creationId xmlns:a16="http://schemas.microsoft.com/office/drawing/2014/main" id="{F431F3B4-CB74-42D8-A8B6-4216B60236A9}"/>
            </a:ext>
          </a:extLst>
        </xdr:cNvPr>
        <xdr:cNvSpPr/>
      </xdr:nvSpPr>
      <xdr:spPr>
        <a:xfrm>
          <a:off x="6873240" y="10725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42291</xdr:rowOff>
    </xdr:from>
    <xdr:to>
      <xdr:col>45</xdr:col>
      <xdr:colOff>177800</xdr:colOff>
      <xdr:row>64</xdr:row>
      <xdr:rowOff>43053</xdr:rowOff>
    </xdr:to>
    <xdr:cxnSp macro="">
      <xdr:nvCxnSpPr>
        <xdr:cNvPr id="251" name="直線コネクタ 250">
          <a:extLst>
            <a:ext uri="{FF2B5EF4-FFF2-40B4-BE49-F238E27FC236}">
              <a16:creationId xmlns:a16="http://schemas.microsoft.com/office/drawing/2014/main" id="{49F6D231-CCB8-49DC-99A0-50FAAFFBEC94}"/>
            </a:ext>
          </a:extLst>
        </xdr:cNvPr>
        <xdr:cNvCxnSpPr/>
      </xdr:nvCxnSpPr>
      <xdr:spPr>
        <a:xfrm flipV="1">
          <a:off x="6924040" y="10771251"/>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163703</xdr:rowOff>
    </xdr:from>
    <xdr:to>
      <xdr:col>36</xdr:col>
      <xdr:colOff>165100</xdr:colOff>
      <xdr:row>64</xdr:row>
      <xdr:rowOff>93853</xdr:rowOff>
    </xdr:to>
    <xdr:sp macro="" textlink="">
      <xdr:nvSpPr>
        <xdr:cNvPr id="252" name="楕円 251">
          <a:extLst>
            <a:ext uri="{FF2B5EF4-FFF2-40B4-BE49-F238E27FC236}">
              <a16:creationId xmlns:a16="http://schemas.microsoft.com/office/drawing/2014/main" id="{0EA7338B-A873-40EE-A3B6-FC4ED7D211CE}"/>
            </a:ext>
          </a:extLst>
        </xdr:cNvPr>
        <xdr:cNvSpPr/>
      </xdr:nvSpPr>
      <xdr:spPr>
        <a:xfrm>
          <a:off x="6098540" y="10725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43053</xdr:rowOff>
    </xdr:from>
    <xdr:to>
      <xdr:col>41</xdr:col>
      <xdr:colOff>50800</xdr:colOff>
      <xdr:row>64</xdr:row>
      <xdr:rowOff>43053</xdr:rowOff>
    </xdr:to>
    <xdr:cxnSp macro="">
      <xdr:nvCxnSpPr>
        <xdr:cNvPr id="253" name="直線コネクタ 252">
          <a:extLst>
            <a:ext uri="{FF2B5EF4-FFF2-40B4-BE49-F238E27FC236}">
              <a16:creationId xmlns:a16="http://schemas.microsoft.com/office/drawing/2014/main" id="{C3B5D6B7-5210-48AE-A2E0-ABA71F33081C}"/>
            </a:ext>
          </a:extLst>
        </xdr:cNvPr>
        <xdr:cNvCxnSpPr/>
      </xdr:nvCxnSpPr>
      <xdr:spPr>
        <a:xfrm>
          <a:off x="6149340" y="1077201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157243</xdr:rowOff>
    </xdr:from>
    <xdr:ext cx="469744" cy="259045"/>
    <xdr:sp macro="" textlink="">
      <xdr:nvSpPr>
        <xdr:cNvPr id="254" name="n_1aveValue【体育館・プール】&#10;一人当たり面積">
          <a:extLst>
            <a:ext uri="{FF2B5EF4-FFF2-40B4-BE49-F238E27FC236}">
              <a16:creationId xmlns:a16="http://schemas.microsoft.com/office/drawing/2014/main" id="{DEB7CBDC-389A-4AA8-AA96-AA1801BD18F9}"/>
            </a:ext>
          </a:extLst>
        </xdr:cNvPr>
        <xdr:cNvSpPr txBox="1"/>
      </xdr:nvSpPr>
      <xdr:spPr>
        <a:xfrm>
          <a:off x="8271587" y="103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162196</xdr:rowOff>
    </xdr:from>
    <xdr:ext cx="469744" cy="259045"/>
    <xdr:sp macro="" textlink="">
      <xdr:nvSpPr>
        <xdr:cNvPr id="255" name="n_2aveValue【体育館・プール】&#10;一人当たり面積">
          <a:extLst>
            <a:ext uri="{FF2B5EF4-FFF2-40B4-BE49-F238E27FC236}">
              <a16:creationId xmlns:a16="http://schemas.microsoft.com/office/drawing/2014/main" id="{F06677A2-D431-4096-9AAC-6D59AABB8609}"/>
            </a:ext>
          </a:extLst>
        </xdr:cNvPr>
        <xdr:cNvSpPr txBox="1"/>
      </xdr:nvSpPr>
      <xdr:spPr>
        <a:xfrm>
          <a:off x="7509587" y="103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271</xdr:rowOff>
    </xdr:from>
    <xdr:ext cx="469744" cy="259045"/>
    <xdr:sp macro="" textlink="">
      <xdr:nvSpPr>
        <xdr:cNvPr id="256" name="n_3aveValue【体育館・プール】&#10;一人当たり面積">
          <a:extLst>
            <a:ext uri="{FF2B5EF4-FFF2-40B4-BE49-F238E27FC236}">
              <a16:creationId xmlns:a16="http://schemas.microsoft.com/office/drawing/2014/main" id="{E06A3DDA-0705-438B-A10A-A9D117970BE5}"/>
            </a:ext>
          </a:extLst>
        </xdr:cNvPr>
        <xdr:cNvSpPr txBox="1"/>
      </xdr:nvSpPr>
      <xdr:spPr>
        <a:xfrm>
          <a:off x="6712027"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12463</xdr:rowOff>
    </xdr:from>
    <xdr:ext cx="469744" cy="259045"/>
    <xdr:sp macro="" textlink="">
      <xdr:nvSpPr>
        <xdr:cNvPr id="257" name="n_4aveValue【体育館・プール】&#10;一人当たり面積">
          <a:extLst>
            <a:ext uri="{FF2B5EF4-FFF2-40B4-BE49-F238E27FC236}">
              <a16:creationId xmlns:a16="http://schemas.microsoft.com/office/drawing/2014/main" id="{B1BE58BF-B178-4F52-ABDF-155830A29BB2}"/>
            </a:ext>
          </a:extLst>
        </xdr:cNvPr>
        <xdr:cNvSpPr txBox="1"/>
      </xdr:nvSpPr>
      <xdr:spPr>
        <a:xfrm>
          <a:off x="5937327" y="1040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84218</xdr:rowOff>
    </xdr:from>
    <xdr:ext cx="469744" cy="259045"/>
    <xdr:sp macro="" textlink="">
      <xdr:nvSpPr>
        <xdr:cNvPr id="258" name="n_1mainValue【体育館・プール】&#10;一人当たり面積">
          <a:extLst>
            <a:ext uri="{FF2B5EF4-FFF2-40B4-BE49-F238E27FC236}">
              <a16:creationId xmlns:a16="http://schemas.microsoft.com/office/drawing/2014/main" id="{0997C584-DE85-499B-89EE-C5566BA6BC41}"/>
            </a:ext>
          </a:extLst>
        </xdr:cNvPr>
        <xdr:cNvSpPr txBox="1"/>
      </xdr:nvSpPr>
      <xdr:spPr>
        <a:xfrm>
          <a:off x="8271587" y="1081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84218</xdr:rowOff>
    </xdr:from>
    <xdr:ext cx="469744" cy="259045"/>
    <xdr:sp macro="" textlink="">
      <xdr:nvSpPr>
        <xdr:cNvPr id="259" name="n_2mainValue【体育館・プール】&#10;一人当たり面積">
          <a:extLst>
            <a:ext uri="{FF2B5EF4-FFF2-40B4-BE49-F238E27FC236}">
              <a16:creationId xmlns:a16="http://schemas.microsoft.com/office/drawing/2014/main" id="{B2F40A30-44B6-49FD-99A1-1A3176F685DC}"/>
            </a:ext>
          </a:extLst>
        </xdr:cNvPr>
        <xdr:cNvSpPr txBox="1"/>
      </xdr:nvSpPr>
      <xdr:spPr>
        <a:xfrm>
          <a:off x="7509587" y="1081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84980</xdr:rowOff>
    </xdr:from>
    <xdr:ext cx="469744" cy="259045"/>
    <xdr:sp macro="" textlink="">
      <xdr:nvSpPr>
        <xdr:cNvPr id="260" name="n_3mainValue【体育館・プール】&#10;一人当たり面積">
          <a:extLst>
            <a:ext uri="{FF2B5EF4-FFF2-40B4-BE49-F238E27FC236}">
              <a16:creationId xmlns:a16="http://schemas.microsoft.com/office/drawing/2014/main" id="{9E773939-AD46-4209-908B-66FD158905F8}"/>
            </a:ext>
          </a:extLst>
        </xdr:cNvPr>
        <xdr:cNvSpPr txBox="1"/>
      </xdr:nvSpPr>
      <xdr:spPr>
        <a:xfrm>
          <a:off x="6712027" y="1081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84980</xdr:rowOff>
    </xdr:from>
    <xdr:ext cx="469744" cy="259045"/>
    <xdr:sp macro="" textlink="">
      <xdr:nvSpPr>
        <xdr:cNvPr id="261" name="n_4mainValue【体育館・プール】&#10;一人当たり面積">
          <a:extLst>
            <a:ext uri="{FF2B5EF4-FFF2-40B4-BE49-F238E27FC236}">
              <a16:creationId xmlns:a16="http://schemas.microsoft.com/office/drawing/2014/main" id="{4869B089-395A-4662-ADEB-EDDE0B4C72E6}"/>
            </a:ext>
          </a:extLst>
        </xdr:cNvPr>
        <xdr:cNvSpPr txBox="1"/>
      </xdr:nvSpPr>
      <xdr:spPr>
        <a:xfrm>
          <a:off x="5937327" y="1081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925269-64CD-4B9C-8959-F17CB85CB61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A697E13-1B49-47B5-AFED-F19B493E31C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D968A77-374A-407A-8C16-BBA52B237D2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873FE58-F26D-41CC-9568-66AD31FA79B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38F0B77-5C42-4B57-BA84-C74633B7138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5D3A381-AB32-45AA-A245-70CE8E7155B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1E34FC6-C424-4752-B1D2-35C6FB7C386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6657B1F-2C20-4FC8-922C-26DFBCC8CD9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B564E0D-A741-4C74-BC5D-2FFAC3D44E6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BA23D61E-66D3-470C-8291-420312B64CB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335D9AF-824F-4C9A-984C-53F39FD4771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A73D301A-06A9-438D-BB2C-16C7AB3E523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405A564D-D128-4128-AC15-8D9818C0B1F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BF100642-DCA3-48E8-892F-2640EB92C42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95FF9D20-E412-41D2-AAA0-F4683AED6CF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2FDAD135-2A20-4C56-AE1A-A10BDE08F754}"/>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378052AC-F7B8-435B-9E92-2EBC11B05F7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EFD620F1-03CA-422E-804B-4B83F20707E5}"/>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3D8E9D7A-549D-46FA-AA7C-ACE3E69C684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523CB585-1F5D-4F37-B64B-0E603C605C4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572BC739-A280-4CB1-A3B6-BF7DE7A71C6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99A30B6-9D82-4421-B6F0-A660E9C1997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622F4D85-9BEE-4166-924A-53A7573986A8}"/>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4EBE92AA-0D79-42AE-A18E-F3D60610131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59055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9A2F9849-6593-4AAA-95A2-2CAA19C58F60}"/>
            </a:ext>
          </a:extLst>
        </xdr:cNvPr>
        <xdr:cNvCxnSpPr/>
      </xdr:nvCxnSpPr>
      <xdr:spPr>
        <a:xfrm flipV="1">
          <a:off x="4086225" y="1296733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F1A5A168-D988-4698-961C-3006181AAEF5}"/>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572E6FF1-C25F-408E-B35C-5413FCACC74C}"/>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5732</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CC7A2B50-DE71-46CA-9752-36F36FDDF8F9}"/>
            </a:ext>
          </a:extLst>
        </xdr:cNvPr>
        <xdr:cNvSpPr txBox="1"/>
      </xdr:nvSpPr>
      <xdr:spPr>
        <a:xfrm>
          <a:off x="4124960" y="12746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59055</xdr:rowOff>
    </xdr:from>
    <xdr:to>
      <xdr:col>24</xdr:col>
      <xdr:colOff>152400</xdr:colOff>
      <xdr:row>77</xdr:row>
      <xdr:rowOff>59055</xdr:rowOff>
    </xdr:to>
    <xdr:cxnSp macro="">
      <xdr:nvCxnSpPr>
        <xdr:cNvPr id="290" name="直線コネクタ 289">
          <a:extLst>
            <a:ext uri="{FF2B5EF4-FFF2-40B4-BE49-F238E27FC236}">
              <a16:creationId xmlns:a16="http://schemas.microsoft.com/office/drawing/2014/main" id="{4CAE4C21-0FC2-43EE-95D0-A12B6A96E6F9}"/>
            </a:ext>
          </a:extLst>
        </xdr:cNvPr>
        <xdr:cNvCxnSpPr/>
      </xdr:nvCxnSpPr>
      <xdr:spPr>
        <a:xfrm>
          <a:off x="4020820" y="12967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6366</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9E8AAD65-0A17-4390-807F-ED5FAACED445}"/>
            </a:ext>
          </a:extLst>
        </xdr:cNvPr>
        <xdr:cNvSpPr txBox="1"/>
      </xdr:nvSpPr>
      <xdr:spPr>
        <a:xfrm>
          <a:off x="4124960" y="13585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154939</xdr:rowOff>
    </xdr:from>
    <xdr:to>
      <xdr:col>24</xdr:col>
      <xdr:colOff>114300</xdr:colOff>
      <xdr:row>82</xdr:row>
      <xdr:rowOff>85089</xdr:rowOff>
    </xdr:to>
    <xdr:sp macro="" textlink="">
      <xdr:nvSpPr>
        <xdr:cNvPr id="292" name="フローチャート: 判断 291">
          <a:extLst>
            <a:ext uri="{FF2B5EF4-FFF2-40B4-BE49-F238E27FC236}">
              <a16:creationId xmlns:a16="http://schemas.microsoft.com/office/drawing/2014/main" id="{822E7112-1E9F-4584-91A6-A9E7E19779A9}"/>
            </a:ext>
          </a:extLst>
        </xdr:cNvPr>
        <xdr:cNvSpPr/>
      </xdr:nvSpPr>
      <xdr:spPr>
        <a:xfrm>
          <a:off x="4036060" y="13733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130175</xdr:rowOff>
    </xdr:from>
    <xdr:to>
      <xdr:col>20</xdr:col>
      <xdr:colOff>38100</xdr:colOff>
      <xdr:row>82</xdr:row>
      <xdr:rowOff>60325</xdr:rowOff>
    </xdr:to>
    <xdr:sp macro="" textlink="">
      <xdr:nvSpPr>
        <xdr:cNvPr id="293" name="フローチャート: 判断 292">
          <a:extLst>
            <a:ext uri="{FF2B5EF4-FFF2-40B4-BE49-F238E27FC236}">
              <a16:creationId xmlns:a16="http://schemas.microsoft.com/office/drawing/2014/main" id="{BBE0D77A-F9C0-4EDE-A123-EF948504C86B}"/>
            </a:ext>
          </a:extLst>
        </xdr:cNvPr>
        <xdr:cNvSpPr/>
      </xdr:nvSpPr>
      <xdr:spPr>
        <a:xfrm>
          <a:off x="3312160" y="13709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macro="" textlink="">
      <xdr:nvSpPr>
        <xdr:cNvPr id="294" name="フローチャート: 判断 293">
          <a:extLst>
            <a:ext uri="{FF2B5EF4-FFF2-40B4-BE49-F238E27FC236}">
              <a16:creationId xmlns:a16="http://schemas.microsoft.com/office/drawing/2014/main" id="{E8C401BE-DACA-41D3-B51B-D60F64E2FDCF}"/>
            </a:ext>
          </a:extLst>
        </xdr:cNvPr>
        <xdr:cNvSpPr/>
      </xdr:nvSpPr>
      <xdr:spPr>
        <a:xfrm>
          <a:off x="2514600" y="136842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95" name="フローチャート: 判断 294">
          <a:extLst>
            <a:ext uri="{FF2B5EF4-FFF2-40B4-BE49-F238E27FC236}">
              <a16:creationId xmlns:a16="http://schemas.microsoft.com/office/drawing/2014/main" id="{CFBAA52F-F705-4547-91B2-3DC73A96880F}"/>
            </a:ext>
          </a:extLst>
        </xdr:cNvPr>
        <xdr:cNvSpPr/>
      </xdr:nvSpPr>
      <xdr:spPr>
        <a:xfrm>
          <a:off x="1739900" y="1364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95886</xdr:rowOff>
    </xdr:from>
    <xdr:to>
      <xdr:col>6</xdr:col>
      <xdr:colOff>38100</xdr:colOff>
      <xdr:row>82</xdr:row>
      <xdr:rowOff>26036</xdr:rowOff>
    </xdr:to>
    <xdr:sp macro="" textlink="">
      <xdr:nvSpPr>
        <xdr:cNvPr id="296" name="フローチャート: 判断 295">
          <a:extLst>
            <a:ext uri="{FF2B5EF4-FFF2-40B4-BE49-F238E27FC236}">
              <a16:creationId xmlns:a16="http://schemas.microsoft.com/office/drawing/2014/main" id="{4BEB7A72-996C-4FB8-9B40-A704D65296FB}"/>
            </a:ext>
          </a:extLst>
        </xdr:cNvPr>
        <xdr:cNvSpPr/>
      </xdr:nvSpPr>
      <xdr:spPr>
        <a:xfrm>
          <a:off x="965200" y="136747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F0BFD1C-5968-489D-8CC8-FCE87AF9A63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F83684F-CDE1-4691-BD7B-5AB1DAF578C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6FFE4C8-991A-45C6-A13B-455ADE539C9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EE42D92-854D-443B-BFC0-FA482776403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16A3969-39CE-45A0-A580-39169393745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57786</xdr:rowOff>
    </xdr:from>
    <xdr:to>
      <xdr:col>24</xdr:col>
      <xdr:colOff>114300</xdr:colOff>
      <xdr:row>83</xdr:row>
      <xdr:rowOff>159386</xdr:rowOff>
    </xdr:to>
    <xdr:sp macro="" textlink="">
      <xdr:nvSpPr>
        <xdr:cNvPr id="302" name="楕円 301">
          <a:extLst>
            <a:ext uri="{FF2B5EF4-FFF2-40B4-BE49-F238E27FC236}">
              <a16:creationId xmlns:a16="http://schemas.microsoft.com/office/drawing/2014/main" id="{01C856FF-9000-4509-905F-5196E91FADA6}"/>
            </a:ext>
          </a:extLst>
        </xdr:cNvPr>
        <xdr:cNvSpPr/>
      </xdr:nvSpPr>
      <xdr:spPr>
        <a:xfrm>
          <a:off x="4036060" y="1397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36213</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2DF3DC0C-B6DD-44F3-86C3-7B49E54B9B74}"/>
            </a:ext>
          </a:extLst>
        </xdr:cNvPr>
        <xdr:cNvSpPr txBox="1"/>
      </xdr:nvSpPr>
      <xdr:spPr>
        <a:xfrm>
          <a:off x="4124960"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304" name="楕円 303">
          <a:extLst>
            <a:ext uri="{FF2B5EF4-FFF2-40B4-BE49-F238E27FC236}">
              <a16:creationId xmlns:a16="http://schemas.microsoft.com/office/drawing/2014/main" id="{D9CA93D8-1A14-4A97-A6D7-0BD1CBB4C0E9}"/>
            </a:ext>
          </a:extLst>
        </xdr:cNvPr>
        <xdr:cNvSpPr/>
      </xdr:nvSpPr>
      <xdr:spPr>
        <a:xfrm>
          <a:off x="3312160" y="139299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66675</xdr:rowOff>
    </xdr:from>
    <xdr:to>
      <xdr:col>24</xdr:col>
      <xdr:colOff>63500</xdr:colOff>
      <xdr:row>83</xdr:row>
      <xdr:rowOff>108586</xdr:rowOff>
    </xdr:to>
    <xdr:cxnSp macro="">
      <xdr:nvCxnSpPr>
        <xdr:cNvPr id="305" name="直線コネクタ 304">
          <a:extLst>
            <a:ext uri="{FF2B5EF4-FFF2-40B4-BE49-F238E27FC236}">
              <a16:creationId xmlns:a16="http://schemas.microsoft.com/office/drawing/2014/main" id="{3EF3864C-1F22-4BF0-B0F8-26296745A3C3}"/>
            </a:ext>
          </a:extLst>
        </xdr:cNvPr>
        <xdr:cNvCxnSpPr/>
      </xdr:nvCxnSpPr>
      <xdr:spPr>
        <a:xfrm>
          <a:off x="3355340" y="13980795"/>
          <a:ext cx="7315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xdr:rowOff>
    </xdr:from>
    <xdr:to>
      <xdr:col>15</xdr:col>
      <xdr:colOff>101600</xdr:colOff>
      <xdr:row>83</xdr:row>
      <xdr:rowOff>109855</xdr:rowOff>
    </xdr:to>
    <xdr:sp macro="" textlink="">
      <xdr:nvSpPr>
        <xdr:cNvPr id="306" name="楕円 305">
          <a:extLst>
            <a:ext uri="{FF2B5EF4-FFF2-40B4-BE49-F238E27FC236}">
              <a16:creationId xmlns:a16="http://schemas.microsoft.com/office/drawing/2014/main" id="{2DA49116-B8E0-4971-9242-A03B15633DD1}"/>
            </a:ext>
          </a:extLst>
        </xdr:cNvPr>
        <xdr:cNvSpPr/>
      </xdr:nvSpPr>
      <xdr:spPr>
        <a:xfrm>
          <a:off x="25146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59055</xdr:rowOff>
    </xdr:from>
    <xdr:to>
      <xdr:col>19</xdr:col>
      <xdr:colOff>177800</xdr:colOff>
      <xdr:row>83</xdr:row>
      <xdr:rowOff>66675</xdr:rowOff>
    </xdr:to>
    <xdr:cxnSp macro="">
      <xdr:nvCxnSpPr>
        <xdr:cNvPr id="307" name="直線コネクタ 306">
          <a:extLst>
            <a:ext uri="{FF2B5EF4-FFF2-40B4-BE49-F238E27FC236}">
              <a16:creationId xmlns:a16="http://schemas.microsoft.com/office/drawing/2014/main" id="{4CFCDC69-06BD-4F96-82AE-1A150446D1EA}"/>
            </a:ext>
          </a:extLst>
        </xdr:cNvPr>
        <xdr:cNvCxnSpPr/>
      </xdr:nvCxnSpPr>
      <xdr:spPr>
        <a:xfrm>
          <a:off x="2565400" y="1397317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141605</xdr:rowOff>
    </xdr:from>
    <xdr:to>
      <xdr:col>10</xdr:col>
      <xdr:colOff>165100</xdr:colOff>
      <xdr:row>83</xdr:row>
      <xdr:rowOff>71755</xdr:rowOff>
    </xdr:to>
    <xdr:sp macro="" textlink="">
      <xdr:nvSpPr>
        <xdr:cNvPr id="308" name="楕円 307">
          <a:extLst>
            <a:ext uri="{FF2B5EF4-FFF2-40B4-BE49-F238E27FC236}">
              <a16:creationId xmlns:a16="http://schemas.microsoft.com/office/drawing/2014/main" id="{9021C38B-7D16-461F-9E48-753A6C3FD810}"/>
            </a:ext>
          </a:extLst>
        </xdr:cNvPr>
        <xdr:cNvSpPr/>
      </xdr:nvSpPr>
      <xdr:spPr>
        <a:xfrm>
          <a:off x="1739900" y="13888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20955</xdr:rowOff>
    </xdr:from>
    <xdr:to>
      <xdr:col>15</xdr:col>
      <xdr:colOff>50800</xdr:colOff>
      <xdr:row>83</xdr:row>
      <xdr:rowOff>59055</xdr:rowOff>
    </xdr:to>
    <xdr:cxnSp macro="">
      <xdr:nvCxnSpPr>
        <xdr:cNvPr id="309" name="直線コネクタ 308">
          <a:extLst>
            <a:ext uri="{FF2B5EF4-FFF2-40B4-BE49-F238E27FC236}">
              <a16:creationId xmlns:a16="http://schemas.microsoft.com/office/drawing/2014/main" id="{618BD5C7-C0C2-414A-A35F-EEB258285725}"/>
            </a:ext>
          </a:extLst>
        </xdr:cNvPr>
        <xdr:cNvCxnSpPr/>
      </xdr:nvCxnSpPr>
      <xdr:spPr>
        <a:xfrm>
          <a:off x="1790700" y="1393507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103505</xdr:rowOff>
    </xdr:from>
    <xdr:to>
      <xdr:col>6</xdr:col>
      <xdr:colOff>38100</xdr:colOff>
      <xdr:row>83</xdr:row>
      <xdr:rowOff>33655</xdr:rowOff>
    </xdr:to>
    <xdr:sp macro="" textlink="">
      <xdr:nvSpPr>
        <xdr:cNvPr id="310" name="楕円 309">
          <a:extLst>
            <a:ext uri="{FF2B5EF4-FFF2-40B4-BE49-F238E27FC236}">
              <a16:creationId xmlns:a16="http://schemas.microsoft.com/office/drawing/2014/main" id="{DD888B07-5D20-480C-9A3D-0C2567D5DEBE}"/>
            </a:ext>
          </a:extLst>
        </xdr:cNvPr>
        <xdr:cNvSpPr/>
      </xdr:nvSpPr>
      <xdr:spPr>
        <a:xfrm>
          <a:off x="965200" y="1384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154305</xdr:rowOff>
    </xdr:from>
    <xdr:to>
      <xdr:col>10</xdr:col>
      <xdr:colOff>114300</xdr:colOff>
      <xdr:row>83</xdr:row>
      <xdr:rowOff>20955</xdr:rowOff>
    </xdr:to>
    <xdr:cxnSp macro="">
      <xdr:nvCxnSpPr>
        <xdr:cNvPr id="311" name="直線コネクタ 310">
          <a:extLst>
            <a:ext uri="{FF2B5EF4-FFF2-40B4-BE49-F238E27FC236}">
              <a16:creationId xmlns:a16="http://schemas.microsoft.com/office/drawing/2014/main" id="{DA3A57A6-1987-4894-B6D6-6207AC602D54}"/>
            </a:ext>
          </a:extLst>
        </xdr:cNvPr>
        <xdr:cNvCxnSpPr/>
      </xdr:nvCxnSpPr>
      <xdr:spPr>
        <a:xfrm>
          <a:off x="1008380" y="1390078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76852</xdr:rowOff>
    </xdr:from>
    <xdr:ext cx="405111" cy="259045"/>
    <xdr:sp macro="" textlink="">
      <xdr:nvSpPr>
        <xdr:cNvPr id="312" name="n_1aveValue【福祉施設】&#10;有形固定資産減価償却率">
          <a:extLst>
            <a:ext uri="{FF2B5EF4-FFF2-40B4-BE49-F238E27FC236}">
              <a16:creationId xmlns:a16="http://schemas.microsoft.com/office/drawing/2014/main" id="{48691202-2FC7-44A6-A5EF-FA79176F6F98}"/>
            </a:ext>
          </a:extLst>
        </xdr:cNvPr>
        <xdr:cNvSpPr txBox="1"/>
      </xdr:nvSpPr>
      <xdr:spPr>
        <a:xfrm>
          <a:off x="317056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313" name="n_2aveValue【福祉施設】&#10;有形固定資産減価償却率">
          <a:extLst>
            <a:ext uri="{FF2B5EF4-FFF2-40B4-BE49-F238E27FC236}">
              <a16:creationId xmlns:a16="http://schemas.microsoft.com/office/drawing/2014/main" id="{6A9915FA-34BD-42B9-825A-5D225A9021CD}"/>
            </a:ext>
          </a:extLst>
        </xdr:cNvPr>
        <xdr:cNvSpPr txBox="1"/>
      </xdr:nvSpPr>
      <xdr:spPr>
        <a:xfrm>
          <a:off x="238570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314" name="n_3aveValue【福祉施設】&#10;有形固定資産減価償却率">
          <a:extLst>
            <a:ext uri="{FF2B5EF4-FFF2-40B4-BE49-F238E27FC236}">
              <a16:creationId xmlns:a16="http://schemas.microsoft.com/office/drawing/2014/main" id="{92453C1F-37B5-4D11-BE7D-A8A7D1F56BA8}"/>
            </a:ext>
          </a:extLst>
        </xdr:cNvPr>
        <xdr:cNvSpPr txBox="1"/>
      </xdr:nvSpPr>
      <xdr:spPr>
        <a:xfrm>
          <a:off x="161100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42563</xdr:rowOff>
    </xdr:from>
    <xdr:ext cx="405111" cy="259045"/>
    <xdr:sp macro="" textlink="">
      <xdr:nvSpPr>
        <xdr:cNvPr id="315" name="n_4aveValue【福祉施設】&#10;有形固定資産減価償却率">
          <a:extLst>
            <a:ext uri="{FF2B5EF4-FFF2-40B4-BE49-F238E27FC236}">
              <a16:creationId xmlns:a16="http://schemas.microsoft.com/office/drawing/2014/main" id="{66875714-86ED-43EF-A770-775F1E9AD7E2}"/>
            </a:ext>
          </a:extLst>
        </xdr:cNvPr>
        <xdr:cNvSpPr txBox="1"/>
      </xdr:nvSpPr>
      <xdr:spPr>
        <a:xfrm>
          <a:off x="8363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108602</xdr:rowOff>
    </xdr:from>
    <xdr:ext cx="405111" cy="259045"/>
    <xdr:sp macro="" textlink="">
      <xdr:nvSpPr>
        <xdr:cNvPr id="316" name="n_1mainValue【福祉施設】&#10;有形固定資産減価償却率">
          <a:extLst>
            <a:ext uri="{FF2B5EF4-FFF2-40B4-BE49-F238E27FC236}">
              <a16:creationId xmlns:a16="http://schemas.microsoft.com/office/drawing/2014/main" id="{F18DA2C5-9F34-462B-BE65-81C6456FE58A}"/>
            </a:ext>
          </a:extLst>
        </xdr:cNvPr>
        <xdr:cNvSpPr txBox="1"/>
      </xdr:nvSpPr>
      <xdr:spPr>
        <a:xfrm>
          <a:off x="3170564" y="1402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100982</xdr:rowOff>
    </xdr:from>
    <xdr:ext cx="405111" cy="259045"/>
    <xdr:sp macro="" textlink="">
      <xdr:nvSpPr>
        <xdr:cNvPr id="317" name="n_2mainValue【福祉施設】&#10;有形固定資産減価償却率">
          <a:extLst>
            <a:ext uri="{FF2B5EF4-FFF2-40B4-BE49-F238E27FC236}">
              <a16:creationId xmlns:a16="http://schemas.microsoft.com/office/drawing/2014/main" id="{8C593563-BDCC-4009-8993-523BDB756A74}"/>
            </a:ext>
          </a:extLst>
        </xdr:cNvPr>
        <xdr:cNvSpPr txBox="1"/>
      </xdr:nvSpPr>
      <xdr:spPr>
        <a:xfrm>
          <a:off x="238570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62882</xdr:rowOff>
    </xdr:from>
    <xdr:ext cx="405111" cy="259045"/>
    <xdr:sp macro="" textlink="">
      <xdr:nvSpPr>
        <xdr:cNvPr id="318" name="n_3mainValue【福祉施設】&#10;有形固定資産減価償却率">
          <a:extLst>
            <a:ext uri="{FF2B5EF4-FFF2-40B4-BE49-F238E27FC236}">
              <a16:creationId xmlns:a16="http://schemas.microsoft.com/office/drawing/2014/main" id="{306D8623-6C13-455E-878A-6BC82215505C}"/>
            </a:ext>
          </a:extLst>
        </xdr:cNvPr>
        <xdr:cNvSpPr txBox="1"/>
      </xdr:nvSpPr>
      <xdr:spPr>
        <a:xfrm>
          <a:off x="1611004"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24782</xdr:rowOff>
    </xdr:from>
    <xdr:ext cx="405111" cy="259045"/>
    <xdr:sp macro="" textlink="">
      <xdr:nvSpPr>
        <xdr:cNvPr id="319" name="n_4mainValue【福祉施設】&#10;有形固定資産減価償却率">
          <a:extLst>
            <a:ext uri="{FF2B5EF4-FFF2-40B4-BE49-F238E27FC236}">
              <a16:creationId xmlns:a16="http://schemas.microsoft.com/office/drawing/2014/main" id="{F4FBCFEE-169C-4CA9-857A-01D2DB27C6D8}"/>
            </a:ext>
          </a:extLst>
        </xdr:cNvPr>
        <xdr:cNvSpPr txBox="1"/>
      </xdr:nvSpPr>
      <xdr:spPr>
        <a:xfrm>
          <a:off x="836304" y="1393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6877243B-776D-472B-B099-586119BB96E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DCC3C1EE-1067-4415-A590-D69A7D94EBC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D79CD2D5-7405-4AE3-A8FC-86CBFEBCC08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818D559D-C79B-485E-A8EC-5CA7D1CDBAC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2D5652C-E179-4CBF-B75B-CE019705AFB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B1FEA6E-5434-4ECC-91DA-2741AD0FF71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D1EFADB8-793B-400F-AD6C-20326EBABFF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64468162-F421-413E-90DA-A7C01F9B580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49C51CA2-EC63-4FC5-9F5A-3A6CEB407F8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D009F37-6693-425F-97A2-43EACE9D7F5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82153513-5BA5-4F70-9F45-F4648D0B1DB6}"/>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FF912C53-BC0C-495B-AFE8-1FC6330D9FCE}"/>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BEAA1A6D-CDDD-423C-A5AA-236000DA011C}"/>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C82E5556-C0B7-449C-9E41-7E961719A487}"/>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CB061AD4-A919-41D4-9B67-9FE3F8673D8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FD7F235B-106F-48FE-933B-71D551CF6D61}"/>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FA5C5DA1-D152-4721-A1B0-D875913A8757}"/>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60D7AC60-6E3A-40F6-A145-4F210799AB7C}"/>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FA5BED9-E5BB-4032-8026-5AD8C6B8182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FF7ACBD-6C13-4394-9BEC-B4A4ED8AFC3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7C8C8A73-580A-4161-8363-0FD729DB393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111252</xdr:rowOff>
    </xdr:from>
    <xdr:to>
      <xdr:col>54</xdr:col>
      <xdr:colOff>189865</xdr:colOff>
      <xdr:row>86</xdr:row>
      <xdr:rowOff>26670</xdr:rowOff>
    </xdr:to>
    <xdr:cxnSp macro="">
      <xdr:nvCxnSpPr>
        <xdr:cNvPr id="341" name="直線コネクタ 340">
          <a:extLst>
            <a:ext uri="{FF2B5EF4-FFF2-40B4-BE49-F238E27FC236}">
              <a16:creationId xmlns:a16="http://schemas.microsoft.com/office/drawing/2014/main" id="{19626F19-2B75-4132-89B4-E109E70BB846}"/>
            </a:ext>
          </a:extLst>
        </xdr:cNvPr>
        <xdr:cNvCxnSpPr/>
      </xdr:nvCxnSpPr>
      <xdr:spPr>
        <a:xfrm flipV="1">
          <a:off x="9219565" y="13019532"/>
          <a:ext cx="0" cy="14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2" name="【福祉施設】&#10;一人当たり面積最小値テキスト">
          <a:extLst>
            <a:ext uri="{FF2B5EF4-FFF2-40B4-BE49-F238E27FC236}">
              <a16:creationId xmlns:a16="http://schemas.microsoft.com/office/drawing/2014/main" id="{93D979C8-6FC5-426C-B8F5-942E8FB8FB73}"/>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3" name="直線コネクタ 342">
          <a:extLst>
            <a:ext uri="{FF2B5EF4-FFF2-40B4-BE49-F238E27FC236}">
              <a16:creationId xmlns:a16="http://schemas.microsoft.com/office/drawing/2014/main" id="{FFA480D9-ADF4-4217-B33C-277CB0FCDCB8}"/>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57929</xdr:rowOff>
    </xdr:from>
    <xdr:ext cx="469744" cy="259045"/>
    <xdr:sp macro="" textlink="">
      <xdr:nvSpPr>
        <xdr:cNvPr id="344" name="【福祉施設】&#10;一人当たり面積最大値テキスト">
          <a:extLst>
            <a:ext uri="{FF2B5EF4-FFF2-40B4-BE49-F238E27FC236}">
              <a16:creationId xmlns:a16="http://schemas.microsoft.com/office/drawing/2014/main" id="{E548C0A3-C4A3-41BB-88D8-9122B2C5639F}"/>
            </a:ext>
          </a:extLst>
        </xdr:cNvPr>
        <xdr:cNvSpPr txBox="1"/>
      </xdr:nvSpPr>
      <xdr:spPr>
        <a:xfrm>
          <a:off x="9258300" y="1279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111252</xdr:rowOff>
    </xdr:from>
    <xdr:to>
      <xdr:col>55</xdr:col>
      <xdr:colOff>88900</xdr:colOff>
      <xdr:row>77</xdr:row>
      <xdr:rowOff>111252</xdr:rowOff>
    </xdr:to>
    <xdr:cxnSp macro="">
      <xdr:nvCxnSpPr>
        <xdr:cNvPr id="345" name="直線コネクタ 344">
          <a:extLst>
            <a:ext uri="{FF2B5EF4-FFF2-40B4-BE49-F238E27FC236}">
              <a16:creationId xmlns:a16="http://schemas.microsoft.com/office/drawing/2014/main" id="{B4470809-57E5-42E7-B9FA-0186A7A7D295}"/>
            </a:ext>
          </a:extLst>
        </xdr:cNvPr>
        <xdr:cNvCxnSpPr/>
      </xdr:nvCxnSpPr>
      <xdr:spPr>
        <a:xfrm>
          <a:off x="9154160" y="1301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158766</xdr:rowOff>
    </xdr:from>
    <xdr:ext cx="469744" cy="259045"/>
    <xdr:sp macro="" textlink="">
      <xdr:nvSpPr>
        <xdr:cNvPr id="346" name="【福祉施設】&#10;一人当たり面積平均値テキスト">
          <a:extLst>
            <a:ext uri="{FF2B5EF4-FFF2-40B4-BE49-F238E27FC236}">
              <a16:creationId xmlns:a16="http://schemas.microsoft.com/office/drawing/2014/main" id="{60AC0286-7D44-4849-BEB0-5DE7E623249B}"/>
            </a:ext>
          </a:extLst>
        </xdr:cNvPr>
        <xdr:cNvSpPr txBox="1"/>
      </xdr:nvSpPr>
      <xdr:spPr>
        <a:xfrm>
          <a:off x="9258300" y="139052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47" name="フローチャート: 判断 346">
          <a:extLst>
            <a:ext uri="{FF2B5EF4-FFF2-40B4-BE49-F238E27FC236}">
              <a16:creationId xmlns:a16="http://schemas.microsoft.com/office/drawing/2014/main" id="{0974EB88-0D86-49B4-B2EA-C3B77BF480FD}"/>
            </a:ext>
          </a:extLst>
        </xdr:cNvPr>
        <xdr:cNvSpPr/>
      </xdr:nvSpPr>
      <xdr:spPr>
        <a:xfrm>
          <a:off x="9192260" y="140500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151892</xdr:rowOff>
    </xdr:from>
    <xdr:to>
      <xdr:col>50</xdr:col>
      <xdr:colOff>165100</xdr:colOff>
      <xdr:row>84</xdr:row>
      <xdr:rowOff>82042</xdr:rowOff>
    </xdr:to>
    <xdr:sp macro="" textlink="">
      <xdr:nvSpPr>
        <xdr:cNvPr id="348" name="フローチャート: 判断 347">
          <a:extLst>
            <a:ext uri="{FF2B5EF4-FFF2-40B4-BE49-F238E27FC236}">
              <a16:creationId xmlns:a16="http://schemas.microsoft.com/office/drawing/2014/main" id="{2C9A5225-6A06-4FA7-9B7C-6377DDBD3EAB}"/>
            </a:ext>
          </a:extLst>
        </xdr:cNvPr>
        <xdr:cNvSpPr/>
      </xdr:nvSpPr>
      <xdr:spPr>
        <a:xfrm>
          <a:off x="844550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170180</xdr:rowOff>
    </xdr:from>
    <xdr:to>
      <xdr:col>46</xdr:col>
      <xdr:colOff>38100</xdr:colOff>
      <xdr:row>84</xdr:row>
      <xdr:rowOff>100330</xdr:rowOff>
    </xdr:to>
    <xdr:sp macro="" textlink="">
      <xdr:nvSpPr>
        <xdr:cNvPr id="349" name="フローチャート: 判断 348">
          <a:extLst>
            <a:ext uri="{FF2B5EF4-FFF2-40B4-BE49-F238E27FC236}">
              <a16:creationId xmlns:a16="http://schemas.microsoft.com/office/drawing/2014/main" id="{927EF49E-A233-4AD9-B6C4-73E3C4C1F00A}"/>
            </a:ext>
          </a:extLst>
        </xdr:cNvPr>
        <xdr:cNvSpPr/>
      </xdr:nvSpPr>
      <xdr:spPr>
        <a:xfrm>
          <a:off x="7670800" y="140843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151892</xdr:rowOff>
    </xdr:from>
    <xdr:to>
      <xdr:col>41</xdr:col>
      <xdr:colOff>101600</xdr:colOff>
      <xdr:row>84</xdr:row>
      <xdr:rowOff>82042</xdr:rowOff>
    </xdr:to>
    <xdr:sp macro="" textlink="">
      <xdr:nvSpPr>
        <xdr:cNvPr id="350" name="フローチャート: 判断 349">
          <a:extLst>
            <a:ext uri="{FF2B5EF4-FFF2-40B4-BE49-F238E27FC236}">
              <a16:creationId xmlns:a16="http://schemas.microsoft.com/office/drawing/2014/main" id="{7CBDC19B-91AF-48F2-8D38-E36D75D266F2}"/>
            </a:ext>
          </a:extLst>
        </xdr:cNvPr>
        <xdr:cNvSpPr/>
      </xdr:nvSpPr>
      <xdr:spPr>
        <a:xfrm>
          <a:off x="68732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macro="" textlink="">
      <xdr:nvSpPr>
        <xdr:cNvPr id="351" name="フローチャート: 判断 350">
          <a:extLst>
            <a:ext uri="{FF2B5EF4-FFF2-40B4-BE49-F238E27FC236}">
              <a16:creationId xmlns:a16="http://schemas.microsoft.com/office/drawing/2014/main" id="{7356ADFF-29B5-465B-BF41-0DD44275281C}"/>
            </a:ext>
          </a:extLst>
        </xdr:cNvPr>
        <xdr:cNvSpPr/>
      </xdr:nvSpPr>
      <xdr:spPr>
        <a:xfrm>
          <a:off x="6098540" y="140751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F792568-A293-48A0-8138-94ED6D36D87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3AD0783-A9A2-42B4-969F-5E167B78FFD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4A0924B-0B9D-47B7-B9B3-87404730787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64EAAE-6427-40CD-8FAD-A3FAD4E414F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65039A4-33E1-4177-97AE-FB23EFDDE94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35306</xdr:rowOff>
    </xdr:from>
    <xdr:to>
      <xdr:col>55</xdr:col>
      <xdr:colOff>50800</xdr:colOff>
      <xdr:row>85</xdr:row>
      <xdr:rowOff>136906</xdr:rowOff>
    </xdr:to>
    <xdr:sp macro="" textlink="">
      <xdr:nvSpPr>
        <xdr:cNvPr id="357" name="楕円 356">
          <a:extLst>
            <a:ext uri="{FF2B5EF4-FFF2-40B4-BE49-F238E27FC236}">
              <a16:creationId xmlns:a16="http://schemas.microsoft.com/office/drawing/2014/main" id="{B807D1E9-581B-4438-9E89-41AE988A653B}"/>
            </a:ext>
          </a:extLst>
        </xdr:cNvPr>
        <xdr:cNvSpPr/>
      </xdr:nvSpPr>
      <xdr:spPr>
        <a:xfrm>
          <a:off x="9192260" y="14284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121683</xdr:rowOff>
    </xdr:from>
    <xdr:ext cx="469744" cy="259045"/>
    <xdr:sp macro="" textlink="">
      <xdr:nvSpPr>
        <xdr:cNvPr id="358" name="【福祉施設】&#10;一人当たり面積該当値テキスト">
          <a:extLst>
            <a:ext uri="{FF2B5EF4-FFF2-40B4-BE49-F238E27FC236}">
              <a16:creationId xmlns:a16="http://schemas.microsoft.com/office/drawing/2014/main" id="{59C8DBEB-2AE9-428B-A805-42851471FC91}"/>
            </a:ext>
          </a:extLst>
        </xdr:cNvPr>
        <xdr:cNvSpPr txBox="1"/>
      </xdr:nvSpPr>
      <xdr:spPr>
        <a:xfrm>
          <a:off x="9258300" y="1420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35306</xdr:rowOff>
    </xdr:from>
    <xdr:to>
      <xdr:col>50</xdr:col>
      <xdr:colOff>165100</xdr:colOff>
      <xdr:row>85</xdr:row>
      <xdr:rowOff>136906</xdr:rowOff>
    </xdr:to>
    <xdr:sp macro="" textlink="">
      <xdr:nvSpPr>
        <xdr:cNvPr id="359" name="楕円 358">
          <a:extLst>
            <a:ext uri="{FF2B5EF4-FFF2-40B4-BE49-F238E27FC236}">
              <a16:creationId xmlns:a16="http://schemas.microsoft.com/office/drawing/2014/main" id="{ED72F6DD-44E2-496E-AE58-93A15B4205A2}"/>
            </a:ext>
          </a:extLst>
        </xdr:cNvPr>
        <xdr:cNvSpPr/>
      </xdr:nvSpPr>
      <xdr:spPr>
        <a:xfrm>
          <a:off x="8445500" y="142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86106</xdr:rowOff>
    </xdr:from>
    <xdr:to>
      <xdr:col>55</xdr:col>
      <xdr:colOff>0</xdr:colOff>
      <xdr:row>85</xdr:row>
      <xdr:rowOff>86106</xdr:rowOff>
    </xdr:to>
    <xdr:cxnSp macro="">
      <xdr:nvCxnSpPr>
        <xdr:cNvPr id="360" name="直線コネクタ 359">
          <a:extLst>
            <a:ext uri="{FF2B5EF4-FFF2-40B4-BE49-F238E27FC236}">
              <a16:creationId xmlns:a16="http://schemas.microsoft.com/office/drawing/2014/main" id="{2D51301F-A063-43A5-AE8E-44B314316554}"/>
            </a:ext>
          </a:extLst>
        </xdr:cNvPr>
        <xdr:cNvCxnSpPr/>
      </xdr:nvCxnSpPr>
      <xdr:spPr>
        <a:xfrm>
          <a:off x="8496300" y="1433550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35306</xdr:rowOff>
    </xdr:from>
    <xdr:to>
      <xdr:col>46</xdr:col>
      <xdr:colOff>38100</xdr:colOff>
      <xdr:row>85</xdr:row>
      <xdr:rowOff>136906</xdr:rowOff>
    </xdr:to>
    <xdr:sp macro="" textlink="">
      <xdr:nvSpPr>
        <xdr:cNvPr id="361" name="楕円 360">
          <a:extLst>
            <a:ext uri="{FF2B5EF4-FFF2-40B4-BE49-F238E27FC236}">
              <a16:creationId xmlns:a16="http://schemas.microsoft.com/office/drawing/2014/main" id="{F6FAE7FF-59E0-45E1-854F-00A840894FB6}"/>
            </a:ext>
          </a:extLst>
        </xdr:cNvPr>
        <xdr:cNvSpPr/>
      </xdr:nvSpPr>
      <xdr:spPr>
        <a:xfrm>
          <a:off x="7670800" y="14284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86106</xdr:rowOff>
    </xdr:from>
    <xdr:to>
      <xdr:col>50</xdr:col>
      <xdr:colOff>114300</xdr:colOff>
      <xdr:row>85</xdr:row>
      <xdr:rowOff>86106</xdr:rowOff>
    </xdr:to>
    <xdr:cxnSp macro="">
      <xdr:nvCxnSpPr>
        <xdr:cNvPr id="362" name="直線コネクタ 361">
          <a:extLst>
            <a:ext uri="{FF2B5EF4-FFF2-40B4-BE49-F238E27FC236}">
              <a16:creationId xmlns:a16="http://schemas.microsoft.com/office/drawing/2014/main" id="{CD77C8CE-BA34-400A-A7A1-880DBF493C14}"/>
            </a:ext>
          </a:extLst>
        </xdr:cNvPr>
        <xdr:cNvCxnSpPr/>
      </xdr:nvCxnSpPr>
      <xdr:spPr>
        <a:xfrm>
          <a:off x="7713980" y="1433550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35306</xdr:rowOff>
    </xdr:from>
    <xdr:to>
      <xdr:col>41</xdr:col>
      <xdr:colOff>101600</xdr:colOff>
      <xdr:row>85</xdr:row>
      <xdr:rowOff>136906</xdr:rowOff>
    </xdr:to>
    <xdr:sp macro="" textlink="">
      <xdr:nvSpPr>
        <xdr:cNvPr id="363" name="楕円 362">
          <a:extLst>
            <a:ext uri="{FF2B5EF4-FFF2-40B4-BE49-F238E27FC236}">
              <a16:creationId xmlns:a16="http://schemas.microsoft.com/office/drawing/2014/main" id="{E9509024-57E8-43FB-86FC-13EE1EDAED3E}"/>
            </a:ext>
          </a:extLst>
        </xdr:cNvPr>
        <xdr:cNvSpPr/>
      </xdr:nvSpPr>
      <xdr:spPr>
        <a:xfrm>
          <a:off x="6873240" y="142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86106</xdr:rowOff>
    </xdr:from>
    <xdr:to>
      <xdr:col>45</xdr:col>
      <xdr:colOff>177800</xdr:colOff>
      <xdr:row>85</xdr:row>
      <xdr:rowOff>86106</xdr:rowOff>
    </xdr:to>
    <xdr:cxnSp macro="">
      <xdr:nvCxnSpPr>
        <xdr:cNvPr id="364" name="直線コネクタ 363">
          <a:extLst>
            <a:ext uri="{FF2B5EF4-FFF2-40B4-BE49-F238E27FC236}">
              <a16:creationId xmlns:a16="http://schemas.microsoft.com/office/drawing/2014/main" id="{7255A331-B98A-44C2-A427-C30595459574}"/>
            </a:ext>
          </a:extLst>
        </xdr:cNvPr>
        <xdr:cNvCxnSpPr/>
      </xdr:nvCxnSpPr>
      <xdr:spPr>
        <a:xfrm>
          <a:off x="6924040" y="1433550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37592</xdr:rowOff>
    </xdr:from>
    <xdr:to>
      <xdr:col>36</xdr:col>
      <xdr:colOff>165100</xdr:colOff>
      <xdr:row>85</xdr:row>
      <xdr:rowOff>139192</xdr:rowOff>
    </xdr:to>
    <xdr:sp macro="" textlink="">
      <xdr:nvSpPr>
        <xdr:cNvPr id="365" name="楕円 364">
          <a:extLst>
            <a:ext uri="{FF2B5EF4-FFF2-40B4-BE49-F238E27FC236}">
              <a16:creationId xmlns:a16="http://schemas.microsoft.com/office/drawing/2014/main" id="{F3160618-C95D-4771-B1FE-95BF7F5BB4EE}"/>
            </a:ext>
          </a:extLst>
        </xdr:cNvPr>
        <xdr:cNvSpPr/>
      </xdr:nvSpPr>
      <xdr:spPr>
        <a:xfrm>
          <a:off x="6098540" y="1428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86106</xdr:rowOff>
    </xdr:from>
    <xdr:to>
      <xdr:col>41</xdr:col>
      <xdr:colOff>50800</xdr:colOff>
      <xdr:row>85</xdr:row>
      <xdr:rowOff>88392</xdr:rowOff>
    </xdr:to>
    <xdr:cxnSp macro="">
      <xdr:nvCxnSpPr>
        <xdr:cNvPr id="366" name="直線コネクタ 365">
          <a:extLst>
            <a:ext uri="{FF2B5EF4-FFF2-40B4-BE49-F238E27FC236}">
              <a16:creationId xmlns:a16="http://schemas.microsoft.com/office/drawing/2014/main" id="{259C5CD0-F980-4E15-B0ED-CEA36C31349C}"/>
            </a:ext>
          </a:extLst>
        </xdr:cNvPr>
        <xdr:cNvCxnSpPr/>
      </xdr:nvCxnSpPr>
      <xdr:spPr>
        <a:xfrm flipV="1">
          <a:off x="6149340" y="1433550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98569</xdr:rowOff>
    </xdr:from>
    <xdr:ext cx="469744" cy="259045"/>
    <xdr:sp macro="" textlink="">
      <xdr:nvSpPr>
        <xdr:cNvPr id="367" name="n_1aveValue【福祉施設】&#10;一人当たり面積">
          <a:extLst>
            <a:ext uri="{FF2B5EF4-FFF2-40B4-BE49-F238E27FC236}">
              <a16:creationId xmlns:a16="http://schemas.microsoft.com/office/drawing/2014/main" id="{409F8BA1-2E42-48AC-A163-51FF09071838}"/>
            </a:ext>
          </a:extLst>
        </xdr:cNvPr>
        <xdr:cNvSpPr txBox="1"/>
      </xdr:nvSpPr>
      <xdr:spPr>
        <a:xfrm>
          <a:off x="8271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116857</xdr:rowOff>
    </xdr:from>
    <xdr:ext cx="469744" cy="259045"/>
    <xdr:sp macro="" textlink="">
      <xdr:nvSpPr>
        <xdr:cNvPr id="368" name="n_2aveValue【福祉施設】&#10;一人当たり面積">
          <a:extLst>
            <a:ext uri="{FF2B5EF4-FFF2-40B4-BE49-F238E27FC236}">
              <a16:creationId xmlns:a16="http://schemas.microsoft.com/office/drawing/2014/main" id="{573097E6-4D88-4FEA-814F-21CE82836D51}"/>
            </a:ext>
          </a:extLst>
        </xdr:cNvPr>
        <xdr:cNvSpPr txBox="1"/>
      </xdr:nvSpPr>
      <xdr:spPr>
        <a:xfrm>
          <a:off x="750958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98569</xdr:rowOff>
    </xdr:from>
    <xdr:ext cx="469744" cy="259045"/>
    <xdr:sp macro="" textlink="">
      <xdr:nvSpPr>
        <xdr:cNvPr id="369" name="n_3aveValue【福祉施設】&#10;一人当たり面積">
          <a:extLst>
            <a:ext uri="{FF2B5EF4-FFF2-40B4-BE49-F238E27FC236}">
              <a16:creationId xmlns:a16="http://schemas.microsoft.com/office/drawing/2014/main" id="{647BABF1-BB06-403F-AF85-612154D29131}"/>
            </a:ext>
          </a:extLst>
        </xdr:cNvPr>
        <xdr:cNvSpPr txBox="1"/>
      </xdr:nvSpPr>
      <xdr:spPr>
        <a:xfrm>
          <a:off x="67120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107714</xdr:rowOff>
    </xdr:from>
    <xdr:ext cx="469744" cy="259045"/>
    <xdr:sp macro="" textlink="">
      <xdr:nvSpPr>
        <xdr:cNvPr id="370" name="n_4aveValue【福祉施設】&#10;一人当たり面積">
          <a:extLst>
            <a:ext uri="{FF2B5EF4-FFF2-40B4-BE49-F238E27FC236}">
              <a16:creationId xmlns:a16="http://schemas.microsoft.com/office/drawing/2014/main" id="{86DC4F3B-12F1-47E1-9B03-87BD396396E8}"/>
            </a:ext>
          </a:extLst>
        </xdr:cNvPr>
        <xdr:cNvSpPr txBox="1"/>
      </xdr:nvSpPr>
      <xdr:spPr>
        <a:xfrm>
          <a:off x="5937327" y="1385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128033</xdr:rowOff>
    </xdr:from>
    <xdr:ext cx="469744" cy="259045"/>
    <xdr:sp macro="" textlink="">
      <xdr:nvSpPr>
        <xdr:cNvPr id="371" name="n_1mainValue【福祉施設】&#10;一人当たり面積">
          <a:extLst>
            <a:ext uri="{FF2B5EF4-FFF2-40B4-BE49-F238E27FC236}">
              <a16:creationId xmlns:a16="http://schemas.microsoft.com/office/drawing/2014/main" id="{2210D663-C280-403F-BAE3-587920E545EC}"/>
            </a:ext>
          </a:extLst>
        </xdr:cNvPr>
        <xdr:cNvSpPr txBox="1"/>
      </xdr:nvSpPr>
      <xdr:spPr>
        <a:xfrm>
          <a:off x="8271587" y="1437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128033</xdr:rowOff>
    </xdr:from>
    <xdr:ext cx="469744" cy="259045"/>
    <xdr:sp macro="" textlink="">
      <xdr:nvSpPr>
        <xdr:cNvPr id="372" name="n_2mainValue【福祉施設】&#10;一人当たり面積">
          <a:extLst>
            <a:ext uri="{FF2B5EF4-FFF2-40B4-BE49-F238E27FC236}">
              <a16:creationId xmlns:a16="http://schemas.microsoft.com/office/drawing/2014/main" id="{402EA4CD-B06C-4D6C-900E-B02F62FD9FF9}"/>
            </a:ext>
          </a:extLst>
        </xdr:cNvPr>
        <xdr:cNvSpPr txBox="1"/>
      </xdr:nvSpPr>
      <xdr:spPr>
        <a:xfrm>
          <a:off x="7509587" y="1437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128033</xdr:rowOff>
    </xdr:from>
    <xdr:ext cx="469744" cy="259045"/>
    <xdr:sp macro="" textlink="">
      <xdr:nvSpPr>
        <xdr:cNvPr id="373" name="n_3mainValue【福祉施設】&#10;一人当たり面積">
          <a:extLst>
            <a:ext uri="{FF2B5EF4-FFF2-40B4-BE49-F238E27FC236}">
              <a16:creationId xmlns:a16="http://schemas.microsoft.com/office/drawing/2014/main" id="{17834081-0B32-4ED6-B552-83C24C5BDDE5}"/>
            </a:ext>
          </a:extLst>
        </xdr:cNvPr>
        <xdr:cNvSpPr txBox="1"/>
      </xdr:nvSpPr>
      <xdr:spPr>
        <a:xfrm>
          <a:off x="6712027" y="1437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130319</xdr:rowOff>
    </xdr:from>
    <xdr:ext cx="469744" cy="259045"/>
    <xdr:sp macro="" textlink="">
      <xdr:nvSpPr>
        <xdr:cNvPr id="374" name="n_4mainValue【福祉施設】&#10;一人当たり面積">
          <a:extLst>
            <a:ext uri="{FF2B5EF4-FFF2-40B4-BE49-F238E27FC236}">
              <a16:creationId xmlns:a16="http://schemas.microsoft.com/office/drawing/2014/main" id="{D6045C40-C6EE-4F34-AB38-528574567CA9}"/>
            </a:ext>
          </a:extLst>
        </xdr:cNvPr>
        <xdr:cNvSpPr txBox="1"/>
      </xdr:nvSpPr>
      <xdr:spPr>
        <a:xfrm>
          <a:off x="5937327" y="1437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6AA19E6-83C3-4A7A-A41C-D452F7379E4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AFE8E2A-EA32-490E-B1B4-B6CD0AE4D27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9B856A4-FB1B-408A-AA1B-09AFB475A9D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7FC9CAC-06A6-489B-A08B-87129FBBE4A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1703ECD4-7094-48D0-BF0F-55490A2B0B3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93A442B-47A2-4CA9-B973-B38D208FB47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53CF3D0-F445-4AEE-AC64-F8F22B491D7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1D02F5D-2612-4986-AC55-CE50D7F4D49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573A52F5-98F2-46BC-AE05-7FCCF33C011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476308D-06AD-4FD0-AA57-29D036D996B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0BDAFB0-F549-49BD-B058-ACCCD377A5B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9FCAFEF-A542-457E-8009-AF45BC4C1A9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4ED4674-9DAA-490F-88FC-471986618EE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E18B66F-110F-4980-99FC-9EA5A76E6DA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CECE3237-5A28-44C0-85C0-F6E15C1530C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D6E1BD0-DF72-4600-B36E-62446F3F737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A8CE01F-D5FB-4E23-A20F-A0963540AD5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1036A2E-5028-41CE-96FA-F32DEE370DD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563F74C6-E03A-48FE-9A3D-4AEA394341C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620FB41-A32C-42C9-B925-A6C7E7CD22D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74967CF-F1BD-47F1-AC6A-9CD97732431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E662B8C-97B4-49A2-BF4C-D078E29C1B3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1B60C1C-E7A7-4D00-9E77-7EB1777297F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16FCC38-BB18-4AA5-81B1-C1A931F389E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A978D8D-3CF1-4D7E-9DCE-7887396A2C9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72E08E4-CB0D-4DE7-9A5D-35C2E23AB67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E6AA638-F2AA-4AFA-880C-F904DED6CA8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7C1DFC5-D1BD-4FC4-B5A7-7B74A087E0FF}"/>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4440B59-AE7C-4208-A21D-846CC18499A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9908763-3213-4FBE-92A8-435E1B5C10D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4EB0A94-6460-42F2-B9D0-B6B7BDBBC95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E9641DE-8997-40B1-BA6E-A5BB49A4956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B04B0F5D-1A0E-4378-BA88-31ADDFE003CE}"/>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60ADFA4-A55C-4EEC-8EE0-3891FE1F2DCA}"/>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D40F7CE7-2E5F-44E7-AAC8-8B1EA726AB6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7A95EB0-5B0D-4F84-93C1-1E1A2349FDE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4FB87AA-AEBF-42B7-9B2C-FB20BEEF5F9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862B5E1E-483E-4C72-8C6C-2B8DDEB56EC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5ABA6696-869A-4BD2-8744-0FA700D62A9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AD9C760A-431D-4AAF-B6FF-09E89D8E0AB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323C989A-F5B2-476F-80A0-B7320C4C0640}"/>
            </a:ext>
          </a:extLst>
        </xdr:cNvPr>
        <xdr:cNvCxnSpPr/>
      </xdr:nvCxnSpPr>
      <xdr:spPr>
        <a:xfrm flipV="1">
          <a:off x="14375764" y="552450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8663BBE3-7F58-4B99-B042-917D759ED0B2}"/>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82915135-CC7C-4CF2-89E1-8ECD7744D658}"/>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582CC797-3F75-498F-8A1C-5EFE8F327DDF}"/>
            </a:ext>
          </a:extLst>
        </xdr:cNvPr>
        <xdr:cNvSpPr txBox="1"/>
      </xdr:nvSpPr>
      <xdr:spPr>
        <a:xfrm>
          <a:off x="14414500"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419" name="直線コネクタ 418">
          <a:extLst>
            <a:ext uri="{FF2B5EF4-FFF2-40B4-BE49-F238E27FC236}">
              <a16:creationId xmlns:a16="http://schemas.microsoft.com/office/drawing/2014/main" id="{29AF3C05-1275-4C7F-B097-CD42ACF11641}"/>
            </a:ext>
          </a:extLst>
        </xdr:cNvPr>
        <xdr:cNvCxnSpPr/>
      </xdr:nvCxnSpPr>
      <xdr:spPr>
        <a:xfrm>
          <a:off x="14287500" y="5524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70502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19D4CF81-59BC-4325-AD7A-063B3FCADD5D}"/>
            </a:ext>
          </a:extLst>
        </xdr:cNvPr>
        <xdr:cNvSpPr txBox="1"/>
      </xdr:nvSpPr>
      <xdr:spPr>
        <a:xfrm>
          <a:off x="14414500" y="6273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92075</xdr:rowOff>
    </xdr:from>
    <xdr:to>
      <xdr:col>85</xdr:col>
      <xdr:colOff>177800</xdr:colOff>
      <xdr:row>38</xdr:row>
      <xdr:rowOff>22225</xdr:rowOff>
    </xdr:to>
    <xdr:sp macro="" textlink="">
      <xdr:nvSpPr>
        <xdr:cNvPr id="421" name="フローチャート: 判断 420">
          <a:extLst>
            <a:ext uri="{FF2B5EF4-FFF2-40B4-BE49-F238E27FC236}">
              <a16:creationId xmlns:a16="http://schemas.microsoft.com/office/drawing/2014/main" id="{D6613910-5958-4516-B450-397F0A270A53}"/>
            </a:ext>
          </a:extLst>
        </xdr:cNvPr>
        <xdr:cNvSpPr/>
      </xdr:nvSpPr>
      <xdr:spPr>
        <a:xfrm>
          <a:off x="14325600" y="62947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2" name="フローチャート: 判断 421">
          <a:extLst>
            <a:ext uri="{FF2B5EF4-FFF2-40B4-BE49-F238E27FC236}">
              <a16:creationId xmlns:a16="http://schemas.microsoft.com/office/drawing/2014/main" id="{D0CB2ED2-FE00-4FEB-9520-048D1C04A34D}"/>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423" name="フローチャート: 判断 422">
          <a:extLst>
            <a:ext uri="{FF2B5EF4-FFF2-40B4-BE49-F238E27FC236}">
              <a16:creationId xmlns:a16="http://schemas.microsoft.com/office/drawing/2014/main" id="{A6F9E293-BFEE-469E-9830-F1D10404631B}"/>
            </a:ext>
          </a:extLst>
        </xdr:cNvPr>
        <xdr:cNvSpPr/>
      </xdr:nvSpPr>
      <xdr:spPr>
        <a:xfrm>
          <a:off x="1280414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52070</xdr:rowOff>
    </xdr:from>
    <xdr:to>
      <xdr:col>72</xdr:col>
      <xdr:colOff>38100</xdr:colOff>
      <xdr:row>37</xdr:row>
      <xdr:rowOff>153670</xdr:rowOff>
    </xdr:to>
    <xdr:sp macro="" textlink="">
      <xdr:nvSpPr>
        <xdr:cNvPr id="424" name="フローチャート: 判断 423">
          <a:extLst>
            <a:ext uri="{FF2B5EF4-FFF2-40B4-BE49-F238E27FC236}">
              <a16:creationId xmlns:a16="http://schemas.microsoft.com/office/drawing/2014/main" id="{2B38A05D-9EBF-460E-AEA8-2A76B38D7AEA}"/>
            </a:ext>
          </a:extLst>
        </xdr:cNvPr>
        <xdr:cNvSpPr/>
      </xdr:nvSpPr>
      <xdr:spPr>
        <a:xfrm>
          <a:off x="12029440" y="6254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425" name="フローチャート: 判断 424">
          <a:extLst>
            <a:ext uri="{FF2B5EF4-FFF2-40B4-BE49-F238E27FC236}">
              <a16:creationId xmlns:a16="http://schemas.microsoft.com/office/drawing/2014/main" id="{28C844A5-E212-4738-9E0F-BAAE7824F856}"/>
            </a:ext>
          </a:extLst>
        </xdr:cNvPr>
        <xdr:cNvSpPr/>
      </xdr:nvSpPr>
      <xdr:spPr>
        <a:xfrm>
          <a:off x="1123188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5BC095C-8895-4106-B321-6FDF9191459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49A3A46-B424-4335-91E0-1B4EB46B87A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B541716-9FDF-4FB6-98A0-97904B83F3F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6256AE2-C6B0-45A9-8DAE-D2848FB99F9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9C385C4-219C-4DCF-845E-40934CB83F4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170180</xdr:rowOff>
    </xdr:from>
    <xdr:to>
      <xdr:col>85</xdr:col>
      <xdr:colOff>177800</xdr:colOff>
      <xdr:row>36</xdr:row>
      <xdr:rowOff>100330</xdr:rowOff>
    </xdr:to>
    <xdr:sp macro="" textlink="">
      <xdr:nvSpPr>
        <xdr:cNvPr id="431" name="楕円 430">
          <a:extLst>
            <a:ext uri="{FF2B5EF4-FFF2-40B4-BE49-F238E27FC236}">
              <a16:creationId xmlns:a16="http://schemas.microsoft.com/office/drawing/2014/main" id="{6E3F6F59-6948-40ED-98B5-C4F75C2DD42E}"/>
            </a:ext>
          </a:extLst>
        </xdr:cNvPr>
        <xdr:cNvSpPr/>
      </xdr:nvSpPr>
      <xdr:spPr>
        <a:xfrm>
          <a:off x="14325600" y="60375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21607</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D183AF54-3DF4-4541-B270-17A4586242DA}"/>
            </a:ext>
          </a:extLst>
        </xdr:cNvPr>
        <xdr:cNvSpPr txBox="1"/>
      </xdr:nvSpPr>
      <xdr:spPr>
        <a:xfrm>
          <a:off x="14414500"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153035</xdr:rowOff>
    </xdr:from>
    <xdr:to>
      <xdr:col>81</xdr:col>
      <xdr:colOff>101600</xdr:colOff>
      <xdr:row>36</xdr:row>
      <xdr:rowOff>83185</xdr:rowOff>
    </xdr:to>
    <xdr:sp macro="" textlink="">
      <xdr:nvSpPr>
        <xdr:cNvPr id="433" name="楕円 432">
          <a:extLst>
            <a:ext uri="{FF2B5EF4-FFF2-40B4-BE49-F238E27FC236}">
              <a16:creationId xmlns:a16="http://schemas.microsoft.com/office/drawing/2014/main" id="{DB9DBE07-9C7E-4FB3-8B1C-28CFE7392072}"/>
            </a:ext>
          </a:extLst>
        </xdr:cNvPr>
        <xdr:cNvSpPr/>
      </xdr:nvSpPr>
      <xdr:spPr>
        <a:xfrm>
          <a:off x="13578840" y="6020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32385</xdr:rowOff>
    </xdr:from>
    <xdr:to>
      <xdr:col>85</xdr:col>
      <xdr:colOff>127000</xdr:colOff>
      <xdr:row>36</xdr:row>
      <xdr:rowOff>49530</xdr:rowOff>
    </xdr:to>
    <xdr:cxnSp macro="">
      <xdr:nvCxnSpPr>
        <xdr:cNvPr id="434" name="直線コネクタ 433">
          <a:extLst>
            <a:ext uri="{FF2B5EF4-FFF2-40B4-BE49-F238E27FC236}">
              <a16:creationId xmlns:a16="http://schemas.microsoft.com/office/drawing/2014/main" id="{410A9E1A-FBEF-446B-9651-123EDDF3A50B}"/>
            </a:ext>
          </a:extLst>
        </xdr:cNvPr>
        <xdr:cNvCxnSpPr/>
      </xdr:nvCxnSpPr>
      <xdr:spPr>
        <a:xfrm>
          <a:off x="13629640" y="6067425"/>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135890</xdr:rowOff>
    </xdr:from>
    <xdr:to>
      <xdr:col>76</xdr:col>
      <xdr:colOff>165100</xdr:colOff>
      <xdr:row>36</xdr:row>
      <xdr:rowOff>66040</xdr:rowOff>
    </xdr:to>
    <xdr:sp macro="" textlink="">
      <xdr:nvSpPr>
        <xdr:cNvPr id="435" name="楕円 434">
          <a:extLst>
            <a:ext uri="{FF2B5EF4-FFF2-40B4-BE49-F238E27FC236}">
              <a16:creationId xmlns:a16="http://schemas.microsoft.com/office/drawing/2014/main" id="{37A939FD-0ADA-439F-89D5-C8C3A3B1EA2D}"/>
            </a:ext>
          </a:extLst>
        </xdr:cNvPr>
        <xdr:cNvSpPr/>
      </xdr:nvSpPr>
      <xdr:spPr>
        <a:xfrm>
          <a:off x="12804140" y="6003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15240</xdr:rowOff>
    </xdr:from>
    <xdr:to>
      <xdr:col>81</xdr:col>
      <xdr:colOff>50800</xdr:colOff>
      <xdr:row>36</xdr:row>
      <xdr:rowOff>32385</xdr:rowOff>
    </xdr:to>
    <xdr:cxnSp macro="">
      <xdr:nvCxnSpPr>
        <xdr:cNvPr id="436" name="直線コネクタ 435">
          <a:extLst>
            <a:ext uri="{FF2B5EF4-FFF2-40B4-BE49-F238E27FC236}">
              <a16:creationId xmlns:a16="http://schemas.microsoft.com/office/drawing/2014/main" id="{62423523-CD26-4F2E-A052-02A920ABB974}"/>
            </a:ext>
          </a:extLst>
        </xdr:cNvPr>
        <xdr:cNvCxnSpPr/>
      </xdr:nvCxnSpPr>
      <xdr:spPr>
        <a:xfrm>
          <a:off x="12854940" y="605028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128270</xdr:rowOff>
    </xdr:from>
    <xdr:to>
      <xdr:col>72</xdr:col>
      <xdr:colOff>38100</xdr:colOff>
      <xdr:row>36</xdr:row>
      <xdr:rowOff>58420</xdr:rowOff>
    </xdr:to>
    <xdr:sp macro="" textlink="">
      <xdr:nvSpPr>
        <xdr:cNvPr id="437" name="楕円 436">
          <a:extLst>
            <a:ext uri="{FF2B5EF4-FFF2-40B4-BE49-F238E27FC236}">
              <a16:creationId xmlns:a16="http://schemas.microsoft.com/office/drawing/2014/main" id="{72942672-C9FE-4089-AD85-29CB1202B513}"/>
            </a:ext>
          </a:extLst>
        </xdr:cNvPr>
        <xdr:cNvSpPr/>
      </xdr:nvSpPr>
      <xdr:spPr>
        <a:xfrm>
          <a:off x="12029440" y="5995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xdr:rowOff>
    </xdr:from>
    <xdr:to>
      <xdr:col>76</xdr:col>
      <xdr:colOff>114300</xdr:colOff>
      <xdr:row>36</xdr:row>
      <xdr:rowOff>15240</xdr:rowOff>
    </xdr:to>
    <xdr:cxnSp macro="">
      <xdr:nvCxnSpPr>
        <xdr:cNvPr id="438" name="直線コネクタ 437">
          <a:extLst>
            <a:ext uri="{FF2B5EF4-FFF2-40B4-BE49-F238E27FC236}">
              <a16:creationId xmlns:a16="http://schemas.microsoft.com/office/drawing/2014/main" id="{AFDBFEB5-98D4-4657-890A-4399BA283F01}"/>
            </a:ext>
          </a:extLst>
        </xdr:cNvPr>
        <xdr:cNvCxnSpPr/>
      </xdr:nvCxnSpPr>
      <xdr:spPr>
        <a:xfrm>
          <a:off x="12072620" y="604266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113030</xdr:rowOff>
    </xdr:from>
    <xdr:to>
      <xdr:col>67</xdr:col>
      <xdr:colOff>101600</xdr:colOff>
      <xdr:row>36</xdr:row>
      <xdr:rowOff>43180</xdr:rowOff>
    </xdr:to>
    <xdr:sp macro="" textlink="">
      <xdr:nvSpPr>
        <xdr:cNvPr id="439" name="楕円 438">
          <a:extLst>
            <a:ext uri="{FF2B5EF4-FFF2-40B4-BE49-F238E27FC236}">
              <a16:creationId xmlns:a16="http://schemas.microsoft.com/office/drawing/2014/main" id="{EB0805A0-6BCC-445B-B423-45697E035492}"/>
            </a:ext>
          </a:extLst>
        </xdr:cNvPr>
        <xdr:cNvSpPr/>
      </xdr:nvSpPr>
      <xdr:spPr>
        <a:xfrm>
          <a:off x="11231880" y="5980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163830</xdr:rowOff>
    </xdr:from>
    <xdr:to>
      <xdr:col>71</xdr:col>
      <xdr:colOff>177800</xdr:colOff>
      <xdr:row>36</xdr:row>
      <xdr:rowOff>7620</xdr:rowOff>
    </xdr:to>
    <xdr:cxnSp macro="">
      <xdr:nvCxnSpPr>
        <xdr:cNvPr id="440" name="直線コネクタ 439">
          <a:extLst>
            <a:ext uri="{FF2B5EF4-FFF2-40B4-BE49-F238E27FC236}">
              <a16:creationId xmlns:a16="http://schemas.microsoft.com/office/drawing/2014/main" id="{19B460C7-63F6-4988-9F40-9FED574ADCF0}"/>
            </a:ext>
          </a:extLst>
        </xdr:cNvPr>
        <xdr:cNvCxnSpPr/>
      </xdr:nvCxnSpPr>
      <xdr:spPr>
        <a:xfrm>
          <a:off x="11282680" y="603123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BC830694-786B-43A1-85C9-88B4078CEAB3}"/>
            </a:ext>
          </a:extLst>
        </xdr:cNvPr>
        <xdr:cNvSpPr txBox="1"/>
      </xdr:nvSpPr>
      <xdr:spPr>
        <a:xfrm>
          <a:off x="13437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142892</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EF34BB8F-EA60-4AE4-A710-DB73E9E79E68}"/>
            </a:ext>
          </a:extLst>
        </xdr:cNvPr>
        <xdr:cNvSpPr txBox="1"/>
      </xdr:nvSpPr>
      <xdr:spPr>
        <a:xfrm>
          <a:off x="126752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144797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6E1A7E80-7427-4C42-B1BF-9DC4736AFF29}"/>
            </a:ext>
          </a:extLst>
        </xdr:cNvPr>
        <xdr:cNvSpPr txBox="1"/>
      </xdr:nvSpPr>
      <xdr:spPr>
        <a:xfrm>
          <a:off x="119005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144797</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2ED3EB2E-1BF5-47B4-9BC7-1D95E42F3B9E}"/>
            </a:ext>
          </a:extLst>
        </xdr:cNvPr>
        <xdr:cNvSpPr txBox="1"/>
      </xdr:nvSpPr>
      <xdr:spPr>
        <a:xfrm>
          <a:off x="1110298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99712</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9EAAF66F-FF26-411C-8283-ACCDBBC2A55B}"/>
            </a:ext>
          </a:extLst>
        </xdr:cNvPr>
        <xdr:cNvSpPr txBox="1"/>
      </xdr:nvSpPr>
      <xdr:spPr>
        <a:xfrm>
          <a:off x="1343724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82567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A2C8889F-B689-457C-B306-1064B74A8FD9}"/>
            </a:ext>
          </a:extLst>
        </xdr:cNvPr>
        <xdr:cNvSpPr txBox="1"/>
      </xdr:nvSpPr>
      <xdr:spPr>
        <a:xfrm>
          <a:off x="126752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74947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50423BAA-FD84-48AD-9629-DDBBF19F293C}"/>
            </a:ext>
          </a:extLst>
        </xdr:cNvPr>
        <xdr:cNvSpPr txBox="1"/>
      </xdr:nvSpPr>
      <xdr:spPr>
        <a:xfrm>
          <a:off x="1190054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59707</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957716EB-78D5-4C65-A3C2-DCEDCD629E52}"/>
            </a:ext>
          </a:extLst>
        </xdr:cNvPr>
        <xdr:cNvSpPr txBox="1"/>
      </xdr:nvSpPr>
      <xdr:spPr>
        <a:xfrm>
          <a:off x="1110298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F24AD48-5C8C-4D21-BC78-D741B82DD7B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82EFDA4-E843-47C4-9CAB-2BF6E743DE9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5E3C3DC1-0466-4C9F-849B-380671DDFD1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0E29B35-6122-4201-A1AF-2F37F5247A2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6B80CAE-5905-4224-B36D-C89C37BE71C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920EBB1-2756-44A9-817B-3E178FA6A96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61089C4-6618-473F-A323-6350F4C7C92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2A403F5B-4F1D-476A-9A78-18EB1C450B6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7711617-EF88-4D80-9B2E-F311E33E3F7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258E1DD-E876-4BE3-85AE-23F3D7B0ADA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56562FD1-0517-4798-B48F-FF2211D4F9D8}"/>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0" name="テキスト ボックス 459">
          <a:extLst>
            <a:ext uri="{FF2B5EF4-FFF2-40B4-BE49-F238E27FC236}">
              <a16:creationId xmlns:a16="http://schemas.microsoft.com/office/drawing/2014/main" id="{DC746749-3CD6-4B82-92DF-3B123E1253E3}"/>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C8BB869-A2AC-45A6-85C2-135E46500F51}"/>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2" name="テキスト ボックス 461">
          <a:extLst>
            <a:ext uri="{FF2B5EF4-FFF2-40B4-BE49-F238E27FC236}">
              <a16:creationId xmlns:a16="http://schemas.microsoft.com/office/drawing/2014/main" id="{71BD77A3-88E6-4CA8-98FD-F1E1AD8A3EE5}"/>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21D3217-769E-4A75-B8EA-B6F8B0E14DE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4" name="テキスト ボックス 463">
          <a:extLst>
            <a:ext uri="{FF2B5EF4-FFF2-40B4-BE49-F238E27FC236}">
              <a16:creationId xmlns:a16="http://schemas.microsoft.com/office/drawing/2014/main" id="{A7FE17FF-7FF5-4DA4-B26A-A376CE4E6E99}"/>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BC10DE9-DD15-4C68-9020-84AF292C75D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6" name="テキスト ボックス 465">
          <a:extLst>
            <a:ext uri="{FF2B5EF4-FFF2-40B4-BE49-F238E27FC236}">
              <a16:creationId xmlns:a16="http://schemas.microsoft.com/office/drawing/2014/main" id="{67ED4B4A-D3C9-4AF4-BCE8-A98D5C3BD107}"/>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894BBAF-1E4B-4A3A-B9D4-BA13C29E192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8" name="テキスト ボックス 467">
          <a:extLst>
            <a:ext uri="{FF2B5EF4-FFF2-40B4-BE49-F238E27FC236}">
              <a16:creationId xmlns:a16="http://schemas.microsoft.com/office/drawing/2014/main" id="{92EF55F5-B284-4C83-ABF9-5513D150C426}"/>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EC23BB9-5075-4EBB-A40C-D8C93387FFF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a:extLst>
            <a:ext uri="{FF2B5EF4-FFF2-40B4-BE49-F238E27FC236}">
              <a16:creationId xmlns:a16="http://schemas.microsoft.com/office/drawing/2014/main" id="{EC8760A3-316A-4E83-A2E6-D23249404E7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F928DAD7-033A-4B7A-AA50-6316BE96EC9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88217</xdr:rowOff>
    </xdr:from>
    <xdr:to>
      <xdr:col>116</xdr:col>
      <xdr:colOff>62864</xdr:colOff>
      <xdr:row>42</xdr:row>
      <xdr:rowOff>37814</xdr:rowOff>
    </xdr:to>
    <xdr:cxnSp macro="">
      <xdr:nvCxnSpPr>
        <xdr:cNvPr id="472" name="直線コネクタ 471">
          <a:extLst>
            <a:ext uri="{FF2B5EF4-FFF2-40B4-BE49-F238E27FC236}">
              <a16:creationId xmlns:a16="http://schemas.microsoft.com/office/drawing/2014/main" id="{284DB4F5-B37D-4197-BF93-7FAB0A2C99AE}"/>
            </a:ext>
          </a:extLst>
        </xdr:cNvPr>
        <xdr:cNvCxnSpPr/>
      </xdr:nvCxnSpPr>
      <xdr:spPr>
        <a:xfrm flipV="1">
          <a:off x="19509104" y="5787977"/>
          <a:ext cx="0" cy="1290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41641</xdr:rowOff>
    </xdr:from>
    <xdr:ext cx="313932" cy="259045"/>
    <xdr:sp macro="" textlink="">
      <xdr:nvSpPr>
        <xdr:cNvPr id="473" name="【一般廃棄物処理施設】&#10;一人当たり有形固定資産（償却資産）額最小値テキスト">
          <a:extLst>
            <a:ext uri="{FF2B5EF4-FFF2-40B4-BE49-F238E27FC236}">
              <a16:creationId xmlns:a16="http://schemas.microsoft.com/office/drawing/2014/main" id="{FDFFAD5A-CEC4-4E1C-894F-11E3A390245B}"/>
            </a:ext>
          </a:extLst>
        </xdr:cNvPr>
        <xdr:cNvSpPr txBox="1"/>
      </xdr:nvSpPr>
      <xdr:spPr>
        <a:xfrm>
          <a:off x="19547840" y="70825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37814</xdr:rowOff>
    </xdr:from>
    <xdr:to>
      <xdr:col>116</xdr:col>
      <xdr:colOff>152400</xdr:colOff>
      <xdr:row>42</xdr:row>
      <xdr:rowOff>37814</xdr:rowOff>
    </xdr:to>
    <xdr:cxnSp macro="">
      <xdr:nvCxnSpPr>
        <xdr:cNvPr id="474" name="直線コネクタ 473">
          <a:extLst>
            <a:ext uri="{FF2B5EF4-FFF2-40B4-BE49-F238E27FC236}">
              <a16:creationId xmlns:a16="http://schemas.microsoft.com/office/drawing/2014/main" id="{56B538D1-3C4A-4BDB-A413-D8C717A4FBE7}"/>
            </a:ext>
          </a:extLst>
        </xdr:cNvPr>
        <xdr:cNvCxnSpPr/>
      </xdr:nvCxnSpPr>
      <xdr:spPr>
        <a:xfrm>
          <a:off x="19443700" y="7078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34894</xdr:rowOff>
    </xdr:from>
    <xdr:ext cx="599010" cy="259045"/>
    <xdr:sp macro="" textlink="">
      <xdr:nvSpPr>
        <xdr:cNvPr id="475" name="【一般廃棄物処理施設】&#10;一人当たり有形固定資産（償却資産）額最大値テキスト">
          <a:extLst>
            <a:ext uri="{FF2B5EF4-FFF2-40B4-BE49-F238E27FC236}">
              <a16:creationId xmlns:a16="http://schemas.microsoft.com/office/drawing/2014/main" id="{F7BBF252-C960-4F4E-9AD8-670ABB1F67FA}"/>
            </a:ext>
          </a:extLst>
        </xdr:cNvPr>
        <xdr:cNvSpPr txBox="1"/>
      </xdr:nvSpPr>
      <xdr:spPr>
        <a:xfrm>
          <a:off x="19547840" y="556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88217</xdr:rowOff>
    </xdr:from>
    <xdr:to>
      <xdr:col>116</xdr:col>
      <xdr:colOff>152400</xdr:colOff>
      <xdr:row>34</xdr:row>
      <xdr:rowOff>88217</xdr:rowOff>
    </xdr:to>
    <xdr:cxnSp macro="">
      <xdr:nvCxnSpPr>
        <xdr:cNvPr id="476" name="直線コネクタ 475">
          <a:extLst>
            <a:ext uri="{FF2B5EF4-FFF2-40B4-BE49-F238E27FC236}">
              <a16:creationId xmlns:a16="http://schemas.microsoft.com/office/drawing/2014/main" id="{C2D7019A-EA98-4B65-BB37-FDF7F47A57F1}"/>
            </a:ext>
          </a:extLst>
        </xdr:cNvPr>
        <xdr:cNvCxnSpPr/>
      </xdr:nvCxnSpPr>
      <xdr:spPr>
        <a:xfrm>
          <a:off x="19443700" y="5787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E7805AC4-FC68-4933-9EA0-71A04EEB75C3}"/>
            </a:ext>
          </a:extLst>
        </xdr:cNvPr>
        <xdr:cNvSpPr txBox="1"/>
      </xdr:nvSpPr>
      <xdr:spPr>
        <a:xfrm>
          <a:off x="19547840" y="64248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8" name="フローチャート: 判断 477">
          <a:extLst>
            <a:ext uri="{FF2B5EF4-FFF2-40B4-BE49-F238E27FC236}">
              <a16:creationId xmlns:a16="http://schemas.microsoft.com/office/drawing/2014/main" id="{9B82BCFB-F9B2-421D-B47B-1A0F0917ECD9}"/>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40354</xdr:rowOff>
    </xdr:from>
    <xdr:to>
      <xdr:col>112</xdr:col>
      <xdr:colOff>38100</xdr:colOff>
      <xdr:row>39</xdr:row>
      <xdr:rowOff>141954</xdr:rowOff>
    </xdr:to>
    <xdr:sp macro="" textlink="">
      <xdr:nvSpPr>
        <xdr:cNvPr id="479" name="フローチャート: 判断 478">
          <a:extLst>
            <a:ext uri="{FF2B5EF4-FFF2-40B4-BE49-F238E27FC236}">
              <a16:creationId xmlns:a16="http://schemas.microsoft.com/office/drawing/2014/main" id="{4AA1E24E-F3EF-477E-A5D6-9D788C72E995}"/>
            </a:ext>
          </a:extLst>
        </xdr:cNvPr>
        <xdr:cNvSpPr/>
      </xdr:nvSpPr>
      <xdr:spPr>
        <a:xfrm>
          <a:off x="18735040" y="65783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56318</xdr:rowOff>
    </xdr:from>
    <xdr:to>
      <xdr:col>107</xdr:col>
      <xdr:colOff>101600</xdr:colOff>
      <xdr:row>39</xdr:row>
      <xdr:rowOff>157918</xdr:rowOff>
    </xdr:to>
    <xdr:sp macro="" textlink="">
      <xdr:nvSpPr>
        <xdr:cNvPr id="480" name="フローチャート: 判断 479">
          <a:extLst>
            <a:ext uri="{FF2B5EF4-FFF2-40B4-BE49-F238E27FC236}">
              <a16:creationId xmlns:a16="http://schemas.microsoft.com/office/drawing/2014/main" id="{435FF412-CD74-4669-B783-DEECF26E60A2}"/>
            </a:ext>
          </a:extLst>
        </xdr:cNvPr>
        <xdr:cNvSpPr/>
      </xdr:nvSpPr>
      <xdr:spPr>
        <a:xfrm>
          <a:off x="17937480" y="659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64502</xdr:rowOff>
    </xdr:from>
    <xdr:to>
      <xdr:col>102</xdr:col>
      <xdr:colOff>165100</xdr:colOff>
      <xdr:row>39</xdr:row>
      <xdr:rowOff>166102</xdr:rowOff>
    </xdr:to>
    <xdr:sp macro="" textlink="">
      <xdr:nvSpPr>
        <xdr:cNvPr id="481" name="フローチャート: 判断 480">
          <a:extLst>
            <a:ext uri="{FF2B5EF4-FFF2-40B4-BE49-F238E27FC236}">
              <a16:creationId xmlns:a16="http://schemas.microsoft.com/office/drawing/2014/main" id="{F7A421CF-D36C-483B-80F6-450CC6F06EEB}"/>
            </a:ext>
          </a:extLst>
        </xdr:cNvPr>
        <xdr:cNvSpPr/>
      </xdr:nvSpPr>
      <xdr:spPr>
        <a:xfrm>
          <a:off x="17162780" y="660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75692</xdr:rowOff>
    </xdr:from>
    <xdr:to>
      <xdr:col>98</xdr:col>
      <xdr:colOff>38100</xdr:colOff>
      <xdr:row>40</xdr:row>
      <xdr:rowOff>5842</xdr:rowOff>
    </xdr:to>
    <xdr:sp macro="" textlink="">
      <xdr:nvSpPr>
        <xdr:cNvPr id="482" name="フローチャート: 判断 481">
          <a:extLst>
            <a:ext uri="{FF2B5EF4-FFF2-40B4-BE49-F238E27FC236}">
              <a16:creationId xmlns:a16="http://schemas.microsoft.com/office/drawing/2014/main" id="{C928F4CC-A9C6-4368-A299-50EB13DD6C24}"/>
            </a:ext>
          </a:extLst>
        </xdr:cNvPr>
        <xdr:cNvSpPr/>
      </xdr:nvSpPr>
      <xdr:spPr>
        <a:xfrm>
          <a:off x="16388080" y="66136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1B9B060-AE3A-4810-8E1D-9783B41A2C3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9613BC0-D1E1-4F38-BB01-BA4098A3B54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8150E5B-CB7C-4288-B1F8-F54A85E1681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41CD5A7-E030-401D-9272-D59B96DBED7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83D2179-DC1C-4C40-B1A0-090D8163C52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76560</xdr:rowOff>
    </xdr:from>
    <xdr:to>
      <xdr:col>116</xdr:col>
      <xdr:colOff>114300</xdr:colOff>
      <xdr:row>42</xdr:row>
      <xdr:rowOff>6710</xdr:rowOff>
    </xdr:to>
    <xdr:sp macro="" textlink="">
      <xdr:nvSpPr>
        <xdr:cNvPr id="488" name="楕円 487">
          <a:extLst>
            <a:ext uri="{FF2B5EF4-FFF2-40B4-BE49-F238E27FC236}">
              <a16:creationId xmlns:a16="http://schemas.microsoft.com/office/drawing/2014/main" id="{067BDAA8-50CF-4A81-8525-BD0CA9576BF4}"/>
            </a:ext>
          </a:extLst>
        </xdr:cNvPr>
        <xdr:cNvSpPr/>
      </xdr:nvSpPr>
      <xdr:spPr>
        <a:xfrm>
          <a:off x="19458940" y="6949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162937</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724F90EE-74FB-4928-AF4C-4C00B12FAC45}"/>
            </a:ext>
          </a:extLst>
        </xdr:cNvPr>
        <xdr:cNvSpPr txBox="1"/>
      </xdr:nvSpPr>
      <xdr:spPr>
        <a:xfrm>
          <a:off x="19547840" y="686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73558</xdr:rowOff>
    </xdr:from>
    <xdr:to>
      <xdr:col>112</xdr:col>
      <xdr:colOff>38100</xdr:colOff>
      <xdr:row>42</xdr:row>
      <xdr:rowOff>3708</xdr:rowOff>
    </xdr:to>
    <xdr:sp macro="" textlink="">
      <xdr:nvSpPr>
        <xdr:cNvPr id="490" name="楕円 489">
          <a:extLst>
            <a:ext uri="{FF2B5EF4-FFF2-40B4-BE49-F238E27FC236}">
              <a16:creationId xmlns:a16="http://schemas.microsoft.com/office/drawing/2014/main" id="{BFF12792-9274-4C55-B1DC-CD39E1A246D5}"/>
            </a:ext>
          </a:extLst>
        </xdr:cNvPr>
        <xdr:cNvSpPr/>
      </xdr:nvSpPr>
      <xdr:spPr>
        <a:xfrm>
          <a:off x="18735040" y="69467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124358</xdr:rowOff>
    </xdr:from>
    <xdr:to>
      <xdr:col>116</xdr:col>
      <xdr:colOff>63500</xdr:colOff>
      <xdr:row>41</xdr:row>
      <xdr:rowOff>127360</xdr:rowOff>
    </xdr:to>
    <xdr:cxnSp macro="">
      <xdr:nvCxnSpPr>
        <xdr:cNvPr id="491" name="直線コネクタ 490">
          <a:extLst>
            <a:ext uri="{FF2B5EF4-FFF2-40B4-BE49-F238E27FC236}">
              <a16:creationId xmlns:a16="http://schemas.microsoft.com/office/drawing/2014/main" id="{D3A6AF69-6BD3-416E-8962-3412655BF530}"/>
            </a:ext>
          </a:extLst>
        </xdr:cNvPr>
        <xdr:cNvCxnSpPr/>
      </xdr:nvCxnSpPr>
      <xdr:spPr>
        <a:xfrm>
          <a:off x="18778220" y="6997598"/>
          <a:ext cx="731520" cy="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71684</xdr:rowOff>
    </xdr:from>
    <xdr:to>
      <xdr:col>107</xdr:col>
      <xdr:colOff>101600</xdr:colOff>
      <xdr:row>42</xdr:row>
      <xdr:rowOff>1834</xdr:rowOff>
    </xdr:to>
    <xdr:sp macro="" textlink="">
      <xdr:nvSpPr>
        <xdr:cNvPr id="492" name="楕円 491">
          <a:extLst>
            <a:ext uri="{FF2B5EF4-FFF2-40B4-BE49-F238E27FC236}">
              <a16:creationId xmlns:a16="http://schemas.microsoft.com/office/drawing/2014/main" id="{2433BAF7-F449-4724-A80E-EBDFE3C118AA}"/>
            </a:ext>
          </a:extLst>
        </xdr:cNvPr>
        <xdr:cNvSpPr/>
      </xdr:nvSpPr>
      <xdr:spPr>
        <a:xfrm>
          <a:off x="17937480" y="6944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122484</xdr:rowOff>
    </xdr:from>
    <xdr:to>
      <xdr:col>111</xdr:col>
      <xdr:colOff>177800</xdr:colOff>
      <xdr:row>41</xdr:row>
      <xdr:rowOff>124358</xdr:rowOff>
    </xdr:to>
    <xdr:cxnSp macro="">
      <xdr:nvCxnSpPr>
        <xdr:cNvPr id="493" name="直線コネクタ 492">
          <a:extLst>
            <a:ext uri="{FF2B5EF4-FFF2-40B4-BE49-F238E27FC236}">
              <a16:creationId xmlns:a16="http://schemas.microsoft.com/office/drawing/2014/main" id="{B5D53735-EEE9-4342-9BDC-EB984F36472D}"/>
            </a:ext>
          </a:extLst>
        </xdr:cNvPr>
        <xdr:cNvCxnSpPr/>
      </xdr:nvCxnSpPr>
      <xdr:spPr>
        <a:xfrm>
          <a:off x="17988280" y="6995724"/>
          <a:ext cx="78994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74344</xdr:rowOff>
    </xdr:from>
    <xdr:to>
      <xdr:col>102</xdr:col>
      <xdr:colOff>165100</xdr:colOff>
      <xdr:row>42</xdr:row>
      <xdr:rowOff>4494</xdr:rowOff>
    </xdr:to>
    <xdr:sp macro="" textlink="">
      <xdr:nvSpPr>
        <xdr:cNvPr id="494" name="楕円 493">
          <a:extLst>
            <a:ext uri="{FF2B5EF4-FFF2-40B4-BE49-F238E27FC236}">
              <a16:creationId xmlns:a16="http://schemas.microsoft.com/office/drawing/2014/main" id="{59815440-EFCF-496A-BF70-2A4A119FC32F}"/>
            </a:ext>
          </a:extLst>
        </xdr:cNvPr>
        <xdr:cNvSpPr/>
      </xdr:nvSpPr>
      <xdr:spPr>
        <a:xfrm>
          <a:off x="17162780" y="6947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122484</xdr:rowOff>
    </xdr:from>
    <xdr:to>
      <xdr:col>107</xdr:col>
      <xdr:colOff>50800</xdr:colOff>
      <xdr:row>41</xdr:row>
      <xdr:rowOff>125144</xdr:rowOff>
    </xdr:to>
    <xdr:cxnSp macro="">
      <xdr:nvCxnSpPr>
        <xdr:cNvPr id="495" name="直線コネクタ 494">
          <a:extLst>
            <a:ext uri="{FF2B5EF4-FFF2-40B4-BE49-F238E27FC236}">
              <a16:creationId xmlns:a16="http://schemas.microsoft.com/office/drawing/2014/main" id="{D87FEFF3-C1EB-4CDE-BBA8-6D35D245D9DB}"/>
            </a:ext>
          </a:extLst>
        </xdr:cNvPr>
        <xdr:cNvCxnSpPr/>
      </xdr:nvCxnSpPr>
      <xdr:spPr>
        <a:xfrm flipV="1">
          <a:off x="17213580" y="6995724"/>
          <a:ext cx="774700" cy="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75657</xdr:rowOff>
    </xdr:from>
    <xdr:to>
      <xdr:col>98</xdr:col>
      <xdr:colOff>38100</xdr:colOff>
      <xdr:row>42</xdr:row>
      <xdr:rowOff>5807</xdr:rowOff>
    </xdr:to>
    <xdr:sp macro="" textlink="">
      <xdr:nvSpPr>
        <xdr:cNvPr id="496" name="楕円 495">
          <a:extLst>
            <a:ext uri="{FF2B5EF4-FFF2-40B4-BE49-F238E27FC236}">
              <a16:creationId xmlns:a16="http://schemas.microsoft.com/office/drawing/2014/main" id="{65B89AC8-45B7-4BC3-AB04-1C131349D05F}"/>
            </a:ext>
          </a:extLst>
        </xdr:cNvPr>
        <xdr:cNvSpPr/>
      </xdr:nvSpPr>
      <xdr:spPr>
        <a:xfrm>
          <a:off x="16388080" y="69488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125144</xdr:rowOff>
    </xdr:from>
    <xdr:to>
      <xdr:col>102</xdr:col>
      <xdr:colOff>114300</xdr:colOff>
      <xdr:row>41</xdr:row>
      <xdr:rowOff>126457</xdr:rowOff>
    </xdr:to>
    <xdr:cxnSp macro="">
      <xdr:nvCxnSpPr>
        <xdr:cNvPr id="497" name="直線コネクタ 496">
          <a:extLst>
            <a:ext uri="{FF2B5EF4-FFF2-40B4-BE49-F238E27FC236}">
              <a16:creationId xmlns:a16="http://schemas.microsoft.com/office/drawing/2014/main" id="{4BCC5F63-BBD1-4663-9194-860788F529C7}"/>
            </a:ext>
          </a:extLst>
        </xdr:cNvPr>
        <xdr:cNvCxnSpPr/>
      </xdr:nvCxnSpPr>
      <xdr:spPr>
        <a:xfrm flipV="1">
          <a:off x="16431260" y="6998384"/>
          <a:ext cx="78232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158481</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72792C07-0ED9-4C95-A432-EC69E9B86AA2}"/>
            </a:ext>
          </a:extLst>
        </xdr:cNvPr>
        <xdr:cNvSpPr txBox="1"/>
      </xdr:nvSpPr>
      <xdr:spPr>
        <a:xfrm>
          <a:off x="18496495" y="63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2995</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A64FBF16-418D-4BD3-AE7F-A00DD4FD456D}"/>
            </a:ext>
          </a:extLst>
        </xdr:cNvPr>
        <xdr:cNvSpPr txBox="1"/>
      </xdr:nvSpPr>
      <xdr:spPr>
        <a:xfrm>
          <a:off x="17734495" y="637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11179</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1B01F2E5-8496-4B8A-A3CC-6B548342AFBB}"/>
            </a:ext>
          </a:extLst>
        </xdr:cNvPr>
        <xdr:cNvSpPr txBox="1"/>
      </xdr:nvSpPr>
      <xdr:spPr>
        <a:xfrm>
          <a:off x="16936935" y="638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22369</xdr:rowOff>
    </xdr:from>
    <xdr:ext cx="599010" cy="259045"/>
    <xdr:sp macro="" textlink="">
      <xdr:nvSpPr>
        <xdr:cNvPr id="501" name="n_4aveValue【一般廃棄物処理施設】&#10;一人当たり有形固定資産（償却資産）額">
          <a:extLst>
            <a:ext uri="{FF2B5EF4-FFF2-40B4-BE49-F238E27FC236}">
              <a16:creationId xmlns:a16="http://schemas.microsoft.com/office/drawing/2014/main" id="{7F9A4322-20DC-4EE2-B80B-7FC6065BA113}"/>
            </a:ext>
          </a:extLst>
        </xdr:cNvPr>
        <xdr:cNvSpPr txBox="1"/>
      </xdr:nvSpPr>
      <xdr:spPr>
        <a:xfrm>
          <a:off x="16162235" y="639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166285</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31AE3548-DDDF-4EB2-A5B7-8DD19B6C91AA}"/>
            </a:ext>
          </a:extLst>
        </xdr:cNvPr>
        <xdr:cNvSpPr txBox="1"/>
      </xdr:nvSpPr>
      <xdr:spPr>
        <a:xfrm>
          <a:off x="18528811" y="70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164411</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7BC3A665-D571-4451-AC05-6D0844ED4231}"/>
            </a:ext>
          </a:extLst>
        </xdr:cNvPr>
        <xdr:cNvSpPr txBox="1"/>
      </xdr:nvSpPr>
      <xdr:spPr>
        <a:xfrm>
          <a:off x="17766811" y="703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167071</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4009CB4B-39E0-4377-9191-723B4C663624}"/>
            </a:ext>
          </a:extLst>
        </xdr:cNvPr>
        <xdr:cNvSpPr txBox="1"/>
      </xdr:nvSpPr>
      <xdr:spPr>
        <a:xfrm>
          <a:off x="16969251" y="704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168384</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A0663849-D081-4F4B-A4EE-09E6FBE09768}"/>
            </a:ext>
          </a:extLst>
        </xdr:cNvPr>
        <xdr:cNvSpPr txBox="1"/>
      </xdr:nvSpPr>
      <xdr:spPr>
        <a:xfrm>
          <a:off x="16194551" y="704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1487187-788C-4726-A21C-0619809A2ED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F87245E0-F091-4958-A286-C53FF62EDF7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B4279AA-ACD5-48B4-B612-B643E6F4E63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C297E0F-91E4-4173-A689-772AC6F3CC6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04C72A6-DC60-48A2-BCC5-33F0B6F5051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22F0603-E9A7-469B-BE3A-623CE8D09CA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CFCB435-D08B-4780-8321-F270E71F2D1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86698D9-1B36-4AC3-83EF-22638FFB3E2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5FCDC31-5D1B-4E0A-8EE5-C7BC80AF416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599F99F-7F79-4008-81DE-7CDD45B9DB2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F0A973E-AF4B-48FA-8F2E-3A89FD951DA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A59C4EE-F95F-4F84-A996-D984203BA34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8" name="テキスト ボックス 517">
          <a:extLst>
            <a:ext uri="{FF2B5EF4-FFF2-40B4-BE49-F238E27FC236}">
              <a16:creationId xmlns:a16="http://schemas.microsoft.com/office/drawing/2014/main" id="{5B8D5873-BE74-4674-B6F2-022A634CE49A}"/>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E9D47F6A-BDF7-4D89-8719-F65F4F29283B}"/>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FC04212-920B-482D-BA1C-48906B85055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A8E5646F-89EF-4F9B-ACB0-F526952AD2DE}"/>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CE6D61CF-1653-41AC-8D45-FA99444C45C2}"/>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7E9A1F6-310A-477D-9613-148EB27F123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3A5B761F-880C-430E-92E7-8A48933D0E14}"/>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AE218D40-5274-4436-BBB9-0B55F78320F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31FB4A3-6CB4-419D-A2C5-CCF1030A286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89CB4C3-BDBC-4887-BD6A-98DF3A02AC5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8" name="テキスト ボックス 527">
          <a:extLst>
            <a:ext uri="{FF2B5EF4-FFF2-40B4-BE49-F238E27FC236}">
              <a16:creationId xmlns:a16="http://schemas.microsoft.com/office/drawing/2014/main" id="{0DA1C62C-AE0D-4936-91D0-D59CFFB69433}"/>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D888697-E694-4DF0-BB4D-FE4C6D3751E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7C132520-D46F-4DA4-B56F-B072D1F3E8F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44087</xdr:rowOff>
    </xdr:from>
    <xdr:to>
      <xdr:col>85</xdr:col>
      <xdr:colOff>126364</xdr:colOff>
      <xdr:row>64</xdr:row>
      <xdr:rowOff>130628</xdr:rowOff>
    </xdr:to>
    <xdr:cxnSp macro="">
      <xdr:nvCxnSpPr>
        <xdr:cNvPr id="531" name="直線コネクタ 530">
          <a:extLst>
            <a:ext uri="{FF2B5EF4-FFF2-40B4-BE49-F238E27FC236}">
              <a16:creationId xmlns:a16="http://schemas.microsoft.com/office/drawing/2014/main" id="{50C49FC6-E574-43FC-B190-97F55D1AE631}"/>
            </a:ext>
          </a:extLst>
        </xdr:cNvPr>
        <xdr:cNvCxnSpPr/>
      </xdr:nvCxnSpPr>
      <xdr:spPr>
        <a:xfrm flipV="1">
          <a:off x="14375764" y="9599567"/>
          <a:ext cx="0" cy="1260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97A0F3A5-DB70-40FD-8785-4C3220117C4C}"/>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3" name="直線コネクタ 532">
          <a:extLst>
            <a:ext uri="{FF2B5EF4-FFF2-40B4-BE49-F238E27FC236}">
              <a16:creationId xmlns:a16="http://schemas.microsoft.com/office/drawing/2014/main" id="{9F394090-FA79-4890-AC28-B7338130D2BE}"/>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162214</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CE84E0A6-DF08-4C0C-9B4C-AE87BBFECE02}"/>
            </a:ext>
          </a:extLst>
        </xdr:cNvPr>
        <xdr:cNvSpPr txBox="1"/>
      </xdr:nvSpPr>
      <xdr:spPr>
        <a:xfrm>
          <a:off x="14414500" y="9382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44087</xdr:rowOff>
    </xdr:from>
    <xdr:to>
      <xdr:col>86</xdr:col>
      <xdr:colOff>25400</xdr:colOff>
      <xdr:row>57</xdr:row>
      <xdr:rowOff>44087</xdr:rowOff>
    </xdr:to>
    <xdr:cxnSp macro="">
      <xdr:nvCxnSpPr>
        <xdr:cNvPr id="535" name="直線コネクタ 534">
          <a:extLst>
            <a:ext uri="{FF2B5EF4-FFF2-40B4-BE49-F238E27FC236}">
              <a16:creationId xmlns:a16="http://schemas.microsoft.com/office/drawing/2014/main" id="{B3C8B423-88E3-4C2A-AAB4-025B16E9D114}"/>
            </a:ext>
          </a:extLst>
        </xdr:cNvPr>
        <xdr:cNvCxnSpPr/>
      </xdr:nvCxnSpPr>
      <xdr:spPr>
        <a:xfrm>
          <a:off x="14287500" y="9599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19067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01395470-EAEB-4F89-945F-B35F02E16BA8}"/>
            </a:ext>
          </a:extLst>
        </xdr:cNvPr>
        <xdr:cNvSpPr txBox="1"/>
      </xdr:nvSpPr>
      <xdr:spPr>
        <a:xfrm>
          <a:off x="14414500" y="1007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537" name="フローチャート: 判断 536">
          <a:extLst>
            <a:ext uri="{FF2B5EF4-FFF2-40B4-BE49-F238E27FC236}">
              <a16:creationId xmlns:a16="http://schemas.microsoft.com/office/drawing/2014/main" id="{9CE87D2B-DB5E-40CF-9E08-20B6E1F879A8}"/>
            </a:ext>
          </a:extLst>
        </xdr:cNvPr>
        <xdr:cNvSpPr/>
      </xdr:nvSpPr>
      <xdr:spPr>
        <a:xfrm>
          <a:off x="14325600" y="100990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14515</xdr:rowOff>
    </xdr:from>
    <xdr:to>
      <xdr:col>81</xdr:col>
      <xdr:colOff>101600</xdr:colOff>
      <xdr:row>60</xdr:row>
      <xdr:rowOff>116115</xdr:rowOff>
    </xdr:to>
    <xdr:sp macro="" textlink="">
      <xdr:nvSpPr>
        <xdr:cNvPr id="538" name="フローチャート: 判断 537">
          <a:extLst>
            <a:ext uri="{FF2B5EF4-FFF2-40B4-BE49-F238E27FC236}">
              <a16:creationId xmlns:a16="http://schemas.microsoft.com/office/drawing/2014/main" id="{76BBA219-081E-48A8-A4D3-2004B9E32E11}"/>
            </a:ext>
          </a:extLst>
        </xdr:cNvPr>
        <xdr:cNvSpPr/>
      </xdr:nvSpPr>
      <xdr:spPr>
        <a:xfrm>
          <a:off x="13578840" y="1007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150041</xdr:rowOff>
    </xdr:from>
    <xdr:to>
      <xdr:col>76</xdr:col>
      <xdr:colOff>165100</xdr:colOff>
      <xdr:row>60</xdr:row>
      <xdr:rowOff>80191</xdr:rowOff>
    </xdr:to>
    <xdr:sp macro="" textlink="">
      <xdr:nvSpPr>
        <xdr:cNvPr id="539" name="フローチャート: 判断 538">
          <a:extLst>
            <a:ext uri="{FF2B5EF4-FFF2-40B4-BE49-F238E27FC236}">
              <a16:creationId xmlns:a16="http://schemas.microsoft.com/office/drawing/2014/main" id="{A517E802-C0F1-4242-9E8B-49F225C46FBC}"/>
            </a:ext>
          </a:extLst>
        </xdr:cNvPr>
        <xdr:cNvSpPr/>
      </xdr:nvSpPr>
      <xdr:spPr>
        <a:xfrm>
          <a:off x="12804140" y="10040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132080</xdr:rowOff>
    </xdr:from>
    <xdr:to>
      <xdr:col>72</xdr:col>
      <xdr:colOff>38100</xdr:colOff>
      <xdr:row>60</xdr:row>
      <xdr:rowOff>62230</xdr:rowOff>
    </xdr:to>
    <xdr:sp macro="" textlink="">
      <xdr:nvSpPr>
        <xdr:cNvPr id="540" name="フローチャート: 判断 539">
          <a:extLst>
            <a:ext uri="{FF2B5EF4-FFF2-40B4-BE49-F238E27FC236}">
              <a16:creationId xmlns:a16="http://schemas.microsoft.com/office/drawing/2014/main" id="{1D8AB9DE-74D5-40FF-A3F3-62C6DF062248}"/>
            </a:ext>
          </a:extLst>
        </xdr:cNvPr>
        <xdr:cNvSpPr/>
      </xdr:nvSpPr>
      <xdr:spPr>
        <a:xfrm>
          <a:off x="12029440" y="10022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81462</xdr:rowOff>
    </xdr:from>
    <xdr:to>
      <xdr:col>67</xdr:col>
      <xdr:colOff>101600</xdr:colOff>
      <xdr:row>60</xdr:row>
      <xdr:rowOff>11612</xdr:rowOff>
    </xdr:to>
    <xdr:sp macro="" textlink="">
      <xdr:nvSpPr>
        <xdr:cNvPr id="541" name="フローチャート: 判断 540">
          <a:extLst>
            <a:ext uri="{FF2B5EF4-FFF2-40B4-BE49-F238E27FC236}">
              <a16:creationId xmlns:a16="http://schemas.microsoft.com/office/drawing/2014/main" id="{E91BBD99-E5A7-4CF1-A8CE-12C82FF5E79E}"/>
            </a:ext>
          </a:extLst>
        </xdr:cNvPr>
        <xdr:cNvSpPr/>
      </xdr:nvSpPr>
      <xdr:spPr>
        <a:xfrm>
          <a:off x="1123188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50BF2D2-5B9B-48E7-A50A-83087AC4A3B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8EE4218-E3CF-4678-85BC-8BC7F1ABFC7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D890331-680B-487F-9CB7-85446FE27DF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68216FB-A396-4C7D-B07E-9B95FAE1C7A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4738177-AC5A-4E00-B8D4-397BD0153C0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1451</xdr:rowOff>
    </xdr:from>
    <xdr:to>
      <xdr:col>85</xdr:col>
      <xdr:colOff>177800</xdr:colOff>
      <xdr:row>57</xdr:row>
      <xdr:rowOff>103051</xdr:rowOff>
    </xdr:to>
    <xdr:sp macro="" textlink="">
      <xdr:nvSpPr>
        <xdr:cNvPr id="547" name="楕円 546">
          <a:extLst>
            <a:ext uri="{FF2B5EF4-FFF2-40B4-BE49-F238E27FC236}">
              <a16:creationId xmlns:a16="http://schemas.microsoft.com/office/drawing/2014/main" id="{EFC4F41C-4C12-47D6-A0A5-FD908CB4D664}"/>
            </a:ext>
          </a:extLst>
        </xdr:cNvPr>
        <xdr:cNvSpPr/>
      </xdr:nvSpPr>
      <xdr:spPr>
        <a:xfrm>
          <a:off x="14325600" y="955693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117764</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CE9B6422-C7EC-4650-A25E-1BDBB1433B1D}"/>
            </a:ext>
          </a:extLst>
        </xdr:cNvPr>
        <xdr:cNvSpPr txBox="1"/>
      </xdr:nvSpPr>
      <xdr:spPr>
        <a:xfrm>
          <a:off x="14414500" y="9505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128815</xdr:rowOff>
    </xdr:from>
    <xdr:to>
      <xdr:col>81</xdr:col>
      <xdr:colOff>101600</xdr:colOff>
      <xdr:row>57</xdr:row>
      <xdr:rowOff>58965</xdr:rowOff>
    </xdr:to>
    <xdr:sp macro="" textlink="">
      <xdr:nvSpPr>
        <xdr:cNvPr id="549" name="楕円 548">
          <a:extLst>
            <a:ext uri="{FF2B5EF4-FFF2-40B4-BE49-F238E27FC236}">
              <a16:creationId xmlns:a16="http://schemas.microsoft.com/office/drawing/2014/main" id="{C548D65A-2375-4D73-8F2B-451DB1098AF7}"/>
            </a:ext>
          </a:extLst>
        </xdr:cNvPr>
        <xdr:cNvSpPr/>
      </xdr:nvSpPr>
      <xdr:spPr>
        <a:xfrm>
          <a:off x="13578840" y="951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8165</xdr:rowOff>
    </xdr:from>
    <xdr:to>
      <xdr:col>85</xdr:col>
      <xdr:colOff>127000</xdr:colOff>
      <xdr:row>57</xdr:row>
      <xdr:rowOff>52251</xdr:rowOff>
    </xdr:to>
    <xdr:cxnSp macro="">
      <xdr:nvCxnSpPr>
        <xdr:cNvPr id="550" name="直線コネクタ 549">
          <a:extLst>
            <a:ext uri="{FF2B5EF4-FFF2-40B4-BE49-F238E27FC236}">
              <a16:creationId xmlns:a16="http://schemas.microsoft.com/office/drawing/2014/main" id="{0D919DF4-92BA-4F3E-B582-F54F7D3A4303}"/>
            </a:ext>
          </a:extLst>
        </xdr:cNvPr>
        <xdr:cNvCxnSpPr/>
      </xdr:nvCxnSpPr>
      <xdr:spPr>
        <a:xfrm>
          <a:off x="13629640" y="9563645"/>
          <a:ext cx="74676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84727</xdr:rowOff>
    </xdr:from>
    <xdr:to>
      <xdr:col>76</xdr:col>
      <xdr:colOff>165100</xdr:colOff>
      <xdr:row>57</xdr:row>
      <xdr:rowOff>14877</xdr:rowOff>
    </xdr:to>
    <xdr:sp macro="" textlink="">
      <xdr:nvSpPr>
        <xdr:cNvPr id="551" name="楕円 550">
          <a:extLst>
            <a:ext uri="{FF2B5EF4-FFF2-40B4-BE49-F238E27FC236}">
              <a16:creationId xmlns:a16="http://schemas.microsoft.com/office/drawing/2014/main" id="{096F9221-C847-4676-B559-6DF03EFA3F96}"/>
            </a:ext>
          </a:extLst>
        </xdr:cNvPr>
        <xdr:cNvSpPr/>
      </xdr:nvSpPr>
      <xdr:spPr>
        <a:xfrm>
          <a:off x="12804140" y="94725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135527</xdr:rowOff>
    </xdr:from>
    <xdr:to>
      <xdr:col>81</xdr:col>
      <xdr:colOff>50800</xdr:colOff>
      <xdr:row>57</xdr:row>
      <xdr:rowOff>8165</xdr:rowOff>
    </xdr:to>
    <xdr:cxnSp macro="">
      <xdr:nvCxnSpPr>
        <xdr:cNvPr id="552" name="直線コネクタ 551">
          <a:extLst>
            <a:ext uri="{FF2B5EF4-FFF2-40B4-BE49-F238E27FC236}">
              <a16:creationId xmlns:a16="http://schemas.microsoft.com/office/drawing/2014/main" id="{B33B9539-E563-4F7E-8CC2-B0F04B081684}"/>
            </a:ext>
          </a:extLst>
        </xdr:cNvPr>
        <xdr:cNvCxnSpPr/>
      </xdr:nvCxnSpPr>
      <xdr:spPr>
        <a:xfrm>
          <a:off x="12854940" y="9523367"/>
          <a:ext cx="77470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40640</xdr:rowOff>
    </xdr:from>
    <xdr:to>
      <xdr:col>72</xdr:col>
      <xdr:colOff>38100</xdr:colOff>
      <xdr:row>56</xdr:row>
      <xdr:rowOff>142240</xdr:rowOff>
    </xdr:to>
    <xdr:sp macro="" textlink="">
      <xdr:nvSpPr>
        <xdr:cNvPr id="553" name="楕円 552">
          <a:extLst>
            <a:ext uri="{FF2B5EF4-FFF2-40B4-BE49-F238E27FC236}">
              <a16:creationId xmlns:a16="http://schemas.microsoft.com/office/drawing/2014/main" id="{BFD5D93B-F9E9-48DE-865A-3675886E17FA}"/>
            </a:ext>
          </a:extLst>
        </xdr:cNvPr>
        <xdr:cNvSpPr/>
      </xdr:nvSpPr>
      <xdr:spPr>
        <a:xfrm>
          <a:off x="12029440" y="9428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91440</xdr:rowOff>
    </xdr:from>
    <xdr:to>
      <xdr:col>76</xdr:col>
      <xdr:colOff>114300</xdr:colOff>
      <xdr:row>56</xdr:row>
      <xdr:rowOff>135527</xdr:rowOff>
    </xdr:to>
    <xdr:cxnSp macro="">
      <xdr:nvCxnSpPr>
        <xdr:cNvPr id="554" name="直線コネクタ 553">
          <a:extLst>
            <a:ext uri="{FF2B5EF4-FFF2-40B4-BE49-F238E27FC236}">
              <a16:creationId xmlns:a16="http://schemas.microsoft.com/office/drawing/2014/main" id="{76D53DF5-1FBC-43FE-8C93-792B4D333CCE}"/>
            </a:ext>
          </a:extLst>
        </xdr:cNvPr>
        <xdr:cNvCxnSpPr/>
      </xdr:nvCxnSpPr>
      <xdr:spPr>
        <a:xfrm>
          <a:off x="12072620" y="9479280"/>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168003</xdr:rowOff>
    </xdr:from>
    <xdr:to>
      <xdr:col>67</xdr:col>
      <xdr:colOff>101600</xdr:colOff>
      <xdr:row>56</xdr:row>
      <xdr:rowOff>98153</xdr:rowOff>
    </xdr:to>
    <xdr:sp macro="" textlink="">
      <xdr:nvSpPr>
        <xdr:cNvPr id="555" name="楕円 554">
          <a:extLst>
            <a:ext uri="{FF2B5EF4-FFF2-40B4-BE49-F238E27FC236}">
              <a16:creationId xmlns:a16="http://schemas.microsoft.com/office/drawing/2014/main" id="{AFF68CC0-6F1D-4E62-A5A1-131567D91215}"/>
            </a:ext>
          </a:extLst>
        </xdr:cNvPr>
        <xdr:cNvSpPr/>
      </xdr:nvSpPr>
      <xdr:spPr>
        <a:xfrm>
          <a:off x="11231880" y="93882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47353</xdr:rowOff>
    </xdr:from>
    <xdr:to>
      <xdr:col>71</xdr:col>
      <xdr:colOff>177800</xdr:colOff>
      <xdr:row>56</xdr:row>
      <xdr:rowOff>91440</xdr:rowOff>
    </xdr:to>
    <xdr:cxnSp macro="">
      <xdr:nvCxnSpPr>
        <xdr:cNvPr id="556" name="直線コネクタ 555">
          <a:extLst>
            <a:ext uri="{FF2B5EF4-FFF2-40B4-BE49-F238E27FC236}">
              <a16:creationId xmlns:a16="http://schemas.microsoft.com/office/drawing/2014/main" id="{867E1D7D-FF0F-4FF0-A467-0E70F3943C17}"/>
            </a:ext>
          </a:extLst>
        </xdr:cNvPr>
        <xdr:cNvCxnSpPr/>
      </xdr:nvCxnSpPr>
      <xdr:spPr>
        <a:xfrm>
          <a:off x="11282680" y="9435193"/>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107242</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BFEB7544-7A23-42A8-B3B7-5D731C89D220}"/>
            </a:ext>
          </a:extLst>
        </xdr:cNvPr>
        <xdr:cNvSpPr txBox="1"/>
      </xdr:nvSpPr>
      <xdr:spPr>
        <a:xfrm>
          <a:off x="13437244"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71318</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05637050-5980-43F0-A59D-C05914142F3B}"/>
            </a:ext>
          </a:extLst>
        </xdr:cNvPr>
        <xdr:cNvSpPr txBox="1"/>
      </xdr:nvSpPr>
      <xdr:spPr>
        <a:xfrm>
          <a:off x="12675244" y="10129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53357</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BBD74F7E-059A-4AE5-9654-F46A32A0627F}"/>
            </a:ext>
          </a:extLst>
        </xdr:cNvPr>
        <xdr:cNvSpPr txBox="1"/>
      </xdr:nvSpPr>
      <xdr:spPr>
        <a:xfrm>
          <a:off x="1190054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2739</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B0C057B4-1652-4F11-9893-F0BC4B6684D1}"/>
            </a:ext>
          </a:extLst>
        </xdr:cNvPr>
        <xdr:cNvSpPr txBox="1"/>
      </xdr:nvSpPr>
      <xdr:spPr>
        <a:xfrm>
          <a:off x="11102984" y="1006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75492</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1AE66ECA-BC26-44E7-AA2E-E21BE4203870}"/>
            </a:ext>
          </a:extLst>
        </xdr:cNvPr>
        <xdr:cNvSpPr txBox="1"/>
      </xdr:nvSpPr>
      <xdr:spPr>
        <a:xfrm>
          <a:off x="13437244" y="929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31404</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A237C320-F182-469F-8CC0-A8084BD1D3B8}"/>
            </a:ext>
          </a:extLst>
        </xdr:cNvPr>
        <xdr:cNvSpPr txBox="1"/>
      </xdr:nvSpPr>
      <xdr:spPr>
        <a:xfrm>
          <a:off x="12675244" y="925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158767</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CBD23D1D-C9D0-484E-B5F3-B10B3BF67B25}"/>
            </a:ext>
          </a:extLst>
        </xdr:cNvPr>
        <xdr:cNvSpPr txBox="1"/>
      </xdr:nvSpPr>
      <xdr:spPr>
        <a:xfrm>
          <a:off x="11900544"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114680</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E2CAF3FE-1898-46A9-A9EB-A88440F453E8}"/>
            </a:ext>
          </a:extLst>
        </xdr:cNvPr>
        <xdr:cNvSpPr txBox="1"/>
      </xdr:nvSpPr>
      <xdr:spPr>
        <a:xfrm>
          <a:off x="11102984" y="9167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22C45514-FA4C-445B-9BDD-8A6183FCC12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51073254-C952-4B97-BE59-CFC17E05687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E4A72CF5-04B1-4026-8E1E-B42E48A8FAB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261D8006-3358-42B2-9125-787B1BA9D13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CA73A4-8281-46A8-AD9B-F2170AAEE6E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B03B8DDE-F49E-4798-837D-533D09CD1EF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911B2AF8-A803-4FD5-B1B9-B347D9E586B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C2BA19E7-EDA9-473E-B380-A609FCF7262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DB93204B-AF46-413F-9FB8-10CC8BDA4FD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BC92AC8A-989D-4493-9B43-042CF63FB62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601D4172-AE24-4835-B4BF-AB9E6D3AA35B}"/>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E2A23B1-4E00-48A3-AC2E-D5827233B80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1F3AB2CA-BDA1-4510-BF03-FAD2F21D9328}"/>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A5C503A5-0257-4F98-8FEC-1BBE8034409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4C504282-0D57-493F-8E52-85F29AA231E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7EC542C5-62D1-427D-804B-D58A1CABC2E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78C4867F-3C4D-43AE-95AB-F626C49D607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77D82FB1-DB6F-4158-9DCE-877909B883D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2F647E07-753E-4F49-B812-6A504AB45814}"/>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59A39B45-90FA-4D65-88D1-0A028BD1E94B}"/>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7424955E-EF1B-455C-838E-AEE4A13019F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C7B801B1-3965-4125-A934-35DF41C2F8C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保健センター・保健所】&#10;一人当たり面積グラフ枠">
          <a:extLst>
            <a:ext uri="{FF2B5EF4-FFF2-40B4-BE49-F238E27FC236}">
              <a16:creationId xmlns:a16="http://schemas.microsoft.com/office/drawing/2014/main" id="{91DA2BBA-E2F8-4829-9310-1F9EC8E036F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64</xdr:row>
      <xdr:rowOff>64770</xdr:rowOff>
    </xdr:to>
    <xdr:cxnSp macro="">
      <xdr:nvCxnSpPr>
        <xdr:cNvPr id="588" name="直線コネクタ 587">
          <a:extLst>
            <a:ext uri="{FF2B5EF4-FFF2-40B4-BE49-F238E27FC236}">
              <a16:creationId xmlns:a16="http://schemas.microsoft.com/office/drawing/2014/main" id="{A46F0A0C-EC18-4D65-9B93-D94B717FBC86}"/>
            </a:ext>
          </a:extLst>
        </xdr:cNvPr>
        <xdr:cNvCxnSpPr/>
      </xdr:nvCxnSpPr>
      <xdr:spPr>
        <a:xfrm flipV="1">
          <a:off x="19509104" y="923925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89" name="【保健センター・保健所】&#10;一人当たり面積最小値テキスト">
          <a:extLst>
            <a:ext uri="{FF2B5EF4-FFF2-40B4-BE49-F238E27FC236}">
              <a16:creationId xmlns:a16="http://schemas.microsoft.com/office/drawing/2014/main" id="{67D75D74-9D5E-44E7-9569-08BF99827CEE}"/>
            </a:ext>
          </a:extLst>
        </xdr:cNvPr>
        <xdr:cNvSpPr txBox="1"/>
      </xdr:nvSpPr>
      <xdr:spPr>
        <a:xfrm>
          <a:off x="1954784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0" name="直線コネクタ 589">
          <a:extLst>
            <a:ext uri="{FF2B5EF4-FFF2-40B4-BE49-F238E27FC236}">
              <a16:creationId xmlns:a16="http://schemas.microsoft.com/office/drawing/2014/main" id="{3BC525B1-4681-40F5-9B83-57993AA49CFB}"/>
            </a:ext>
          </a:extLst>
        </xdr:cNvPr>
        <xdr:cNvCxnSpPr/>
      </xdr:nvCxnSpPr>
      <xdr:spPr>
        <a:xfrm>
          <a:off x="194437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591" name="【保健センター・保健所】&#10;一人当たり面積最大値テキスト">
          <a:extLst>
            <a:ext uri="{FF2B5EF4-FFF2-40B4-BE49-F238E27FC236}">
              <a16:creationId xmlns:a16="http://schemas.microsoft.com/office/drawing/2014/main" id="{DA758BC8-455D-4666-8303-5C23E7A31D56}"/>
            </a:ext>
          </a:extLst>
        </xdr:cNvPr>
        <xdr:cNvSpPr txBox="1"/>
      </xdr:nvSpPr>
      <xdr:spPr>
        <a:xfrm>
          <a:off x="19547840" y="902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592" name="直線コネクタ 591">
          <a:extLst>
            <a:ext uri="{FF2B5EF4-FFF2-40B4-BE49-F238E27FC236}">
              <a16:creationId xmlns:a16="http://schemas.microsoft.com/office/drawing/2014/main" id="{568759E2-7644-4B04-BA60-ECC5F2D685CA}"/>
            </a:ext>
          </a:extLst>
        </xdr:cNvPr>
        <xdr:cNvCxnSpPr/>
      </xdr:nvCxnSpPr>
      <xdr:spPr>
        <a:xfrm>
          <a:off x="194437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93997</xdr:rowOff>
    </xdr:from>
    <xdr:ext cx="469744" cy="259045"/>
    <xdr:sp macro="" textlink="">
      <xdr:nvSpPr>
        <xdr:cNvPr id="593" name="【保健センター・保健所】&#10;一人当たり面積平均値テキスト">
          <a:extLst>
            <a:ext uri="{FF2B5EF4-FFF2-40B4-BE49-F238E27FC236}">
              <a16:creationId xmlns:a16="http://schemas.microsoft.com/office/drawing/2014/main" id="{8559F093-B1C2-44BC-9AD4-1CE3BA5454F8}"/>
            </a:ext>
          </a:extLst>
        </xdr:cNvPr>
        <xdr:cNvSpPr txBox="1"/>
      </xdr:nvSpPr>
      <xdr:spPr>
        <a:xfrm>
          <a:off x="19547840" y="10320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594" name="フローチャート: 判断 593">
          <a:extLst>
            <a:ext uri="{FF2B5EF4-FFF2-40B4-BE49-F238E27FC236}">
              <a16:creationId xmlns:a16="http://schemas.microsoft.com/office/drawing/2014/main" id="{C3C5E5BF-DA36-4F37-A864-7865908F5120}"/>
            </a:ext>
          </a:extLst>
        </xdr:cNvPr>
        <xdr:cNvSpPr/>
      </xdr:nvSpPr>
      <xdr:spPr>
        <a:xfrm>
          <a:off x="1945894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71120</xdr:rowOff>
    </xdr:from>
    <xdr:to>
      <xdr:col>112</xdr:col>
      <xdr:colOff>38100</xdr:colOff>
      <xdr:row>63</xdr:row>
      <xdr:rowOff>1270</xdr:rowOff>
    </xdr:to>
    <xdr:sp macro="" textlink="">
      <xdr:nvSpPr>
        <xdr:cNvPr id="595" name="フローチャート: 判断 594">
          <a:extLst>
            <a:ext uri="{FF2B5EF4-FFF2-40B4-BE49-F238E27FC236}">
              <a16:creationId xmlns:a16="http://schemas.microsoft.com/office/drawing/2014/main" id="{D8165822-C87B-4522-AAA7-B761A5DC0CFE}"/>
            </a:ext>
          </a:extLst>
        </xdr:cNvPr>
        <xdr:cNvSpPr/>
      </xdr:nvSpPr>
      <xdr:spPr>
        <a:xfrm>
          <a:off x="18735040" y="10464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71120</xdr:rowOff>
    </xdr:from>
    <xdr:to>
      <xdr:col>107</xdr:col>
      <xdr:colOff>101600</xdr:colOff>
      <xdr:row>63</xdr:row>
      <xdr:rowOff>1270</xdr:rowOff>
    </xdr:to>
    <xdr:sp macro="" textlink="">
      <xdr:nvSpPr>
        <xdr:cNvPr id="596" name="フローチャート: 判断 595">
          <a:extLst>
            <a:ext uri="{FF2B5EF4-FFF2-40B4-BE49-F238E27FC236}">
              <a16:creationId xmlns:a16="http://schemas.microsoft.com/office/drawing/2014/main" id="{80F0D5ED-7417-4BE7-B1D8-23E116DB1920}"/>
            </a:ext>
          </a:extLst>
        </xdr:cNvPr>
        <xdr:cNvSpPr/>
      </xdr:nvSpPr>
      <xdr:spPr>
        <a:xfrm>
          <a:off x="1793748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74930</xdr:rowOff>
    </xdr:from>
    <xdr:to>
      <xdr:col>102</xdr:col>
      <xdr:colOff>165100</xdr:colOff>
      <xdr:row>63</xdr:row>
      <xdr:rowOff>5080</xdr:rowOff>
    </xdr:to>
    <xdr:sp macro="" textlink="">
      <xdr:nvSpPr>
        <xdr:cNvPr id="597" name="フローチャート: 判断 596">
          <a:extLst>
            <a:ext uri="{FF2B5EF4-FFF2-40B4-BE49-F238E27FC236}">
              <a16:creationId xmlns:a16="http://schemas.microsoft.com/office/drawing/2014/main" id="{1D0C77A0-1CAE-4506-B9B9-42B2FB241EB3}"/>
            </a:ext>
          </a:extLst>
        </xdr:cNvPr>
        <xdr:cNvSpPr/>
      </xdr:nvSpPr>
      <xdr:spPr>
        <a:xfrm>
          <a:off x="17162780" y="1046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48260</xdr:rowOff>
    </xdr:from>
    <xdr:to>
      <xdr:col>98</xdr:col>
      <xdr:colOff>38100</xdr:colOff>
      <xdr:row>62</xdr:row>
      <xdr:rowOff>149860</xdr:rowOff>
    </xdr:to>
    <xdr:sp macro="" textlink="">
      <xdr:nvSpPr>
        <xdr:cNvPr id="598" name="フローチャート: 判断 597">
          <a:extLst>
            <a:ext uri="{FF2B5EF4-FFF2-40B4-BE49-F238E27FC236}">
              <a16:creationId xmlns:a16="http://schemas.microsoft.com/office/drawing/2014/main" id="{602E34FE-8127-47C3-BC89-E81BE90E9421}"/>
            </a:ext>
          </a:extLst>
        </xdr:cNvPr>
        <xdr:cNvSpPr/>
      </xdr:nvSpPr>
      <xdr:spPr>
        <a:xfrm>
          <a:off x="16388080" y="104419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14F5ECC-8B39-421C-A570-5976CA69AB3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0AD5A80-19B5-4799-AD3C-244D5394632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626FE48-F056-4A3A-9DE8-1DF7ECB7FC0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4097826-6976-48B7-BBDA-FFB0B3C17AF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7CF8A13-4424-4A3B-858F-2B9F99C7898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25400</xdr:rowOff>
    </xdr:from>
    <xdr:to>
      <xdr:col>116</xdr:col>
      <xdr:colOff>114300</xdr:colOff>
      <xdr:row>63</xdr:row>
      <xdr:rowOff>127000</xdr:rowOff>
    </xdr:to>
    <xdr:sp macro="" textlink="">
      <xdr:nvSpPr>
        <xdr:cNvPr id="604" name="楕円 603">
          <a:extLst>
            <a:ext uri="{FF2B5EF4-FFF2-40B4-BE49-F238E27FC236}">
              <a16:creationId xmlns:a16="http://schemas.microsoft.com/office/drawing/2014/main" id="{6ED22B95-3BB0-404B-90C1-90900ECD3549}"/>
            </a:ext>
          </a:extLst>
        </xdr:cNvPr>
        <xdr:cNvSpPr/>
      </xdr:nvSpPr>
      <xdr:spPr>
        <a:xfrm>
          <a:off x="1945894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3827</xdr:rowOff>
    </xdr:from>
    <xdr:ext cx="469744" cy="259045"/>
    <xdr:sp macro="" textlink="">
      <xdr:nvSpPr>
        <xdr:cNvPr id="605" name="【保健センター・保健所】&#10;一人当たり面積該当値テキスト">
          <a:extLst>
            <a:ext uri="{FF2B5EF4-FFF2-40B4-BE49-F238E27FC236}">
              <a16:creationId xmlns:a16="http://schemas.microsoft.com/office/drawing/2014/main" id="{C05C82C7-1F8B-48C8-A45C-82C3C145BE06}"/>
            </a:ext>
          </a:extLst>
        </xdr:cNvPr>
        <xdr:cNvSpPr txBox="1"/>
      </xdr:nvSpPr>
      <xdr:spPr>
        <a:xfrm>
          <a:off x="19547840" y="1056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25400</xdr:rowOff>
    </xdr:from>
    <xdr:to>
      <xdr:col>112</xdr:col>
      <xdr:colOff>38100</xdr:colOff>
      <xdr:row>63</xdr:row>
      <xdr:rowOff>127000</xdr:rowOff>
    </xdr:to>
    <xdr:sp macro="" textlink="">
      <xdr:nvSpPr>
        <xdr:cNvPr id="606" name="楕円 605">
          <a:extLst>
            <a:ext uri="{FF2B5EF4-FFF2-40B4-BE49-F238E27FC236}">
              <a16:creationId xmlns:a16="http://schemas.microsoft.com/office/drawing/2014/main" id="{38464C6B-AFE7-4C56-8FED-EE2C3BE98070}"/>
            </a:ext>
          </a:extLst>
        </xdr:cNvPr>
        <xdr:cNvSpPr/>
      </xdr:nvSpPr>
      <xdr:spPr>
        <a:xfrm>
          <a:off x="18735040" y="10586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76200</xdr:rowOff>
    </xdr:from>
    <xdr:to>
      <xdr:col>116</xdr:col>
      <xdr:colOff>63500</xdr:colOff>
      <xdr:row>63</xdr:row>
      <xdr:rowOff>76200</xdr:rowOff>
    </xdr:to>
    <xdr:cxnSp macro="">
      <xdr:nvCxnSpPr>
        <xdr:cNvPr id="607" name="直線コネクタ 606">
          <a:extLst>
            <a:ext uri="{FF2B5EF4-FFF2-40B4-BE49-F238E27FC236}">
              <a16:creationId xmlns:a16="http://schemas.microsoft.com/office/drawing/2014/main" id="{6C359289-37D2-4422-A3E8-5864C7EAE829}"/>
            </a:ext>
          </a:extLst>
        </xdr:cNvPr>
        <xdr:cNvCxnSpPr/>
      </xdr:nvCxnSpPr>
      <xdr:spPr>
        <a:xfrm>
          <a:off x="18778220" y="106375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25400</xdr:rowOff>
    </xdr:from>
    <xdr:to>
      <xdr:col>107</xdr:col>
      <xdr:colOff>101600</xdr:colOff>
      <xdr:row>63</xdr:row>
      <xdr:rowOff>127000</xdr:rowOff>
    </xdr:to>
    <xdr:sp macro="" textlink="">
      <xdr:nvSpPr>
        <xdr:cNvPr id="608" name="楕円 607">
          <a:extLst>
            <a:ext uri="{FF2B5EF4-FFF2-40B4-BE49-F238E27FC236}">
              <a16:creationId xmlns:a16="http://schemas.microsoft.com/office/drawing/2014/main" id="{E21DB11A-06CC-4C98-B11C-9A4AD010759D}"/>
            </a:ext>
          </a:extLst>
        </xdr:cNvPr>
        <xdr:cNvSpPr/>
      </xdr:nvSpPr>
      <xdr:spPr>
        <a:xfrm>
          <a:off x="1793748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76200</xdr:rowOff>
    </xdr:from>
    <xdr:to>
      <xdr:col>111</xdr:col>
      <xdr:colOff>177800</xdr:colOff>
      <xdr:row>63</xdr:row>
      <xdr:rowOff>76200</xdr:rowOff>
    </xdr:to>
    <xdr:cxnSp macro="">
      <xdr:nvCxnSpPr>
        <xdr:cNvPr id="609" name="直線コネクタ 608">
          <a:extLst>
            <a:ext uri="{FF2B5EF4-FFF2-40B4-BE49-F238E27FC236}">
              <a16:creationId xmlns:a16="http://schemas.microsoft.com/office/drawing/2014/main" id="{6B68D277-4305-48BB-ABE0-325E363C6A6D}"/>
            </a:ext>
          </a:extLst>
        </xdr:cNvPr>
        <xdr:cNvCxnSpPr/>
      </xdr:nvCxnSpPr>
      <xdr:spPr>
        <a:xfrm>
          <a:off x="17988280" y="10637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610" name="楕円 609">
          <a:extLst>
            <a:ext uri="{FF2B5EF4-FFF2-40B4-BE49-F238E27FC236}">
              <a16:creationId xmlns:a16="http://schemas.microsoft.com/office/drawing/2014/main" id="{7A695AC8-78E7-439F-A423-00B3951461A1}"/>
            </a:ext>
          </a:extLst>
        </xdr:cNvPr>
        <xdr:cNvSpPr/>
      </xdr:nvSpPr>
      <xdr:spPr>
        <a:xfrm>
          <a:off x="171627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76200</xdr:rowOff>
    </xdr:from>
    <xdr:to>
      <xdr:col>107</xdr:col>
      <xdr:colOff>50800</xdr:colOff>
      <xdr:row>63</xdr:row>
      <xdr:rowOff>80010</xdr:rowOff>
    </xdr:to>
    <xdr:cxnSp macro="">
      <xdr:nvCxnSpPr>
        <xdr:cNvPr id="611" name="直線コネクタ 610">
          <a:extLst>
            <a:ext uri="{FF2B5EF4-FFF2-40B4-BE49-F238E27FC236}">
              <a16:creationId xmlns:a16="http://schemas.microsoft.com/office/drawing/2014/main" id="{E12651AF-FCBB-4E33-A8D4-2E63D839135F}"/>
            </a:ext>
          </a:extLst>
        </xdr:cNvPr>
        <xdr:cNvCxnSpPr/>
      </xdr:nvCxnSpPr>
      <xdr:spPr>
        <a:xfrm flipV="1">
          <a:off x="17213580" y="106375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612" name="楕円 611">
          <a:extLst>
            <a:ext uri="{FF2B5EF4-FFF2-40B4-BE49-F238E27FC236}">
              <a16:creationId xmlns:a16="http://schemas.microsoft.com/office/drawing/2014/main" id="{7A9844C4-9312-468A-91EF-012BE37B2A99}"/>
            </a:ext>
          </a:extLst>
        </xdr:cNvPr>
        <xdr:cNvSpPr/>
      </xdr:nvSpPr>
      <xdr:spPr>
        <a:xfrm>
          <a:off x="16388080" y="10590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613" name="直線コネクタ 612">
          <a:extLst>
            <a:ext uri="{FF2B5EF4-FFF2-40B4-BE49-F238E27FC236}">
              <a16:creationId xmlns:a16="http://schemas.microsoft.com/office/drawing/2014/main" id="{0DC77DB7-3465-4450-A32B-6606D323426D}"/>
            </a:ext>
          </a:extLst>
        </xdr:cNvPr>
        <xdr:cNvCxnSpPr/>
      </xdr:nvCxnSpPr>
      <xdr:spPr>
        <a:xfrm>
          <a:off x="16431260" y="106413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17797</xdr:rowOff>
    </xdr:from>
    <xdr:ext cx="469744" cy="259045"/>
    <xdr:sp macro="" textlink="">
      <xdr:nvSpPr>
        <xdr:cNvPr id="614" name="n_1aveValue【保健センター・保健所】&#10;一人当たり面積">
          <a:extLst>
            <a:ext uri="{FF2B5EF4-FFF2-40B4-BE49-F238E27FC236}">
              <a16:creationId xmlns:a16="http://schemas.microsoft.com/office/drawing/2014/main" id="{24B9E80E-D62F-4B92-B68E-0ACD7BBA599C}"/>
            </a:ext>
          </a:extLst>
        </xdr:cNvPr>
        <xdr:cNvSpPr txBox="1"/>
      </xdr:nvSpPr>
      <xdr:spPr>
        <a:xfrm>
          <a:off x="1856112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17797</xdr:rowOff>
    </xdr:from>
    <xdr:ext cx="469744" cy="259045"/>
    <xdr:sp macro="" textlink="">
      <xdr:nvSpPr>
        <xdr:cNvPr id="615" name="n_2aveValue【保健センター・保健所】&#10;一人当たり面積">
          <a:extLst>
            <a:ext uri="{FF2B5EF4-FFF2-40B4-BE49-F238E27FC236}">
              <a16:creationId xmlns:a16="http://schemas.microsoft.com/office/drawing/2014/main" id="{2AE145FC-2986-42D8-85A8-DD15CA2F31CB}"/>
            </a:ext>
          </a:extLst>
        </xdr:cNvPr>
        <xdr:cNvSpPr txBox="1"/>
      </xdr:nvSpPr>
      <xdr:spPr>
        <a:xfrm>
          <a:off x="1777626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21607</xdr:rowOff>
    </xdr:from>
    <xdr:ext cx="469744" cy="259045"/>
    <xdr:sp macro="" textlink="">
      <xdr:nvSpPr>
        <xdr:cNvPr id="616" name="n_3aveValue【保健センター・保健所】&#10;一人当たり面積">
          <a:extLst>
            <a:ext uri="{FF2B5EF4-FFF2-40B4-BE49-F238E27FC236}">
              <a16:creationId xmlns:a16="http://schemas.microsoft.com/office/drawing/2014/main" id="{DCAE87E9-65A3-4A06-ACBD-1764097CEBFF}"/>
            </a:ext>
          </a:extLst>
        </xdr:cNvPr>
        <xdr:cNvSpPr txBox="1"/>
      </xdr:nvSpPr>
      <xdr:spPr>
        <a:xfrm>
          <a:off x="1700156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166387</xdr:rowOff>
    </xdr:from>
    <xdr:ext cx="469744" cy="259045"/>
    <xdr:sp macro="" textlink="">
      <xdr:nvSpPr>
        <xdr:cNvPr id="617" name="n_4aveValue【保健センター・保健所】&#10;一人当たり面積">
          <a:extLst>
            <a:ext uri="{FF2B5EF4-FFF2-40B4-BE49-F238E27FC236}">
              <a16:creationId xmlns:a16="http://schemas.microsoft.com/office/drawing/2014/main" id="{5FCB42B1-F10E-4AD9-A5AD-9C4EBCBC557E}"/>
            </a:ext>
          </a:extLst>
        </xdr:cNvPr>
        <xdr:cNvSpPr txBox="1"/>
      </xdr:nvSpPr>
      <xdr:spPr>
        <a:xfrm>
          <a:off x="1622686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118127</xdr:rowOff>
    </xdr:from>
    <xdr:ext cx="469744" cy="259045"/>
    <xdr:sp macro="" textlink="">
      <xdr:nvSpPr>
        <xdr:cNvPr id="618" name="n_1mainValue【保健センター・保健所】&#10;一人当たり面積">
          <a:extLst>
            <a:ext uri="{FF2B5EF4-FFF2-40B4-BE49-F238E27FC236}">
              <a16:creationId xmlns:a16="http://schemas.microsoft.com/office/drawing/2014/main" id="{9DEE0129-BE91-4DB6-BBED-2C4A1564F1A6}"/>
            </a:ext>
          </a:extLst>
        </xdr:cNvPr>
        <xdr:cNvSpPr txBox="1"/>
      </xdr:nvSpPr>
      <xdr:spPr>
        <a:xfrm>
          <a:off x="1856112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118127</xdr:rowOff>
    </xdr:from>
    <xdr:ext cx="469744" cy="259045"/>
    <xdr:sp macro="" textlink="">
      <xdr:nvSpPr>
        <xdr:cNvPr id="619" name="n_2mainValue【保健センター・保健所】&#10;一人当たり面積">
          <a:extLst>
            <a:ext uri="{FF2B5EF4-FFF2-40B4-BE49-F238E27FC236}">
              <a16:creationId xmlns:a16="http://schemas.microsoft.com/office/drawing/2014/main" id="{895AC0B1-40B5-4AAD-A973-5DB5F1ED2253}"/>
            </a:ext>
          </a:extLst>
        </xdr:cNvPr>
        <xdr:cNvSpPr txBox="1"/>
      </xdr:nvSpPr>
      <xdr:spPr>
        <a:xfrm>
          <a:off x="1777626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620" name="n_3mainValue【保健センター・保健所】&#10;一人当たり面積">
          <a:extLst>
            <a:ext uri="{FF2B5EF4-FFF2-40B4-BE49-F238E27FC236}">
              <a16:creationId xmlns:a16="http://schemas.microsoft.com/office/drawing/2014/main" id="{D77BB57A-F0B0-43E5-8F29-2D1C21B82DC9}"/>
            </a:ext>
          </a:extLst>
        </xdr:cNvPr>
        <xdr:cNvSpPr txBox="1"/>
      </xdr:nvSpPr>
      <xdr:spPr>
        <a:xfrm>
          <a:off x="1700156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621" name="n_4mainValue【保健センター・保健所】&#10;一人当たり面積">
          <a:extLst>
            <a:ext uri="{FF2B5EF4-FFF2-40B4-BE49-F238E27FC236}">
              <a16:creationId xmlns:a16="http://schemas.microsoft.com/office/drawing/2014/main" id="{E9A2B93B-F872-4431-9BF5-5CD79A41CA19}"/>
            </a:ext>
          </a:extLst>
        </xdr:cNvPr>
        <xdr:cNvSpPr txBox="1"/>
      </xdr:nvSpPr>
      <xdr:spPr>
        <a:xfrm>
          <a:off x="1622686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B524753-8D95-4185-A8B4-4256FF39714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2FDC2387-52D9-431C-BE28-23719216DB0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8E23008-15C7-4A2C-9E14-A629220FBCF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3621934E-D8AD-43DD-8F84-E2F1D00E999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7413FCA-FD2B-468D-8998-6E9B579949C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D79FDDA9-4A50-4C0E-9C65-8DE9BC39D52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12091BB9-D709-4E99-84C0-9E0209FC134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17C86C0D-8A28-4D72-ACED-B140BB6D1B6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EF0DC038-40D8-4CED-94C7-6A84A078421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CB649532-3C2B-46A6-9A6D-F2C37DCE6F4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E3FECDD-83A2-4FB9-A454-AC959A8060C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CFACBD91-CF1F-499E-97B5-CA35B39C422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E9E04825-58E6-43ED-BF66-C5CA914238D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A90AF28F-DCDB-47C2-BC22-37FB4A1C4B9F}"/>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D3D9C0D8-484E-494E-AA8A-264E92BFD87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AE685120-85B0-415E-8B29-6F236652845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D4B2D2D7-487F-435E-9D3E-6F168BC753C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1D0E1679-0294-4791-A8DA-6F5F45E765B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A3610B4A-8D7E-4B76-9EA4-916A01F31C3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9C87F155-1579-4FF9-9E9B-00C5F5C8AA9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EDBD70B9-DAA5-4389-BAC1-CF25053E898E}"/>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599302E7-A42C-41FD-A8C1-791BC39A2C5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959B0D5-A0BB-4966-AE5F-3244B4EC83A7}"/>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消防施設】&#10;有形固定資産減価償却率グラフ枠">
          <a:extLst>
            <a:ext uri="{FF2B5EF4-FFF2-40B4-BE49-F238E27FC236}">
              <a16:creationId xmlns:a16="http://schemas.microsoft.com/office/drawing/2014/main" id="{5FC1B12C-1560-4ABE-B025-E42FED65E73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45720</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34B2D2B8-3E93-42BF-8B7E-D8FD81A2CC76}"/>
            </a:ext>
          </a:extLst>
        </xdr:cNvPr>
        <xdr:cNvCxnSpPr/>
      </xdr:nvCxnSpPr>
      <xdr:spPr>
        <a:xfrm flipV="1">
          <a:off x="14375764" y="12954000"/>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消防施設】&#10;有形固定資産減価償却率最小値テキスト">
          <a:extLst>
            <a:ext uri="{FF2B5EF4-FFF2-40B4-BE49-F238E27FC236}">
              <a16:creationId xmlns:a16="http://schemas.microsoft.com/office/drawing/2014/main" id="{00E5A23E-EBD1-43BA-91F5-00B34B0CBD38}"/>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2E64EFF1-93D4-4ED1-A5E9-EE6A5FF08462}"/>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163847</xdr:rowOff>
    </xdr:from>
    <xdr:ext cx="405111" cy="259045"/>
    <xdr:sp macro="" textlink="">
      <xdr:nvSpPr>
        <xdr:cNvPr id="649" name="【消防施設】&#10;有形固定資産減価償却率最大値テキスト">
          <a:extLst>
            <a:ext uri="{FF2B5EF4-FFF2-40B4-BE49-F238E27FC236}">
              <a16:creationId xmlns:a16="http://schemas.microsoft.com/office/drawing/2014/main" id="{B00688B1-8B38-4C0B-86E9-C4CECA895C39}"/>
            </a:ext>
          </a:extLst>
        </xdr:cNvPr>
        <xdr:cNvSpPr txBox="1"/>
      </xdr:nvSpPr>
      <xdr:spPr>
        <a:xfrm>
          <a:off x="14414500" y="1273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650" name="直線コネクタ 649">
          <a:extLst>
            <a:ext uri="{FF2B5EF4-FFF2-40B4-BE49-F238E27FC236}">
              <a16:creationId xmlns:a16="http://schemas.microsoft.com/office/drawing/2014/main" id="{5E182E88-EC0C-4A18-87F5-61D6583BC8FF}"/>
            </a:ext>
          </a:extLst>
        </xdr:cNvPr>
        <xdr:cNvCxnSpPr/>
      </xdr:nvCxnSpPr>
      <xdr:spPr>
        <a:xfrm>
          <a:off x="14287500" y="1295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61613</xdr:rowOff>
    </xdr:from>
    <xdr:ext cx="405111" cy="259045"/>
    <xdr:sp macro="" textlink="">
      <xdr:nvSpPr>
        <xdr:cNvPr id="651" name="【消防施設】&#10;有形固定資産減価償却率平均値テキスト">
          <a:extLst>
            <a:ext uri="{FF2B5EF4-FFF2-40B4-BE49-F238E27FC236}">
              <a16:creationId xmlns:a16="http://schemas.microsoft.com/office/drawing/2014/main" id="{D0B5B107-67AF-4C37-A26F-8791CE791D39}"/>
            </a:ext>
          </a:extLst>
        </xdr:cNvPr>
        <xdr:cNvSpPr txBox="1"/>
      </xdr:nvSpPr>
      <xdr:spPr>
        <a:xfrm>
          <a:off x="14414500" y="13640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652" name="フローチャート: 判断 651">
          <a:extLst>
            <a:ext uri="{FF2B5EF4-FFF2-40B4-BE49-F238E27FC236}">
              <a16:creationId xmlns:a16="http://schemas.microsoft.com/office/drawing/2014/main" id="{8AF02BBE-C43C-474E-826A-A3BBCA815BE4}"/>
            </a:ext>
          </a:extLst>
        </xdr:cNvPr>
        <xdr:cNvSpPr/>
      </xdr:nvSpPr>
      <xdr:spPr>
        <a:xfrm>
          <a:off x="14325600" y="1378521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53" name="フローチャート: 判断 652">
          <a:extLst>
            <a:ext uri="{FF2B5EF4-FFF2-40B4-BE49-F238E27FC236}">
              <a16:creationId xmlns:a16="http://schemas.microsoft.com/office/drawing/2014/main" id="{17819B2C-588E-4F18-9CC4-5F5EE106C052}"/>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168275</xdr:rowOff>
    </xdr:from>
    <xdr:to>
      <xdr:col>76</xdr:col>
      <xdr:colOff>165100</xdr:colOff>
      <xdr:row>82</xdr:row>
      <xdr:rowOff>98425</xdr:rowOff>
    </xdr:to>
    <xdr:sp macro="" textlink="">
      <xdr:nvSpPr>
        <xdr:cNvPr id="654" name="フローチャート: 判断 653">
          <a:extLst>
            <a:ext uri="{FF2B5EF4-FFF2-40B4-BE49-F238E27FC236}">
              <a16:creationId xmlns:a16="http://schemas.microsoft.com/office/drawing/2014/main" id="{FAE22091-A011-4B94-81E7-99E43CF121CB}"/>
            </a:ext>
          </a:extLst>
        </xdr:cNvPr>
        <xdr:cNvSpPr/>
      </xdr:nvSpPr>
      <xdr:spPr>
        <a:xfrm>
          <a:off x="128041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636</xdr:rowOff>
    </xdr:from>
    <xdr:to>
      <xdr:col>72</xdr:col>
      <xdr:colOff>38100</xdr:colOff>
      <xdr:row>82</xdr:row>
      <xdr:rowOff>102236</xdr:rowOff>
    </xdr:to>
    <xdr:sp macro="" textlink="">
      <xdr:nvSpPr>
        <xdr:cNvPr id="655" name="フローチャート: 判断 654">
          <a:extLst>
            <a:ext uri="{FF2B5EF4-FFF2-40B4-BE49-F238E27FC236}">
              <a16:creationId xmlns:a16="http://schemas.microsoft.com/office/drawing/2014/main" id="{75B4EA5C-60FF-4D6B-8A44-10DFD66D28C1}"/>
            </a:ext>
          </a:extLst>
        </xdr:cNvPr>
        <xdr:cNvSpPr/>
      </xdr:nvSpPr>
      <xdr:spPr>
        <a:xfrm>
          <a:off x="12029440" y="137471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17780</xdr:rowOff>
    </xdr:from>
    <xdr:to>
      <xdr:col>67</xdr:col>
      <xdr:colOff>101600</xdr:colOff>
      <xdr:row>82</xdr:row>
      <xdr:rowOff>119380</xdr:rowOff>
    </xdr:to>
    <xdr:sp macro="" textlink="">
      <xdr:nvSpPr>
        <xdr:cNvPr id="656" name="フローチャート: 判断 655">
          <a:extLst>
            <a:ext uri="{FF2B5EF4-FFF2-40B4-BE49-F238E27FC236}">
              <a16:creationId xmlns:a16="http://schemas.microsoft.com/office/drawing/2014/main" id="{C4285E3B-1481-4D61-A985-618855E8A816}"/>
            </a:ext>
          </a:extLst>
        </xdr:cNvPr>
        <xdr:cNvSpPr/>
      </xdr:nvSpPr>
      <xdr:spPr>
        <a:xfrm>
          <a:off x="11231880" y="1376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AC59B8F-B86D-4D93-8CA5-AA59682A767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24DB89D-77A9-4012-8A59-55C2F3D7D5C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1A9EC20-486B-496C-AA16-10895160A8A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80F08C7-6B9C-4DEA-ACC9-84881B016B8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6D4910D-EE9C-4AE3-BC1D-9D832EB2370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164464</xdr:rowOff>
    </xdr:from>
    <xdr:to>
      <xdr:col>85</xdr:col>
      <xdr:colOff>177800</xdr:colOff>
      <xdr:row>86</xdr:row>
      <xdr:rowOff>94614</xdr:rowOff>
    </xdr:to>
    <xdr:sp macro="" textlink="">
      <xdr:nvSpPr>
        <xdr:cNvPr id="662" name="楕円 661">
          <a:extLst>
            <a:ext uri="{FF2B5EF4-FFF2-40B4-BE49-F238E27FC236}">
              <a16:creationId xmlns:a16="http://schemas.microsoft.com/office/drawing/2014/main" id="{13ADFB1C-2347-4A71-8C3A-1D87224F9888}"/>
            </a:ext>
          </a:extLst>
        </xdr:cNvPr>
        <xdr:cNvSpPr/>
      </xdr:nvSpPr>
      <xdr:spPr>
        <a:xfrm>
          <a:off x="14325600" y="144138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79391</xdr:rowOff>
    </xdr:from>
    <xdr:ext cx="405111" cy="259045"/>
    <xdr:sp macro="" textlink="">
      <xdr:nvSpPr>
        <xdr:cNvPr id="663" name="【消防施設】&#10;有形固定資産減価償却率該当値テキスト">
          <a:extLst>
            <a:ext uri="{FF2B5EF4-FFF2-40B4-BE49-F238E27FC236}">
              <a16:creationId xmlns:a16="http://schemas.microsoft.com/office/drawing/2014/main" id="{B3904C69-25F1-4984-9A5F-781829060B0C}"/>
            </a:ext>
          </a:extLst>
        </xdr:cNvPr>
        <xdr:cNvSpPr txBox="1"/>
      </xdr:nvSpPr>
      <xdr:spPr>
        <a:xfrm>
          <a:off x="14414500" y="1432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160655</xdr:rowOff>
    </xdr:from>
    <xdr:to>
      <xdr:col>81</xdr:col>
      <xdr:colOff>101600</xdr:colOff>
      <xdr:row>86</xdr:row>
      <xdr:rowOff>90805</xdr:rowOff>
    </xdr:to>
    <xdr:sp macro="" textlink="">
      <xdr:nvSpPr>
        <xdr:cNvPr id="664" name="楕円 663">
          <a:extLst>
            <a:ext uri="{FF2B5EF4-FFF2-40B4-BE49-F238E27FC236}">
              <a16:creationId xmlns:a16="http://schemas.microsoft.com/office/drawing/2014/main" id="{D956708A-6F30-4D0D-B00D-7D20EA2F4417}"/>
            </a:ext>
          </a:extLst>
        </xdr:cNvPr>
        <xdr:cNvSpPr/>
      </xdr:nvSpPr>
      <xdr:spPr>
        <a:xfrm>
          <a:off x="13578840" y="14410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40005</xdr:rowOff>
    </xdr:from>
    <xdr:to>
      <xdr:col>85</xdr:col>
      <xdr:colOff>127000</xdr:colOff>
      <xdr:row>86</xdr:row>
      <xdr:rowOff>43814</xdr:rowOff>
    </xdr:to>
    <xdr:cxnSp macro="">
      <xdr:nvCxnSpPr>
        <xdr:cNvPr id="665" name="直線コネクタ 664">
          <a:extLst>
            <a:ext uri="{FF2B5EF4-FFF2-40B4-BE49-F238E27FC236}">
              <a16:creationId xmlns:a16="http://schemas.microsoft.com/office/drawing/2014/main" id="{627428F5-D489-411D-B80D-72D3A1059545}"/>
            </a:ext>
          </a:extLst>
        </xdr:cNvPr>
        <xdr:cNvCxnSpPr/>
      </xdr:nvCxnSpPr>
      <xdr:spPr>
        <a:xfrm>
          <a:off x="13629640" y="14457045"/>
          <a:ext cx="7467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153036</xdr:rowOff>
    </xdr:from>
    <xdr:to>
      <xdr:col>76</xdr:col>
      <xdr:colOff>165100</xdr:colOff>
      <xdr:row>86</xdr:row>
      <xdr:rowOff>83186</xdr:rowOff>
    </xdr:to>
    <xdr:sp macro="" textlink="">
      <xdr:nvSpPr>
        <xdr:cNvPr id="666" name="楕円 665">
          <a:extLst>
            <a:ext uri="{FF2B5EF4-FFF2-40B4-BE49-F238E27FC236}">
              <a16:creationId xmlns:a16="http://schemas.microsoft.com/office/drawing/2014/main" id="{4825DC5B-57A5-466A-9E7B-857CD34A9253}"/>
            </a:ext>
          </a:extLst>
        </xdr:cNvPr>
        <xdr:cNvSpPr/>
      </xdr:nvSpPr>
      <xdr:spPr>
        <a:xfrm>
          <a:off x="12804140" y="14402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32386</xdr:rowOff>
    </xdr:from>
    <xdr:to>
      <xdr:col>81</xdr:col>
      <xdr:colOff>50800</xdr:colOff>
      <xdr:row>86</xdr:row>
      <xdr:rowOff>40005</xdr:rowOff>
    </xdr:to>
    <xdr:cxnSp macro="">
      <xdr:nvCxnSpPr>
        <xdr:cNvPr id="667" name="直線コネクタ 666">
          <a:extLst>
            <a:ext uri="{FF2B5EF4-FFF2-40B4-BE49-F238E27FC236}">
              <a16:creationId xmlns:a16="http://schemas.microsoft.com/office/drawing/2014/main" id="{A51191B8-70E2-42D3-BF36-01FD2CFFA1A0}"/>
            </a:ext>
          </a:extLst>
        </xdr:cNvPr>
        <xdr:cNvCxnSpPr/>
      </xdr:nvCxnSpPr>
      <xdr:spPr>
        <a:xfrm>
          <a:off x="12854940" y="14449426"/>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147320</xdr:rowOff>
    </xdr:from>
    <xdr:to>
      <xdr:col>72</xdr:col>
      <xdr:colOff>38100</xdr:colOff>
      <xdr:row>86</xdr:row>
      <xdr:rowOff>77470</xdr:rowOff>
    </xdr:to>
    <xdr:sp macro="" textlink="">
      <xdr:nvSpPr>
        <xdr:cNvPr id="668" name="楕円 667">
          <a:extLst>
            <a:ext uri="{FF2B5EF4-FFF2-40B4-BE49-F238E27FC236}">
              <a16:creationId xmlns:a16="http://schemas.microsoft.com/office/drawing/2014/main" id="{3457BFE6-968C-42FF-882C-826B069DCC7C}"/>
            </a:ext>
          </a:extLst>
        </xdr:cNvPr>
        <xdr:cNvSpPr/>
      </xdr:nvSpPr>
      <xdr:spPr>
        <a:xfrm>
          <a:off x="12029440" y="1439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26670</xdr:rowOff>
    </xdr:from>
    <xdr:to>
      <xdr:col>76</xdr:col>
      <xdr:colOff>114300</xdr:colOff>
      <xdr:row>86</xdr:row>
      <xdr:rowOff>32386</xdr:rowOff>
    </xdr:to>
    <xdr:cxnSp macro="">
      <xdr:nvCxnSpPr>
        <xdr:cNvPr id="669" name="直線コネクタ 668">
          <a:extLst>
            <a:ext uri="{FF2B5EF4-FFF2-40B4-BE49-F238E27FC236}">
              <a16:creationId xmlns:a16="http://schemas.microsoft.com/office/drawing/2014/main" id="{77B4C2AC-3C78-4DAB-80BD-AAC8149A194B}"/>
            </a:ext>
          </a:extLst>
        </xdr:cNvPr>
        <xdr:cNvCxnSpPr/>
      </xdr:nvCxnSpPr>
      <xdr:spPr>
        <a:xfrm>
          <a:off x="12072620" y="14443710"/>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139700</xdr:rowOff>
    </xdr:from>
    <xdr:to>
      <xdr:col>67</xdr:col>
      <xdr:colOff>101600</xdr:colOff>
      <xdr:row>86</xdr:row>
      <xdr:rowOff>69850</xdr:rowOff>
    </xdr:to>
    <xdr:sp macro="" textlink="">
      <xdr:nvSpPr>
        <xdr:cNvPr id="670" name="楕円 669">
          <a:extLst>
            <a:ext uri="{FF2B5EF4-FFF2-40B4-BE49-F238E27FC236}">
              <a16:creationId xmlns:a16="http://schemas.microsoft.com/office/drawing/2014/main" id="{C00E5EDA-5FDB-47A2-ABA8-3910203C6DA3}"/>
            </a:ext>
          </a:extLst>
        </xdr:cNvPr>
        <xdr:cNvSpPr/>
      </xdr:nvSpPr>
      <xdr:spPr>
        <a:xfrm>
          <a:off x="11231880" y="14389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19050</xdr:rowOff>
    </xdr:from>
    <xdr:to>
      <xdr:col>71</xdr:col>
      <xdr:colOff>177800</xdr:colOff>
      <xdr:row>86</xdr:row>
      <xdr:rowOff>26670</xdr:rowOff>
    </xdr:to>
    <xdr:cxnSp macro="">
      <xdr:nvCxnSpPr>
        <xdr:cNvPr id="671" name="直線コネクタ 670">
          <a:extLst>
            <a:ext uri="{FF2B5EF4-FFF2-40B4-BE49-F238E27FC236}">
              <a16:creationId xmlns:a16="http://schemas.microsoft.com/office/drawing/2014/main" id="{DAC8493B-38DA-41F5-908B-9609A439F979}"/>
            </a:ext>
          </a:extLst>
        </xdr:cNvPr>
        <xdr:cNvCxnSpPr/>
      </xdr:nvCxnSpPr>
      <xdr:spPr>
        <a:xfrm>
          <a:off x="11282680" y="1443609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72" name="n_1aveValue【消防施設】&#10;有形固定資産減価償却率">
          <a:extLst>
            <a:ext uri="{FF2B5EF4-FFF2-40B4-BE49-F238E27FC236}">
              <a16:creationId xmlns:a16="http://schemas.microsoft.com/office/drawing/2014/main" id="{04946F8B-167A-4D94-B2F3-A75E9127E1B7}"/>
            </a:ext>
          </a:extLst>
        </xdr:cNvPr>
        <xdr:cNvSpPr txBox="1"/>
      </xdr:nvSpPr>
      <xdr:spPr>
        <a:xfrm>
          <a:off x="134372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114952</xdr:rowOff>
    </xdr:from>
    <xdr:ext cx="405111" cy="259045"/>
    <xdr:sp macro="" textlink="">
      <xdr:nvSpPr>
        <xdr:cNvPr id="673" name="n_2aveValue【消防施設】&#10;有形固定資産減価償却率">
          <a:extLst>
            <a:ext uri="{FF2B5EF4-FFF2-40B4-BE49-F238E27FC236}">
              <a16:creationId xmlns:a16="http://schemas.microsoft.com/office/drawing/2014/main" id="{59227B53-EA5D-49B3-BB37-197784CB058E}"/>
            </a:ext>
          </a:extLst>
        </xdr:cNvPr>
        <xdr:cNvSpPr txBox="1"/>
      </xdr:nvSpPr>
      <xdr:spPr>
        <a:xfrm>
          <a:off x="126752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118763</xdr:rowOff>
    </xdr:from>
    <xdr:ext cx="405111" cy="259045"/>
    <xdr:sp macro="" textlink="">
      <xdr:nvSpPr>
        <xdr:cNvPr id="674" name="n_3aveValue【消防施設】&#10;有形固定資産減価償却率">
          <a:extLst>
            <a:ext uri="{FF2B5EF4-FFF2-40B4-BE49-F238E27FC236}">
              <a16:creationId xmlns:a16="http://schemas.microsoft.com/office/drawing/2014/main" id="{F4D665EA-A22C-45BC-801D-73557BE5672D}"/>
            </a:ext>
          </a:extLst>
        </xdr:cNvPr>
        <xdr:cNvSpPr txBox="1"/>
      </xdr:nvSpPr>
      <xdr:spPr>
        <a:xfrm>
          <a:off x="119005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135907</xdr:rowOff>
    </xdr:from>
    <xdr:ext cx="405111" cy="259045"/>
    <xdr:sp macro="" textlink="">
      <xdr:nvSpPr>
        <xdr:cNvPr id="675" name="n_4aveValue【消防施設】&#10;有形固定資産減価償却率">
          <a:extLst>
            <a:ext uri="{FF2B5EF4-FFF2-40B4-BE49-F238E27FC236}">
              <a16:creationId xmlns:a16="http://schemas.microsoft.com/office/drawing/2014/main" id="{8E363A06-62A7-478A-86BD-2AF299869B7A}"/>
            </a:ext>
          </a:extLst>
        </xdr:cNvPr>
        <xdr:cNvSpPr txBox="1"/>
      </xdr:nvSpPr>
      <xdr:spPr>
        <a:xfrm>
          <a:off x="1110298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81932</xdr:rowOff>
    </xdr:from>
    <xdr:ext cx="405111" cy="259045"/>
    <xdr:sp macro="" textlink="">
      <xdr:nvSpPr>
        <xdr:cNvPr id="676" name="n_1mainValue【消防施設】&#10;有形固定資産減価償却率">
          <a:extLst>
            <a:ext uri="{FF2B5EF4-FFF2-40B4-BE49-F238E27FC236}">
              <a16:creationId xmlns:a16="http://schemas.microsoft.com/office/drawing/2014/main" id="{1FD8E300-0901-4CA8-8A7A-3240B34E9B79}"/>
            </a:ext>
          </a:extLst>
        </xdr:cNvPr>
        <xdr:cNvSpPr txBox="1"/>
      </xdr:nvSpPr>
      <xdr:spPr>
        <a:xfrm>
          <a:off x="1343724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74313</xdr:rowOff>
    </xdr:from>
    <xdr:ext cx="405111" cy="259045"/>
    <xdr:sp macro="" textlink="">
      <xdr:nvSpPr>
        <xdr:cNvPr id="677" name="n_2mainValue【消防施設】&#10;有形固定資産減価償却率">
          <a:extLst>
            <a:ext uri="{FF2B5EF4-FFF2-40B4-BE49-F238E27FC236}">
              <a16:creationId xmlns:a16="http://schemas.microsoft.com/office/drawing/2014/main" id="{C4529B85-5B0E-4A2F-BC20-B9F691EB5F03}"/>
            </a:ext>
          </a:extLst>
        </xdr:cNvPr>
        <xdr:cNvSpPr txBox="1"/>
      </xdr:nvSpPr>
      <xdr:spPr>
        <a:xfrm>
          <a:off x="12675244" y="1449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68597</xdr:rowOff>
    </xdr:from>
    <xdr:ext cx="405111" cy="259045"/>
    <xdr:sp macro="" textlink="">
      <xdr:nvSpPr>
        <xdr:cNvPr id="678" name="n_3mainValue【消防施設】&#10;有形固定資産減価償却率">
          <a:extLst>
            <a:ext uri="{FF2B5EF4-FFF2-40B4-BE49-F238E27FC236}">
              <a16:creationId xmlns:a16="http://schemas.microsoft.com/office/drawing/2014/main" id="{49893655-8D2B-4CB1-90BB-61612E96F708}"/>
            </a:ext>
          </a:extLst>
        </xdr:cNvPr>
        <xdr:cNvSpPr txBox="1"/>
      </xdr:nvSpPr>
      <xdr:spPr>
        <a:xfrm>
          <a:off x="11900544"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60977</xdr:rowOff>
    </xdr:from>
    <xdr:ext cx="405111" cy="259045"/>
    <xdr:sp macro="" textlink="">
      <xdr:nvSpPr>
        <xdr:cNvPr id="679" name="n_4mainValue【消防施設】&#10;有形固定資産減価償却率">
          <a:extLst>
            <a:ext uri="{FF2B5EF4-FFF2-40B4-BE49-F238E27FC236}">
              <a16:creationId xmlns:a16="http://schemas.microsoft.com/office/drawing/2014/main" id="{C82D5C9D-645F-4752-91A1-DC2CF013FC51}"/>
            </a:ext>
          </a:extLst>
        </xdr:cNvPr>
        <xdr:cNvSpPr txBox="1"/>
      </xdr:nvSpPr>
      <xdr:spPr>
        <a:xfrm>
          <a:off x="11102984"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DD741B8B-7474-427A-B850-5D995F364C7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A276820-0DA0-4E29-B83C-A9EEEA22054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289C776B-3335-4C50-8BB3-802D88DB6E9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A1AFE70A-135C-4D42-B13B-521F049F867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BC90425E-C00C-403C-ACA0-E8BC81BB7B8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CBC555FF-0CE8-4E1F-A474-937C1AA620E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1AB5810F-DCBE-43A5-9CDA-C73A00D1965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A9E27A70-3154-48DA-A145-99AEF0708E7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D0FB9CA5-AEE4-4012-87FB-CFD2EB774FB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411AF1F3-BE36-41FD-8563-799A58B58EA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133D7058-ABDA-4491-84A4-C70031FEE11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48817A3-EF0D-493E-9E39-FD25A9C75EB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DA44E522-76AC-4476-8507-74843048E9E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5C9B7882-FCDB-4987-A995-B6B7A64BCB89}"/>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1CFFE3BA-3E81-4845-A691-9BBB2D932054}"/>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4E26A624-998C-4CB5-82A2-13AF8CC065D6}"/>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8369BC68-1E16-4516-B4BB-7BC10192D54F}"/>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C21D4B22-1F3C-46AB-B491-2F5E8ABD717A}"/>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6BD14472-CC6B-4057-A6DE-823E6E4FC454}"/>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C41DB24A-2B67-4254-8299-B9014F77AC7D}"/>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6D9E64D7-05F4-4C01-BAA9-16220CA48C5B}"/>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1ED576B6-50FB-4458-983C-00763085B2E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2EEE2CF1-5881-4F48-A192-AD83D43E323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A8AB0770-D3B8-4E6A-AC9C-CDEB6E4E5CE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F302A272-3E60-4C2E-AFA1-66CAA95D66D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90351</xdr:rowOff>
    </xdr:from>
    <xdr:to>
      <xdr:col>116</xdr:col>
      <xdr:colOff>62864</xdr:colOff>
      <xdr:row>86</xdr:row>
      <xdr:rowOff>126274</xdr:rowOff>
    </xdr:to>
    <xdr:cxnSp macro="">
      <xdr:nvCxnSpPr>
        <xdr:cNvPr id="705" name="直線コネクタ 704">
          <a:extLst>
            <a:ext uri="{FF2B5EF4-FFF2-40B4-BE49-F238E27FC236}">
              <a16:creationId xmlns:a16="http://schemas.microsoft.com/office/drawing/2014/main" id="{DB0BE8FB-1CA3-4D24-A594-391050F925EE}"/>
            </a:ext>
          </a:extLst>
        </xdr:cNvPr>
        <xdr:cNvCxnSpPr/>
      </xdr:nvCxnSpPr>
      <xdr:spPr>
        <a:xfrm flipV="1">
          <a:off x="19509104" y="1299863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130101</xdr:rowOff>
    </xdr:from>
    <xdr:ext cx="469744" cy="259045"/>
    <xdr:sp macro="" textlink="">
      <xdr:nvSpPr>
        <xdr:cNvPr id="706" name="【消防施設】&#10;一人当たり面積最小値テキスト">
          <a:extLst>
            <a:ext uri="{FF2B5EF4-FFF2-40B4-BE49-F238E27FC236}">
              <a16:creationId xmlns:a16="http://schemas.microsoft.com/office/drawing/2014/main" id="{9EA21700-C398-4986-9E87-E7C9A17AE51B}"/>
            </a:ext>
          </a:extLst>
        </xdr:cNvPr>
        <xdr:cNvSpPr txBox="1"/>
      </xdr:nvSpPr>
      <xdr:spPr>
        <a:xfrm>
          <a:off x="19547840"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126274</xdr:rowOff>
    </xdr:from>
    <xdr:to>
      <xdr:col>116</xdr:col>
      <xdr:colOff>152400</xdr:colOff>
      <xdr:row>86</xdr:row>
      <xdr:rowOff>126274</xdr:rowOff>
    </xdr:to>
    <xdr:cxnSp macro="">
      <xdr:nvCxnSpPr>
        <xdr:cNvPr id="707" name="直線コネクタ 706">
          <a:extLst>
            <a:ext uri="{FF2B5EF4-FFF2-40B4-BE49-F238E27FC236}">
              <a16:creationId xmlns:a16="http://schemas.microsoft.com/office/drawing/2014/main" id="{7906063C-65D7-4893-94BC-4EADB0CC4102}"/>
            </a:ext>
          </a:extLst>
        </xdr:cNvPr>
        <xdr:cNvCxnSpPr/>
      </xdr:nvCxnSpPr>
      <xdr:spPr>
        <a:xfrm>
          <a:off x="19443700" y="14543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37028</xdr:rowOff>
    </xdr:from>
    <xdr:ext cx="469744" cy="259045"/>
    <xdr:sp macro="" textlink="">
      <xdr:nvSpPr>
        <xdr:cNvPr id="708" name="【消防施設】&#10;一人当たり面積最大値テキスト">
          <a:extLst>
            <a:ext uri="{FF2B5EF4-FFF2-40B4-BE49-F238E27FC236}">
              <a16:creationId xmlns:a16="http://schemas.microsoft.com/office/drawing/2014/main" id="{E03AEEE2-74E9-499A-A3E3-1B3DDA876DAF}"/>
            </a:ext>
          </a:extLst>
        </xdr:cNvPr>
        <xdr:cNvSpPr txBox="1"/>
      </xdr:nvSpPr>
      <xdr:spPr>
        <a:xfrm>
          <a:off x="19547840" y="1277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90351</xdr:rowOff>
    </xdr:from>
    <xdr:to>
      <xdr:col>116</xdr:col>
      <xdr:colOff>152400</xdr:colOff>
      <xdr:row>77</xdr:row>
      <xdr:rowOff>90351</xdr:rowOff>
    </xdr:to>
    <xdr:cxnSp macro="">
      <xdr:nvCxnSpPr>
        <xdr:cNvPr id="709" name="直線コネクタ 708">
          <a:extLst>
            <a:ext uri="{FF2B5EF4-FFF2-40B4-BE49-F238E27FC236}">
              <a16:creationId xmlns:a16="http://schemas.microsoft.com/office/drawing/2014/main" id="{43027923-CA43-484B-B3FB-0EF2E80534D2}"/>
            </a:ext>
          </a:extLst>
        </xdr:cNvPr>
        <xdr:cNvCxnSpPr/>
      </xdr:nvCxnSpPr>
      <xdr:spPr>
        <a:xfrm>
          <a:off x="19443700" y="12998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44466</xdr:rowOff>
    </xdr:from>
    <xdr:ext cx="469744" cy="259045"/>
    <xdr:sp macro="" textlink="">
      <xdr:nvSpPr>
        <xdr:cNvPr id="710" name="【消防施設】&#10;一人当たり面積平均値テキスト">
          <a:extLst>
            <a:ext uri="{FF2B5EF4-FFF2-40B4-BE49-F238E27FC236}">
              <a16:creationId xmlns:a16="http://schemas.microsoft.com/office/drawing/2014/main" id="{C171ADCB-417B-4487-9CBA-DE51033466A9}"/>
            </a:ext>
          </a:extLst>
        </xdr:cNvPr>
        <xdr:cNvSpPr txBox="1"/>
      </xdr:nvSpPr>
      <xdr:spPr>
        <a:xfrm>
          <a:off x="19547840" y="14126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11" name="フローチャート: 判断 710">
          <a:extLst>
            <a:ext uri="{FF2B5EF4-FFF2-40B4-BE49-F238E27FC236}">
              <a16:creationId xmlns:a16="http://schemas.microsoft.com/office/drawing/2014/main" id="{15782D2C-D369-4DB7-A6E7-EE666C1F3AFF}"/>
            </a:ext>
          </a:extLst>
        </xdr:cNvPr>
        <xdr:cNvSpPr/>
      </xdr:nvSpPr>
      <xdr:spPr>
        <a:xfrm>
          <a:off x="19458940" y="1427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29755</xdr:rowOff>
    </xdr:from>
    <xdr:to>
      <xdr:col>112</xdr:col>
      <xdr:colOff>38100</xdr:colOff>
      <xdr:row>85</xdr:row>
      <xdr:rowOff>131355</xdr:rowOff>
    </xdr:to>
    <xdr:sp macro="" textlink="">
      <xdr:nvSpPr>
        <xdr:cNvPr id="712" name="フローチャート: 判断 711">
          <a:extLst>
            <a:ext uri="{FF2B5EF4-FFF2-40B4-BE49-F238E27FC236}">
              <a16:creationId xmlns:a16="http://schemas.microsoft.com/office/drawing/2014/main" id="{D5B92DE9-242E-4AB5-84F1-4094096AF340}"/>
            </a:ext>
          </a:extLst>
        </xdr:cNvPr>
        <xdr:cNvSpPr/>
      </xdr:nvSpPr>
      <xdr:spPr>
        <a:xfrm>
          <a:off x="18735040" y="142791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29755</xdr:rowOff>
    </xdr:from>
    <xdr:to>
      <xdr:col>107</xdr:col>
      <xdr:colOff>101600</xdr:colOff>
      <xdr:row>85</xdr:row>
      <xdr:rowOff>131355</xdr:rowOff>
    </xdr:to>
    <xdr:sp macro="" textlink="">
      <xdr:nvSpPr>
        <xdr:cNvPr id="713" name="フローチャート: 判断 712">
          <a:extLst>
            <a:ext uri="{FF2B5EF4-FFF2-40B4-BE49-F238E27FC236}">
              <a16:creationId xmlns:a16="http://schemas.microsoft.com/office/drawing/2014/main" id="{DF3B465B-CED9-4E50-BA7C-47A351E4461A}"/>
            </a:ext>
          </a:extLst>
        </xdr:cNvPr>
        <xdr:cNvSpPr/>
      </xdr:nvSpPr>
      <xdr:spPr>
        <a:xfrm>
          <a:off x="17937480" y="1427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714" name="フローチャート: 判断 713">
          <a:extLst>
            <a:ext uri="{FF2B5EF4-FFF2-40B4-BE49-F238E27FC236}">
              <a16:creationId xmlns:a16="http://schemas.microsoft.com/office/drawing/2014/main" id="{3F0EEE36-F1C3-4079-A021-86346A707D77}"/>
            </a:ext>
          </a:extLst>
        </xdr:cNvPr>
        <xdr:cNvSpPr/>
      </xdr:nvSpPr>
      <xdr:spPr>
        <a:xfrm>
          <a:off x="1716278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15" name="フローチャート: 判断 714">
          <a:extLst>
            <a:ext uri="{FF2B5EF4-FFF2-40B4-BE49-F238E27FC236}">
              <a16:creationId xmlns:a16="http://schemas.microsoft.com/office/drawing/2014/main" id="{7788DE6A-4CE2-4BB3-921D-F079F9D22C15}"/>
            </a:ext>
          </a:extLst>
        </xdr:cNvPr>
        <xdr:cNvSpPr/>
      </xdr:nvSpPr>
      <xdr:spPr>
        <a:xfrm>
          <a:off x="16388080" y="143167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D636ECE-A1A6-4B76-97AE-1596381A1B1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A8D0149-A845-4C35-AC98-2070E1228F6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8FB707B-2D11-4DC0-9667-6526691B231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0D81551-CA53-407C-935D-174E31D24B2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BB36994-8925-4658-8077-5E1453C8620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78739</xdr:rowOff>
    </xdr:from>
    <xdr:to>
      <xdr:col>116</xdr:col>
      <xdr:colOff>114300</xdr:colOff>
      <xdr:row>86</xdr:row>
      <xdr:rowOff>8889</xdr:rowOff>
    </xdr:to>
    <xdr:sp macro="" textlink="">
      <xdr:nvSpPr>
        <xdr:cNvPr id="721" name="楕円 720">
          <a:extLst>
            <a:ext uri="{FF2B5EF4-FFF2-40B4-BE49-F238E27FC236}">
              <a16:creationId xmlns:a16="http://schemas.microsoft.com/office/drawing/2014/main" id="{923D6399-BF06-4ED1-A7C1-03F2F3DE6908}"/>
            </a:ext>
          </a:extLst>
        </xdr:cNvPr>
        <xdr:cNvSpPr/>
      </xdr:nvSpPr>
      <xdr:spPr>
        <a:xfrm>
          <a:off x="19458940" y="1432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57166</xdr:rowOff>
    </xdr:from>
    <xdr:ext cx="469744" cy="259045"/>
    <xdr:sp macro="" textlink="">
      <xdr:nvSpPr>
        <xdr:cNvPr id="722" name="【消防施設】&#10;一人当たり面積該当値テキスト">
          <a:extLst>
            <a:ext uri="{FF2B5EF4-FFF2-40B4-BE49-F238E27FC236}">
              <a16:creationId xmlns:a16="http://schemas.microsoft.com/office/drawing/2014/main" id="{897DFFC5-557F-4946-9E25-DFF954B53661}"/>
            </a:ext>
          </a:extLst>
        </xdr:cNvPr>
        <xdr:cNvSpPr txBox="1"/>
      </xdr:nvSpPr>
      <xdr:spPr>
        <a:xfrm>
          <a:off x="19547840" y="1430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77107</xdr:rowOff>
    </xdr:from>
    <xdr:to>
      <xdr:col>112</xdr:col>
      <xdr:colOff>38100</xdr:colOff>
      <xdr:row>86</xdr:row>
      <xdr:rowOff>7257</xdr:rowOff>
    </xdr:to>
    <xdr:sp macro="" textlink="">
      <xdr:nvSpPr>
        <xdr:cNvPr id="723" name="楕円 722">
          <a:extLst>
            <a:ext uri="{FF2B5EF4-FFF2-40B4-BE49-F238E27FC236}">
              <a16:creationId xmlns:a16="http://schemas.microsoft.com/office/drawing/2014/main" id="{82307793-69DA-4E43-AE47-C7C344DA2B04}"/>
            </a:ext>
          </a:extLst>
        </xdr:cNvPr>
        <xdr:cNvSpPr/>
      </xdr:nvSpPr>
      <xdr:spPr>
        <a:xfrm>
          <a:off x="18735040" y="14326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127907</xdr:rowOff>
    </xdr:from>
    <xdr:to>
      <xdr:col>116</xdr:col>
      <xdr:colOff>63500</xdr:colOff>
      <xdr:row>85</xdr:row>
      <xdr:rowOff>129539</xdr:rowOff>
    </xdr:to>
    <xdr:cxnSp macro="">
      <xdr:nvCxnSpPr>
        <xdr:cNvPr id="724" name="直線コネクタ 723">
          <a:extLst>
            <a:ext uri="{FF2B5EF4-FFF2-40B4-BE49-F238E27FC236}">
              <a16:creationId xmlns:a16="http://schemas.microsoft.com/office/drawing/2014/main" id="{9BD43B8F-05E4-4DDF-AB09-89BF1BA34465}"/>
            </a:ext>
          </a:extLst>
        </xdr:cNvPr>
        <xdr:cNvCxnSpPr/>
      </xdr:nvCxnSpPr>
      <xdr:spPr>
        <a:xfrm>
          <a:off x="18778220" y="14377307"/>
          <a:ext cx="7315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77107</xdr:rowOff>
    </xdr:from>
    <xdr:to>
      <xdr:col>107</xdr:col>
      <xdr:colOff>101600</xdr:colOff>
      <xdr:row>86</xdr:row>
      <xdr:rowOff>7257</xdr:rowOff>
    </xdr:to>
    <xdr:sp macro="" textlink="">
      <xdr:nvSpPr>
        <xdr:cNvPr id="725" name="楕円 724">
          <a:extLst>
            <a:ext uri="{FF2B5EF4-FFF2-40B4-BE49-F238E27FC236}">
              <a16:creationId xmlns:a16="http://schemas.microsoft.com/office/drawing/2014/main" id="{EDC9C725-5060-41B0-BDE9-89A8459F0A01}"/>
            </a:ext>
          </a:extLst>
        </xdr:cNvPr>
        <xdr:cNvSpPr/>
      </xdr:nvSpPr>
      <xdr:spPr>
        <a:xfrm>
          <a:off x="17937480" y="14326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127907</xdr:rowOff>
    </xdr:from>
    <xdr:to>
      <xdr:col>111</xdr:col>
      <xdr:colOff>177800</xdr:colOff>
      <xdr:row>85</xdr:row>
      <xdr:rowOff>127907</xdr:rowOff>
    </xdr:to>
    <xdr:cxnSp macro="">
      <xdr:nvCxnSpPr>
        <xdr:cNvPr id="726" name="直線コネクタ 725">
          <a:extLst>
            <a:ext uri="{FF2B5EF4-FFF2-40B4-BE49-F238E27FC236}">
              <a16:creationId xmlns:a16="http://schemas.microsoft.com/office/drawing/2014/main" id="{E852CF4B-B7C8-4380-8AE1-87AE6FF49CB9}"/>
            </a:ext>
          </a:extLst>
        </xdr:cNvPr>
        <xdr:cNvCxnSpPr/>
      </xdr:nvCxnSpPr>
      <xdr:spPr>
        <a:xfrm>
          <a:off x="17988280" y="1437730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80373</xdr:rowOff>
    </xdr:from>
    <xdr:to>
      <xdr:col>102</xdr:col>
      <xdr:colOff>165100</xdr:colOff>
      <xdr:row>86</xdr:row>
      <xdr:rowOff>10523</xdr:rowOff>
    </xdr:to>
    <xdr:sp macro="" textlink="">
      <xdr:nvSpPr>
        <xdr:cNvPr id="727" name="楕円 726">
          <a:extLst>
            <a:ext uri="{FF2B5EF4-FFF2-40B4-BE49-F238E27FC236}">
              <a16:creationId xmlns:a16="http://schemas.microsoft.com/office/drawing/2014/main" id="{81A863BD-FF80-4245-A6CB-082B271071D2}"/>
            </a:ext>
          </a:extLst>
        </xdr:cNvPr>
        <xdr:cNvSpPr/>
      </xdr:nvSpPr>
      <xdr:spPr>
        <a:xfrm>
          <a:off x="17162780" y="14329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127907</xdr:rowOff>
    </xdr:from>
    <xdr:to>
      <xdr:col>107</xdr:col>
      <xdr:colOff>50800</xdr:colOff>
      <xdr:row>85</xdr:row>
      <xdr:rowOff>131173</xdr:rowOff>
    </xdr:to>
    <xdr:cxnSp macro="">
      <xdr:nvCxnSpPr>
        <xdr:cNvPr id="728" name="直線コネクタ 727">
          <a:extLst>
            <a:ext uri="{FF2B5EF4-FFF2-40B4-BE49-F238E27FC236}">
              <a16:creationId xmlns:a16="http://schemas.microsoft.com/office/drawing/2014/main" id="{D24D58ED-9AA7-4760-9600-ED80F98698D4}"/>
            </a:ext>
          </a:extLst>
        </xdr:cNvPr>
        <xdr:cNvCxnSpPr/>
      </xdr:nvCxnSpPr>
      <xdr:spPr>
        <a:xfrm flipV="1">
          <a:off x="17213580" y="14377307"/>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127726</xdr:rowOff>
    </xdr:from>
    <xdr:to>
      <xdr:col>98</xdr:col>
      <xdr:colOff>38100</xdr:colOff>
      <xdr:row>86</xdr:row>
      <xdr:rowOff>57876</xdr:rowOff>
    </xdr:to>
    <xdr:sp macro="" textlink="">
      <xdr:nvSpPr>
        <xdr:cNvPr id="729" name="楕円 728">
          <a:extLst>
            <a:ext uri="{FF2B5EF4-FFF2-40B4-BE49-F238E27FC236}">
              <a16:creationId xmlns:a16="http://schemas.microsoft.com/office/drawing/2014/main" id="{06F99786-B201-45F9-BC78-C43F5BE7903C}"/>
            </a:ext>
          </a:extLst>
        </xdr:cNvPr>
        <xdr:cNvSpPr/>
      </xdr:nvSpPr>
      <xdr:spPr>
        <a:xfrm>
          <a:off x="16388080" y="143771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131173</xdr:rowOff>
    </xdr:from>
    <xdr:to>
      <xdr:col>102</xdr:col>
      <xdr:colOff>114300</xdr:colOff>
      <xdr:row>86</xdr:row>
      <xdr:rowOff>7076</xdr:rowOff>
    </xdr:to>
    <xdr:cxnSp macro="">
      <xdr:nvCxnSpPr>
        <xdr:cNvPr id="730" name="直線コネクタ 729">
          <a:extLst>
            <a:ext uri="{FF2B5EF4-FFF2-40B4-BE49-F238E27FC236}">
              <a16:creationId xmlns:a16="http://schemas.microsoft.com/office/drawing/2014/main" id="{889F0678-8FD2-4C65-9BAB-E4C7A0F54AEF}"/>
            </a:ext>
          </a:extLst>
        </xdr:cNvPr>
        <xdr:cNvCxnSpPr/>
      </xdr:nvCxnSpPr>
      <xdr:spPr>
        <a:xfrm flipV="1">
          <a:off x="16431260" y="14380573"/>
          <a:ext cx="78232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147882</xdr:rowOff>
    </xdr:from>
    <xdr:ext cx="469744" cy="259045"/>
    <xdr:sp macro="" textlink="">
      <xdr:nvSpPr>
        <xdr:cNvPr id="731" name="n_1aveValue【消防施設】&#10;一人当たり面積">
          <a:extLst>
            <a:ext uri="{FF2B5EF4-FFF2-40B4-BE49-F238E27FC236}">
              <a16:creationId xmlns:a16="http://schemas.microsoft.com/office/drawing/2014/main" id="{6D48DA15-950D-41AB-AED2-DB47902DFB89}"/>
            </a:ext>
          </a:extLst>
        </xdr:cNvPr>
        <xdr:cNvSpPr txBox="1"/>
      </xdr:nvSpPr>
      <xdr:spPr>
        <a:xfrm>
          <a:off x="18561127" y="1406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147882</xdr:rowOff>
    </xdr:from>
    <xdr:ext cx="469744" cy="259045"/>
    <xdr:sp macro="" textlink="">
      <xdr:nvSpPr>
        <xdr:cNvPr id="732" name="n_2aveValue【消防施設】&#10;一人当たり面積">
          <a:extLst>
            <a:ext uri="{FF2B5EF4-FFF2-40B4-BE49-F238E27FC236}">
              <a16:creationId xmlns:a16="http://schemas.microsoft.com/office/drawing/2014/main" id="{6D89DEF7-3634-4EEA-8273-5CCB18C356DC}"/>
            </a:ext>
          </a:extLst>
        </xdr:cNvPr>
        <xdr:cNvSpPr txBox="1"/>
      </xdr:nvSpPr>
      <xdr:spPr>
        <a:xfrm>
          <a:off x="17776267" y="1406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2557</xdr:rowOff>
    </xdr:from>
    <xdr:ext cx="469744" cy="259045"/>
    <xdr:sp macro="" textlink="">
      <xdr:nvSpPr>
        <xdr:cNvPr id="733" name="n_3aveValue【消防施設】&#10;一人当たり面積">
          <a:extLst>
            <a:ext uri="{FF2B5EF4-FFF2-40B4-BE49-F238E27FC236}">
              <a16:creationId xmlns:a16="http://schemas.microsoft.com/office/drawing/2014/main" id="{5EFAFF46-0E8C-4803-B105-3FAFC1AFDBCB}"/>
            </a:ext>
          </a:extLst>
        </xdr:cNvPr>
        <xdr:cNvSpPr txBox="1"/>
      </xdr:nvSpPr>
      <xdr:spPr>
        <a:xfrm>
          <a:off x="17001567" y="1408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734" name="n_4aveValue【消防施設】&#10;一人当たり面積">
          <a:extLst>
            <a:ext uri="{FF2B5EF4-FFF2-40B4-BE49-F238E27FC236}">
              <a16:creationId xmlns:a16="http://schemas.microsoft.com/office/drawing/2014/main" id="{BC036E2B-E9C2-43CD-B3CC-48BE42A5E1C0}"/>
            </a:ext>
          </a:extLst>
        </xdr:cNvPr>
        <xdr:cNvSpPr txBox="1"/>
      </xdr:nvSpPr>
      <xdr:spPr>
        <a:xfrm>
          <a:off x="16226867" y="1409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169834</xdr:rowOff>
    </xdr:from>
    <xdr:ext cx="469744" cy="259045"/>
    <xdr:sp macro="" textlink="">
      <xdr:nvSpPr>
        <xdr:cNvPr id="735" name="n_1mainValue【消防施設】&#10;一人当たり面積">
          <a:extLst>
            <a:ext uri="{FF2B5EF4-FFF2-40B4-BE49-F238E27FC236}">
              <a16:creationId xmlns:a16="http://schemas.microsoft.com/office/drawing/2014/main" id="{1F16E16A-4F82-4856-9F75-09E60A692CB0}"/>
            </a:ext>
          </a:extLst>
        </xdr:cNvPr>
        <xdr:cNvSpPr txBox="1"/>
      </xdr:nvSpPr>
      <xdr:spPr>
        <a:xfrm>
          <a:off x="18561127" y="1441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169834</xdr:rowOff>
    </xdr:from>
    <xdr:ext cx="469744" cy="259045"/>
    <xdr:sp macro="" textlink="">
      <xdr:nvSpPr>
        <xdr:cNvPr id="736" name="n_2mainValue【消防施設】&#10;一人当たり面積">
          <a:extLst>
            <a:ext uri="{FF2B5EF4-FFF2-40B4-BE49-F238E27FC236}">
              <a16:creationId xmlns:a16="http://schemas.microsoft.com/office/drawing/2014/main" id="{3ADCC71B-2388-4566-9134-8C2A4481656D}"/>
            </a:ext>
          </a:extLst>
        </xdr:cNvPr>
        <xdr:cNvSpPr txBox="1"/>
      </xdr:nvSpPr>
      <xdr:spPr>
        <a:xfrm>
          <a:off x="17776267" y="1441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1650</xdr:rowOff>
    </xdr:from>
    <xdr:ext cx="469744" cy="259045"/>
    <xdr:sp macro="" textlink="">
      <xdr:nvSpPr>
        <xdr:cNvPr id="737" name="n_3mainValue【消防施設】&#10;一人当たり面積">
          <a:extLst>
            <a:ext uri="{FF2B5EF4-FFF2-40B4-BE49-F238E27FC236}">
              <a16:creationId xmlns:a16="http://schemas.microsoft.com/office/drawing/2014/main" id="{1C3A5B33-9619-47DC-8C07-E1D5F7EAB1F3}"/>
            </a:ext>
          </a:extLst>
        </xdr:cNvPr>
        <xdr:cNvSpPr txBox="1"/>
      </xdr:nvSpPr>
      <xdr:spPr>
        <a:xfrm>
          <a:off x="17001567" y="1441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49003</xdr:rowOff>
    </xdr:from>
    <xdr:ext cx="469744" cy="259045"/>
    <xdr:sp macro="" textlink="">
      <xdr:nvSpPr>
        <xdr:cNvPr id="738" name="n_4mainValue【消防施設】&#10;一人当たり面積">
          <a:extLst>
            <a:ext uri="{FF2B5EF4-FFF2-40B4-BE49-F238E27FC236}">
              <a16:creationId xmlns:a16="http://schemas.microsoft.com/office/drawing/2014/main" id="{392E93A6-12B5-4FB7-8623-4ED87324BFD5}"/>
            </a:ext>
          </a:extLst>
        </xdr:cNvPr>
        <xdr:cNvSpPr txBox="1"/>
      </xdr:nvSpPr>
      <xdr:spPr>
        <a:xfrm>
          <a:off x="16226867" y="1446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6D23A1A-13E4-43C8-85F9-FDAFA3B155B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92EBED5-601B-496A-87EB-E4F2D575EDC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585A7D1C-8AA6-4760-AFC2-3618D061BCE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234FA08-9CA1-4C52-A9C4-E82432073BE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1FF7A31-589A-4476-AA01-24A2175E82B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72013B7-9215-4BBE-AECC-56999526F56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107CDB5-FD3D-43F8-96AB-42404B25E5A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C3DE569-1CBC-40A5-BEB4-A917D52A593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3FEA0AB-731E-4690-BCD6-B97E8A6EECE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F70F79E4-F6B3-4341-83A3-ACB7078C2D3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4E6E24DD-F323-46E5-87BA-86CB7CCE911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A49BC99B-0DA8-496F-9FD4-8C2C849F52D7}"/>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19E0C791-B1AA-4087-BE20-DEAC71FB4F47}"/>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48BECA74-812F-4506-A2F2-32DE1EDCDDB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6F06793E-50B3-4939-BDAC-3D2785BDCF4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C14DE0CC-2AC4-4AE7-AD21-441E0474D4AF}"/>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77D0AB8D-DC0E-4225-B04B-894D170CA3B9}"/>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BCF72F84-C44D-4D53-83E5-7807126C0D86}"/>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61C39423-9A98-450C-B04F-3D6BAE77F8AE}"/>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8B77CEC1-9DB0-4791-9761-8071E0CE0F7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9" name="テキスト ボックス 758">
          <a:extLst>
            <a:ext uri="{FF2B5EF4-FFF2-40B4-BE49-F238E27FC236}">
              <a16:creationId xmlns:a16="http://schemas.microsoft.com/office/drawing/2014/main" id="{9B9E7302-763E-4248-B392-25DE7B8BCD0B}"/>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AFFF3E94-7D56-4952-90D2-3D3EABEBF6B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BEB2FAED-EAC9-448B-A757-C923BBAD717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2" name="直線コネクタ 761">
          <a:extLst>
            <a:ext uri="{FF2B5EF4-FFF2-40B4-BE49-F238E27FC236}">
              <a16:creationId xmlns:a16="http://schemas.microsoft.com/office/drawing/2014/main" id="{EFC8589A-5F0C-4426-9BB7-5F506954D77B}"/>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3" name="【庁舎】&#10;有形固定資産減価償却率最小値テキスト">
          <a:extLst>
            <a:ext uri="{FF2B5EF4-FFF2-40B4-BE49-F238E27FC236}">
              <a16:creationId xmlns:a16="http://schemas.microsoft.com/office/drawing/2014/main" id="{4F26D526-E0F6-4DDC-87AE-8EE6126B3431}"/>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4" name="直線コネクタ 763">
          <a:extLst>
            <a:ext uri="{FF2B5EF4-FFF2-40B4-BE49-F238E27FC236}">
              <a16:creationId xmlns:a16="http://schemas.microsoft.com/office/drawing/2014/main" id="{3B855B30-9E9D-4342-9F2F-27A1F1BDDE74}"/>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5" name="【庁舎】&#10;有形固定資産減価償却率最大値テキスト">
          <a:extLst>
            <a:ext uri="{FF2B5EF4-FFF2-40B4-BE49-F238E27FC236}">
              <a16:creationId xmlns:a16="http://schemas.microsoft.com/office/drawing/2014/main" id="{678C32D3-3F45-4B6B-88C7-76ADEC3682A0}"/>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6" name="直線コネクタ 765">
          <a:extLst>
            <a:ext uri="{FF2B5EF4-FFF2-40B4-BE49-F238E27FC236}">
              <a16:creationId xmlns:a16="http://schemas.microsoft.com/office/drawing/2014/main" id="{A1608FB9-F36A-438C-A1B8-2FC87F60A0BE}"/>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78757</xdr:rowOff>
    </xdr:from>
    <xdr:ext cx="405111" cy="259045"/>
    <xdr:sp macro="" textlink="">
      <xdr:nvSpPr>
        <xdr:cNvPr id="767" name="【庁舎】&#10;有形固定資産減価償却率平均値テキスト">
          <a:extLst>
            <a:ext uri="{FF2B5EF4-FFF2-40B4-BE49-F238E27FC236}">
              <a16:creationId xmlns:a16="http://schemas.microsoft.com/office/drawing/2014/main" id="{4FFF85A0-45C5-4821-B28C-C6EE0CE183AF}"/>
            </a:ext>
          </a:extLst>
        </xdr:cNvPr>
        <xdr:cNvSpPr txBox="1"/>
      </xdr:nvSpPr>
      <xdr:spPr>
        <a:xfrm>
          <a:off x="14414500" y="17178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55880</xdr:rowOff>
    </xdr:from>
    <xdr:to>
      <xdr:col>85</xdr:col>
      <xdr:colOff>177800</xdr:colOff>
      <xdr:row>103</xdr:row>
      <xdr:rowOff>157480</xdr:rowOff>
    </xdr:to>
    <xdr:sp macro="" textlink="">
      <xdr:nvSpPr>
        <xdr:cNvPr id="768" name="フローチャート: 判断 767">
          <a:extLst>
            <a:ext uri="{FF2B5EF4-FFF2-40B4-BE49-F238E27FC236}">
              <a16:creationId xmlns:a16="http://schemas.microsoft.com/office/drawing/2014/main" id="{B49509B9-BA96-4385-9104-2CE5AED55AE4}"/>
            </a:ext>
          </a:extLst>
        </xdr:cNvPr>
        <xdr:cNvSpPr/>
      </xdr:nvSpPr>
      <xdr:spPr>
        <a:xfrm>
          <a:off x="14325600" y="173228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macro="" textlink="">
      <xdr:nvSpPr>
        <xdr:cNvPr id="769" name="フローチャート: 判断 768">
          <a:extLst>
            <a:ext uri="{FF2B5EF4-FFF2-40B4-BE49-F238E27FC236}">
              <a16:creationId xmlns:a16="http://schemas.microsoft.com/office/drawing/2014/main" id="{49BBD2B9-1D26-41EF-B765-C1075FE4A561}"/>
            </a:ext>
          </a:extLst>
        </xdr:cNvPr>
        <xdr:cNvSpPr/>
      </xdr:nvSpPr>
      <xdr:spPr>
        <a:xfrm>
          <a:off x="13578840" y="1732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770" name="フローチャート: 判断 769">
          <a:extLst>
            <a:ext uri="{FF2B5EF4-FFF2-40B4-BE49-F238E27FC236}">
              <a16:creationId xmlns:a16="http://schemas.microsoft.com/office/drawing/2014/main" id="{AD326F30-E04D-4802-8DA4-7DA0DD89222A}"/>
            </a:ext>
          </a:extLst>
        </xdr:cNvPr>
        <xdr:cNvSpPr/>
      </xdr:nvSpPr>
      <xdr:spPr>
        <a:xfrm>
          <a:off x="12804140" y="173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81280</xdr:rowOff>
    </xdr:from>
    <xdr:to>
      <xdr:col>72</xdr:col>
      <xdr:colOff>38100</xdr:colOff>
      <xdr:row>104</xdr:row>
      <xdr:rowOff>11430</xdr:rowOff>
    </xdr:to>
    <xdr:sp macro="" textlink="">
      <xdr:nvSpPr>
        <xdr:cNvPr id="771" name="フローチャート: 判断 770">
          <a:extLst>
            <a:ext uri="{FF2B5EF4-FFF2-40B4-BE49-F238E27FC236}">
              <a16:creationId xmlns:a16="http://schemas.microsoft.com/office/drawing/2014/main" id="{095A2E2F-D33E-4E59-8A15-3DFDB8D674AD}"/>
            </a:ext>
          </a:extLst>
        </xdr:cNvPr>
        <xdr:cNvSpPr/>
      </xdr:nvSpPr>
      <xdr:spPr>
        <a:xfrm>
          <a:off x="12029440" y="17348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87630</xdr:rowOff>
    </xdr:from>
    <xdr:to>
      <xdr:col>67</xdr:col>
      <xdr:colOff>101600</xdr:colOff>
      <xdr:row>104</xdr:row>
      <xdr:rowOff>17780</xdr:rowOff>
    </xdr:to>
    <xdr:sp macro="" textlink="">
      <xdr:nvSpPr>
        <xdr:cNvPr id="772" name="フローチャート: 判断 771">
          <a:extLst>
            <a:ext uri="{FF2B5EF4-FFF2-40B4-BE49-F238E27FC236}">
              <a16:creationId xmlns:a16="http://schemas.microsoft.com/office/drawing/2014/main" id="{44A22AD0-3AE4-49F1-9604-FB0B185E63DB}"/>
            </a:ext>
          </a:extLst>
        </xdr:cNvPr>
        <xdr:cNvSpPr/>
      </xdr:nvSpPr>
      <xdr:spPr>
        <a:xfrm>
          <a:off x="11231880" y="17354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B6491FA-6B38-4A43-A498-3EEF37FAE43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35903C38-978B-4077-B2B1-9621B0F32C0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8A0B46F-F0B8-44B6-A63F-91EB96C3D1C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0C81D67-8435-4139-A6CB-84F04395C62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8A006E6-6385-4695-829A-37C90F1D89C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62230</xdr:rowOff>
    </xdr:from>
    <xdr:to>
      <xdr:col>85</xdr:col>
      <xdr:colOff>177800</xdr:colOff>
      <xdr:row>104</xdr:row>
      <xdr:rowOff>163830</xdr:rowOff>
    </xdr:to>
    <xdr:sp macro="" textlink="">
      <xdr:nvSpPr>
        <xdr:cNvPr id="778" name="楕円 777">
          <a:extLst>
            <a:ext uri="{FF2B5EF4-FFF2-40B4-BE49-F238E27FC236}">
              <a16:creationId xmlns:a16="http://schemas.microsoft.com/office/drawing/2014/main" id="{39B75578-D30B-47E0-921A-CEE1CC147B74}"/>
            </a:ext>
          </a:extLst>
        </xdr:cNvPr>
        <xdr:cNvSpPr/>
      </xdr:nvSpPr>
      <xdr:spPr>
        <a:xfrm>
          <a:off x="14325600" y="174967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40657</xdr:rowOff>
    </xdr:from>
    <xdr:ext cx="405111" cy="259045"/>
    <xdr:sp macro="" textlink="">
      <xdr:nvSpPr>
        <xdr:cNvPr id="779" name="【庁舎】&#10;有形固定資産減価償却率該当値テキスト">
          <a:extLst>
            <a:ext uri="{FF2B5EF4-FFF2-40B4-BE49-F238E27FC236}">
              <a16:creationId xmlns:a16="http://schemas.microsoft.com/office/drawing/2014/main" id="{A3C27C63-8C2C-4A30-9B5B-E26C22844D33}"/>
            </a:ext>
          </a:extLst>
        </xdr:cNvPr>
        <xdr:cNvSpPr txBox="1"/>
      </xdr:nvSpPr>
      <xdr:spPr>
        <a:xfrm>
          <a:off x="14414500" y="1747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27939</xdr:rowOff>
    </xdr:from>
    <xdr:to>
      <xdr:col>81</xdr:col>
      <xdr:colOff>101600</xdr:colOff>
      <xdr:row>104</xdr:row>
      <xdr:rowOff>129539</xdr:rowOff>
    </xdr:to>
    <xdr:sp macro="" textlink="">
      <xdr:nvSpPr>
        <xdr:cNvPr id="780" name="楕円 779">
          <a:extLst>
            <a:ext uri="{FF2B5EF4-FFF2-40B4-BE49-F238E27FC236}">
              <a16:creationId xmlns:a16="http://schemas.microsoft.com/office/drawing/2014/main" id="{42E0397E-4F92-492C-9FC3-3D03C07312F2}"/>
            </a:ext>
          </a:extLst>
        </xdr:cNvPr>
        <xdr:cNvSpPr/>
      </xdr:nvSpPr>
      <xdr:spPr>
        <a:xfrm>
          <a:off x="13578840" y="1746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78739</xdr:rowOff>
    </xdr:from>
    <xdr:to>
      <xdr:col>85</xdr:col>
      <xdr:colOff>127000</xdr:colOff>
      <xdr:row>104</xdr:row>
      <xdr:rowOff>113030</xdr:rowOff>
    </xdr:to>
    <xdr:cxnSp macro="">
      <xdr:nvCxnSpPr>
        <xdr:cNvPr id="781" name="直線コネクタ 780">
          <a:extLst>
            <a:ext uri="{FF2B5EF4-FFF2-40B4-BE49-F238E27FC236}">
              <a16:creationId xmlns:a16="http://schemas.microsoft.com/office/drawing/2014/main" id="{C034C73E-8391-495D-B2FC-BD1C32788CE2}"/>
            </a:ext>
          </a:extLst>
        </xdr:cNvPr>
        <xdr:cNvCxnSpPr/>
      </xdr:nvCxnSpPr>
      <xdr:spPr>
        <a:xfrm>
          <a:off x="13629640" y="17513299"/>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166370</xdr:rowOff>
    </xdr:from>
    <xdr:to>
      <xdr:col>76</xdr:col>
      <xdr:colOff>165100</xdr:colOff>
      <xdr:row>104</xdr:row>
      <xdr:rowOff>96520</xdr:rowOff>
    </xdr:to>
    <xdr:sp macro="" textlink="">
      <xdr:nvSpPr>
        <xdr:cNvPr id="782" name="楕円 781">
          <a:extLst>
            <a:ext uri="{FF2B5EF4-FFF2-40B4-BE49-F238E27FC236}">
              <a16:creationId xmlns:a16="http://schemas.microsoft.com/office/drawing/2014/main" id="{234DB7DE-7704-44F8-BF93-3C2927D28D92}"/>
            </a:ext>
          </a:extLst>
        </xdr:cNvPr>
        <xdr:cNvSpPr/>
      </xdr:nvSpPr>
      <xdr:spPr>
        <a:xfrm>
          <a:off x="12804140" y="17433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45720</xdr:rowOff>
    </xdr:from>
    <xdr:to>
      <xdr:col>81</xdr:col>
      <xdr:colOff>50800</xdr:colOff>
      <xdr:row>104</xdr:row>
      <xdr:rowOff>78739</xdr:rowOff>
    </xdr:to>
    <xdr:cxnSp macro="">
      <xdr:nvCxnSpPr>
        <xdr:cNvPr id="783" name="直線コネクタ 782">
          <a:extLst>
            <a:ext uri="{FF2B5EF4-FFF2-40B4-BE49-F238E27FC236}">
              <a16:creationId xmlns:a16="http://schemas.microsoft.com/office/drawing/2014/main" id="{0BCC7708-82FC-41B0-8880-6D690F95BB41}"/>
            </a:ext>
          </a:extLst>
        </xdr:cNvPr>
        <xdr:cNvCxnSpPr/>
      </xdr:nvCxnSpPr>
      <xdr:spPr>
        <a:xfrm>
          <a:off x="12854940" y="17480280"/>
          <a:ext cx="7747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109220</xdr:rowOff>
    </xdr:from>
    <xdr:to>
      <xdr:col>72</xdr:col>
      <xdr:colOff>38100</xdr:colOff>
      <xdr:row>104</xdr:row>
      <xdr:rowOff>39370</xdr:rowOff>
    </xdr:to>
    <xdr:sp macro="" textlink="">
      <xdr:nvSpPr>
        <xdr:cNvPr id="784" name="楕円 783">
          <a:extLst>
            <a:ext uri="{FF2B5EF4-FFF2-40B4-BE49-F238E27FC236}">
              <a16:creationId xmlns:a16="http://schemas.microsoft.com/office/drawing/2014/main" id="{C1B0AD07-038F-41FD-B73E-69DCFA38F2E2}"/>
            </a:ext>
          </a:extLst>
        </xdr:cNvPr>
        <xdr:cNvSpPr/>
      </xdr:nvSpPr>
      <xdr:spPr>
        <a:xfrm>
          <a:off x="12029440" y="17376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160020</xdr:rowOff>
    </xdr:from>
    <xdr:to>
      <xdr:col>76</xdr:col>
      <xdr:colOff>114300</xdr:colOff>
      <xdr:row>104</xdr:row>
      <xdr:rowOff>45720</xdr:rowOff>
    </xdr:to>
    <xdr:cxnSp macro="">
      <xdr:nvCxnSpPr>
        <xdr:cNvPr id="785" name="直線コネクタ 784">
          <a:extLst>
            <a:ext uri="{FF2B5EF4-FFF2-40B4-BE49-F238E27FC236}">
              <a16:creationId xmlns:a16="http://schemas.microsoft.com/office/drawing/2014/main" id="{B756A90C-CF92-4BC5-95CF-F12BBDCDD17D}"/>
            </a:ext>
          </a:extLst>
        </xdr:cNvPr>
        <xdr:cNvCxnSpPr/>
      </xdr:nvCxnSpPr>
      <xdr:spPr>
        <a:xfrm>
          <a:off x="12072620" y="1742694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74930</xdr:rowOff>
    </xdr:from>
    <xdr:to>
      <xdr:col>67</xdr:col>
      <xdr:colOff>101600</xdr:colOff>
      <xdr:row>104</xdr:row>
      <xdr:rowOff>5080</xdr:rowOff>
    </xdr:to>
    <xdr:sp macro="" textlink="">
      <xdr:nvSpPr>
        <xdr:cNvPr id="786" name="楕円 785">
          <a:extLst>
            <a:ext uri="{FF2B5EF4-FFF2-40B4-BE49-F238E27FC236}">
              <a16:creationId xmlns:a16="http://schemas.microsoft.com/office/drawing/2014/main" id="{972B4F06-A271-41A9-A77D-64A76DDEFC3A}"/>
            </a:ext>
          </a:extLst>
        </xdr:cNvPr>
        <xdr:cNvSpPr/>
      </xdr:nvSpPr>
      <xdr:spPr>
        <a:xfrm>
          <a:off x="11231880" y="17341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125730</xdr:rowOff>
    </xdr:from>
    <xdr:to>
      <xdr:col>71</xdr:col>
      <xdr:colOff>177800</xdr:colOff>
      <xdr:row>103</xdr:row>
      <xdr:rowOff>160020</xdr:rowOff>
    </xdr:to>
    <xdr:cxnSp macro="">
      <xdr:nvCxnSpPr>
        <xdr:cNvPr id="787" name="直線コネクタ 786">
          <a:extLst>
            <a:ext uri="{FF2B5EF4-FFF2-40B4-BE49-F238E27FC236}">
              <a16:creationId xmlns:a16="http://schemas.microsoft.com/office/drawing/2014/main" id="{1E778D3A-DCA6-4F80-ABD3-34BFF55A8406}"/>
            </a:ext>
          </a:extLst>
        </xdr:cNvPr>
        <xdr:cNvCxnSpPr/>
      </xdr:nvCxnSpPr>
      <xdr:spPr>
        <a:xfrm>
          <a:off x="11282680" y="1739265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7638</xdr:rowOff>
    </xdr:from>
    <xdr:ext cx="405111" cy="259045"/>
    <xdr:sp macro="" textlink="">
      <xdr:nvSpPr>
        <xdr:cNvPr id="788" name="n_1aveValue【庁舎】&#10;有形固定資産減価償却率">
          <a:extLst>
            <a:ext uri="{FF2B5EF4-FFF2-40B4-BE49-F238E27FC236}">
              <a16:creationId xmlns:a16="http://schemas.microsoft.com/office/drawing/2014/main" id="{0236E312-6C8E-4C05-A45C-EFF85BC7CBC5}"/>
            </a:ext>
          </a:extLst>
        </xdr:cNvPr>
        <xdr:cNvSpPr txBox="1"/>
      </xdr:nvSpPr>
      <xdr:spPr>
        <a:xfrm>
          <a:off x="13437244" y="1710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2557</xdr:rowOff>
    </xdr:from>
    <xdr:ext cx="405111" cy="259045"/>
    <xdr:sp macro="" textlink="">
      <xdr:nvSpPr>
        <xdr:cNvPr id="789" name="n_2aveValue【庁舎】&#10;有形固定資産減価償却率">
          <a:extLst>
            <a:ext uri="{FF2B5EF4-FFF2-40B4-BE49-F238E27FC236}">
              <a16:creationId xmlns:a16="http://schemas.microsoft.com/office/drawing/2014/main" id="{07CB0C89-5F0E-4F0A-BD26-761954792162}"/>
            </a:ext>
          </a:extLst>
        </xdr:cNvPr>
        <xdr:cNvSpPr txBox="1"/>
      </xdr:nvSpPr>
      <xdr:spPr>
        <a:xfrm>
          <a:off x="1267524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27957</xdr:rowOff>
    </xdr:from>
    <xdr:ext cx="405111" cy="259045"/>
    <xdr:sp macro="" textlink="">
      <xdr:nvSpPr>
        <xdr:cNvPr id="790" name="n_3aveValue【庁舎】&#10;有形固定資産減価償却率">
          <a:extLst>
            <a:ext uri="{FF2B5EF4-FFF2-40B4-BE49-F238E27FC236}">
              <a16:creationId xmlns:a16="http://schemas.microsoft.com/office/drawing/2014/main" id="{E2A3F9E8-7285-4B25-A7D7-494B747544E2}"/>
            </a:ext>
          </a:extLst>
        </xdr:cNvPr>
        <xdr:cNvSpPr txBox="1"/>
      </xdr:nvSpPr>
      <xdr:spPr>
        <a:xfrm>
          <a:off x="11900544" y="1712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8907</xdr:rowOff>
    </xdr:from>
    <xdr:ext cx="405111" cy="259045"/>
    <xdr:sp macro="" textlink="">
      <xdr:nvSpPr>
        <xdr:cNvPr id="791" name="n_4aveValue【庁舎】&#10;有形固定資産減価償却率">
          <a:extLst>
            <a:ext uri="{FF2B5EF4-FFF2-40B4-BE49-F238E27FC236}">
              <a16:creationId xmlns:a16="http://schemas.microsoft.com/office/drawing/2014/main" id="{B672347D-F499-4684-9D9D-90BE0AFF834E}"/>
            </a:ext>
          </a:extLst>
        </xdr:cNvPr>
        <xdr:cNvSpPr txBox="1"/>
      </xdr:nvSpPr>
      <xdr:spPr>
        <a:xfrm>
          <a:off x="11102984" y="17443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120666</xdr:rowOff>
    </xdr:from>
    <xdr:ext cx="405111" cy="259045"/>
    <xdr:sp macro="" textlink="">
      <xdr:nvSpPr>
        <xdr:cNvPr id="792" name="n_1mainValue【庁舎】&#10;有形固定資産減価償却率">
          <a:extLst>
            <a:ext uri="{FF2B5EF4-FFF2-40B4-BE49-F238E27FC236}">
              <a16:creationId xmlns:a16="http://schemas.microsoft.com/office/drawing/2014/main" id="{5D243F70-ECE4-4125-9CC7-1AE99CC24A3D}"/>
            </a:ext>
          </a:extLst>
        </xdr:cNvPr>
        <xdr:cNvSpPr txBox="1"/>
      </xdr:nvSpPr>
      <xdr:spPr>
        <a:xfrm>
          <a:off x="13437244" y="17555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87647</xdr:rowOff>
    </xdr:from>
    <xdr:ext cx="405111" cy="259045"/>
    <xdr:sp macro="" textlink="">
      <xdr:nvSpPr>
        <xdr:cNvPr id="793" name="n_2mainValue【庁舎】&#10;有形固定資産減価償却率">
          <a:extLst>
            <a:ext uri="{FF2B5EF4-FFF2-40B4-BE49-F238E27FC236}">
              <a16:creationId xmlns:a16="http://schemas.microsoft.com/office/drawing/2014/main" id="{0B87C005-7BAE-408D-8369-EF55974805F8}"/>
            </a:ext>
          </a:extLst>
        </xdr:cNvPr>
        <xdr:cNvSpPr txBox="1"/>
      </xdr:nvSpPr>
      <xdr:spPr>
        <a:xfrm>
          <a:off x="126752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30497</xdr:rowOff>
    </xdr:from>
    <xdr:ext cx="405111" cy="259045"/>
    <xdr:sp macro="" textlink="">
      <xdr:nvSpPr>
        <xdr:cNvPr id="794" name="n_3mainValue【庁舎】&#10;有形固定資産減価償却率">
          <a:extLst>
            <a:ext uri="{FF2B5EF4-FFF2-40B4-BE49-F238E27FC236}">
              <a16:creationId xmlns:a16="http://schemas.microsoft.com/office/drawing/2014/main" id="{966FD611-4CBE-4A11-B8EF-E25D26AF2040}"/>
            </a:ext>
          </a:extLst>
        </xdr:cNvPr>
        <xdr:cNvSpPr txBox="1"/>
      </xdr:nvSpPr>
      <xdr:spPr>
        <a:xfrm>
          <a:off x="11900544" y="1746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21607</xdr:rowOff>
    </xdr:from>
    <xdr:ext cx="405111" cy="259045"/>
    <xdr:sp macro="" textlink="">
      <xdr:nvSpPr>
        <xdr:cNvPr id="795" name="n_4mainValue【庁舎】&#10;有形固定資産減価償却率">
          <a:extLst>
            <a:ext uri="{FF2B5EF4-FFF2-40B4-BE49-F238E27FC236}">
              <a16:creationId xmlns:a16="http://schemas.microsoft.com/office/drawing/2014/main" id="{D482DFF7-CD81-4451-B4F0-0303AEF90029}"/>
            </a:ext>
          </a:extLst>
        </xdr:cNvPr>
        <xdr:cNvSpPr txBox="1"/>
      </xdr:nvSpPr>
      <xdr:spPr>
        <a:xfrm>
          <a:off x="11102984" y="1712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4CBEDBA9-F58D-45DE-A619-E0BBE3B63A9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A39F643C-2A4B-448E-9AF2-F877ADB789D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380E71B-3A42-41A3-98D7-D2AC6B6ADE5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989D39EB-2930-4110-B3CA-6417867995E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A6EA8A22-EAB1-46E6-B4AA-F2557A4AFA0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331096B-D7BC-494E-B3D1-3B9F4B94C40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D76416C4-961D-4CBE-B0F5-30E3E72CF8F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CF7B1FEA-1C5B-401F-89D8-EBCDC49D41A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F97904DC-081F-44AA-9DE5-B22416D4803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E6379AA6-1586-41BD-AF19-28AFC3813CC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6" name="直線コネクタ 805">
          <a:extLst>
            <a:ext uri="{FF2B5EF4-FFF2-40B4-BE49-F238E27FC236}">
              <a16:creationId xmlns:a16="http://schemas.microsoft.com/office/drawing/2014/main" id="{87D3FDD9-F61B-4E2C-BA16-B0EA44DCA74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7" name="テキスト ボックス 806">
          <a:extLst>
            <a:ext uri="{FF2B5EF4-FFF2-40B4-BE49-F238E27FC236}">
              <a16:creationId xmlns:a16="http://schemas.microsoft.com/office/drawing/2014/main" id="{B8EE4E57-3C74-4712-97C9-233A49BFCF27}"/>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8" name="直線コネクタ 807">
          <a:extLst>
            <a:ext uri="{FF2B5EF4-FFF2-40B4-BE49-F238E27FC236}">
              <a16:creationId xmlns:a16="http://schemas.microsoft.com/office/drawing/2014/main" id="{F1B0D1BC-D1F6-4A09-818D-61A0A2A05069}"/>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9" name="テキスト ボックス 808">
          <a:extLst>
            <a:ext uri="{FF2B5EF4-FFF2-40B4-BE49-F238E27FC236}">
              <a16:creationId xmlns:a16="http://schemas.microsoft.com/office/drawing/2014/main" id="{73714469-2B29-48BC-A436-84DDF505D07C}"/>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0" name="直線コネクタ 809">
          <a:extLst>
            <a:ext uri="{FF2B5EF4-FFF2-40B4-BE49-F238E27FC236}">
              <a16:creationId xmlns:a16="http://schemas.microsoft.com/office/drawing/2014/main" id="{6C912F99-35E6-4EA3-95A6-F6A3FA38453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1" name="テキスト ボックス 810">
          <a:extLst>
            <a:ext uri="{FF2B5EF4-FFF2-40B4-BE49-F238E27FC236}">
              <a16:creationId xmlns:a16="http://schemas.microsoft.com/office/drawing/2014/main" id="{F19D03FE-EAA3-49C3-8A9F-8BC1757D83D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2" name="直線コネクタ 811">
          <a:extLst>
            <a:ext uri="{FF2B5EF4-FFF2-40B4-BE49-F238E27FC236}">
              <a16:creationId xmlns:a16="http://schemas.microsoft.com/office/drawing/2014/main" id="{A3BA1E56-67A8-4D3C-8FB7-A66D755F183A}"/>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3" name="テキスト ボックス 812">
          <a:extLst>
            <a:ext uri="{FF2B5EF4-FFF2-40B4-BE49-F238E27FC236}">
              <a16:creationId xmlns:a16="http://schemas.microsoft.com/office/drawing/2014/main" id="{B92F3F8A-50B9-4CA4-8382-56DF246B70D1}"/>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4" name="直線コネクタ 813">
          <a:extLst>
            <a:ext uri="{FF2B5EF4-FFF2-40B4-BE49-F238E27FC236}">
              <a16:creationId xmlns:a16="http://schemas.microsoft.com/office/drawing/2014/main" id="{6826DC71-50FF-4B9B-9812-4A6E7B4CC27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5" name="テキスト ボックス 814">
          <a:extLst>
            <a:ext uri="{FF2B5EF4-FFF2-40B4-BE49-F238E27FC236}">
              <a16:creationId xmlns:a16="http://schemas.microsoft.com/office/drawing/2014/main" id="{1B767B64-CB1C-499F-BB1E-8432120F6AB3}"/>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A75C739A-F49C-4A23-ADD3-66B83313F6E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B38A506A-48C5-4418-963B-9E39818137D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E73DB7FC-984E-47F7-BCDF-22C2055E60E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64770</xdr:rowOff>
    </xdr:from>
    <xdr:to>
      <xdr:col>116</xdr:col>
      <xdr:colOff>62864</xdr:colOff>
      <xdr:row>107</xdr:row>
      <xdr:rowOff>158750</xdr:rowOff>
    </xdr:to>
    <xdr:cxnSp macro="">
      <xdr:nvCxnSpPr>
        <xdr:cNvPr id="819" name="直線コネクタ 818">
          <a:extLst>
            <a:ext uri="{FF2B5EF4-FFF2-40B4-BE49-F238E27FC236}">
              <a16:creationId xmlns:a16="http://schemas.microsoft.com/office/drawing/2014/main" id="{922216C0-E4BC-4848-86D9-14B1CEE4D6E9}"/>
            </a:ext>
          </a:extLst>
        </xdr:cNvPr>
        <xdr:cNvCxnSpPr/>
      </xdr:nvCxnSpPr>
      <xdr:spPr>
        <a:xfrm flipV="1">
          <a:off x="19509104" y="1682877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162577</xdr:rowOff>
    </xdr:from>
    <xdr:ext cx="469744" cy="259045"/>
    <xdr:sp macro="" textlink="">
      <xdr:nvSpPr>
        <xdr:cNvPr id="820" name="【庁舎】&#10;一人当たり面積最小値テキスト">
          <a:extLst>
            <a:ext uri="{FF2B5EF4-FFF2-40B4-BE49-F238E27FC236}">
              <a16:creationId xmlns:a16="http://schemas.microsoft.com/office/drawing/2014/main" id="{1552A817-0097-4468-848D-8132A57BBC8B}"/>
            </a:ext>
          </a:extLst>
        </xdr:cNvPr>
        <xdr:cNvSpPr txBox="1"/>
      </xdr:nvSpPr>
      <xdr:spPr>
        <a:xfrm>
          <a:off x="19547840"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821" name="直線コネクタ 820">
          <a:extLst>
            <a:ext uri="{FF2B5EF4-FFF2-40B4-BE49-F238E27FC236}">
              <a16:creationId xmlns:a16="http://schemas.microsoft.com/office/drawing/2014/main" id="{01592E51-7521-4D90-917A-86601CB5D728}"/>
            </a:ext>
          </a:extLst>
        </xdr:cNvPr>
        <xdr:cNvCxnSpPr/>
      </xdr:nvCxnSpPr>
      <xdr:spPr>
        <a:xfrm>
          <a:off x="19443700" y="18096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11447</xdr:rowOff>
    </xdr:from>
    <xdr:ext cx="469744" cy="259045"/>
    <xdr:sp macro="" textlink="">
      <xdr:nvSpPr>
        <xdr:cNvPr id="822" name="【庁舎】&#10;一人当たり面積最大値テキスト">
          <a:extLst>
            <a:ext uri="{FF2B5EF4-FFF2-40B4-BE49-F238E27FC236}">
              <a16:creationId xmlns:a16="http://schemas.microsoft.com/office/drawing/2014/main" id="{2AE0C0DC-A039-40BD-AC3B-7C351EFE0520}"/>
            </a:ext>
          </a:extLst>
        </xdr:cNvPr>
        <xdr:cNvSpPr txBox="1"/>
      </xdr:nvSpPr>
      <xdr:spPr>
        <a:xfrm>
          <a:off x="19547840" y="1660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823" name="直線コネクタ 822">
          <a:extLst>
            <a:ext uri="{FF2B5EF4-FFF2-40B4-BE49-F238E27FC236}">
              <a16:creationId xmlns:a16="http://schemas.microsoft.com/office/drawing/2014/main" id="{88088FC0-6C37-4F2C-9D2B-A761022167F1}"/>
            </a:ext>
          </a:extLst>
        </xdr:cNvPr>
        <xdr:cNvCxnSpPr/>
      </xdr:nvCxnSpPr>
      <xdr:spPr>
        <a:xfrm>
          <a:off x="19443700" y="16828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133366</xdr:rowOff>
    </xdr:from>
    <xdr:ext cx="469744" cy="259045"/>
    <xdr:sp macro="" textlink="">
      <xdr:nvSpPr>
        <xdr:cNvPr id="824" name="【庁舎】&#10;一人当たり面積平均値テキスト">
          <a:extLst>
            <a:ext uri="{FF2B5EF4-FFF2-40B4-BE49-F238E27FC236}">
              <a16:creationId xmlns:a16="http://schemas.microsoft.com/office/drawing/2014/main" id="{D8BA1BF4-DF02-4CAB-A8BF-4487AEA50B20}"/>
            </a:ext>
          </a:extLst>
        </xdr:cNvPr>
        <xdr:cNvSpPr txBox="1"/>
      </xdr:nvSpPr>
      <xdr:spPr>
        <a:xfrm>
          <a:off x="19547840" y="17567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825" name="フローチャート: 判断 824">
          <a:extLst>
            <a:ext uri="{FF2B5EF4-FFF2-40B4-BE49-F238E27FC236}">
              <a16:creationId xmlns:a16="http://schemas.microsoft.com/office/drawing/2014/main" id="{8FBB6B6B-74A8-40E4-864F-FA7254F5B37D}"/>
            </a:ext>
          </a:extLst>
        </xdr:cNvPr>
        <xdr:cNvSpPr/>
      </xdr:nvSpPr>
      <xdr:spPr>
        <a:xfrm>
          <a:off x="19458940" y="177126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6" name="フローチャート: 判断 825">
          <a:extLst>
            <a:ext uri="{FF2B5EF4-FFF2-40B4-BE49-F238E27FC236}">
              <a16:creationId xmlns:a16="http://schemas.microsoft.com/office/drawing/2014/main" id="{5A265224-382F-425C-A32E-C886293F90C1}"/>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macro="" textlink="">
      <xdr:nvSpPr>
        <xdr:cNvPr id="827" name="フローチャート: 判断 826">
          <a:extLst>
            <a:ext uri="{FF2B5EF4-FFF2-40B4-BE49-F238E27FC236}">
              <a16:creationId xmlns:a16="http://schemas.microsoft.com/office/drawing/2014/main" id="{C2B4F7E2-B101-4536-AA61-568E8D2C6104}"/>
            </a:ext>
          </a:extLst>
        </xdr:cNvPr>
        <xdr:cNvSpPr/>
      </xdr:nvSpPr>
      <xdr:spPr>
        <a:xfrm>
          <a:off x="17937480" y="17736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28" name="フローチャート: 判断 827">
          <a:extLst>
            <a:ext uri="{FF2B5EF4-FFF2-40B4-BE49-F238E27FC236}">
              <a16:creationId xmlns:a16="http://schemas.microsoft.com/office/drawing/2014/main" id="{91E8E7AB-5266-4548-8F7F-6BA4BF5AA6CE}"/>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135889</xdr:rowOff>
    </xdr:from>
    <xdr:to>
      <xdr:col>98</xdr:col>
      <xdr:colOff>38100</xdr:colOff>
      <xdr:row>106</xdr:row>
      <xdr:rowOff>66039</xdr:rowOff>
    </xdr:to>
    <xdr:sp macro="" textlink="">
      <xdr:nvSpPr>
        <xdr:cNvPr id="829" name="フローチャート: 判断 828">
          <a:extLst>
            <a:ext uri="{FF2B5EF4-FFF2-40B4-BE49-F238E27FC236}">
              <a16:creationId xmlns:a16="http://schemas.microsoft.com/office/drawing/2014/main" id="{DFB44266-77DC-43C1-9EC5-CFBCEF424895}"/>
            </a:ext>
          </a:extLst>
        </xdr:cNvPr>
        <xdr:cNvSpPr/>
      </xdr:nvSpPr>
      <xdr:spPr>
        <a:xfrm>
          <a:off x="16388080" y="177380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B7A0B7C-A9EA-4EE5-AEB6-7B23D202D9A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F5CA2FF-625C-4F03-BB6E-6FBD66DE67C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20896AF-8972-417A-B356-21E4B0D984B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2DFDE74-75EE-4245-9437-B8D532201A4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44F4DA8-407C-4ECC-B87D-8FABE2D82B3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144780</xdr:rowOff>
    </xdr:from>
    <xdr:to>
      <xdr:col>116</xdr:col>
      <xdr:colOff>114300</xdr:colOff>
      <xdr:row>107</xdr:row>
      <xdr:rowOff>74930</xdr:rowOff>
    </xdr:to>
    <xdr:sp macro="" textlink="">
      <xdr:nvSpPr>
        <xdr:cNvPr id="835" name="楕円 834">
          <a:extLst>
            <a:ext uri="{FF2B5EF4-FFF2-40B4-BE49-F238E27FC236}">
              <a16:creationId xmlns:a16="http://schemas.microsoft.com/office/drawing/2014/main" id="{E8E9444E-7D99-4D30-9985-29DCE02168C6}"/>
            </a:ext>
          </a:extLst>
        </xdr:cNvPr>
        <xdr:cNvSpPr/>
      </xdr:nvSpPr>
      <xdr:spPr>
        <a:xfrm>
          <a:off x="19458940" y="17914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123207</xdr:rowOff>
    </xdr:from>
    <xdr:ext cx="469744" cy="259045"/>
    <xdr:sp macro="" textlink="">
      <xdr:nvSpPr>
        <xdr:cNvPr id="836" name="【庁舎】&#10;一人当たり面積該当値テキスト">
          <a:extLst>
            <a:ext uri="{FF2B5EF4-FFF2-40B4-BE49-F238E27FC236}">
              <a16:creationId xmlns:a16="http://schemas.microsoft.com/office/drawing/2014/main" id="{4120D9DB-DF4A-421B-90D7-DEFF3B60765A}"/>
            </a:ext>
          </a:extLst>
        </xdr:cNvPr>
        <xdr:cNvSpPr txBox="1"/>
      </xdr:nvSpPr>
      <xdr:spPr>
        <a:xfrm>
          <a:off x="19547840" y="178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142239</xdr:rowOff>
    </xdr:from>
    <xdr:to>
      <xdr:col>112</xdr:col>
      <xdr:colOff>38100</xdr:colOff>
      <xdr:row>107</xdr:row>
      <xdr:rowOff>72389</xdr:rowOff>
    </xdr:to>
    <xdr:sp macro="" textlink="">
      <xdr:nvSpPr>
        <xdr:cNvPr id="837" name="楕円 836">
          <a:extLst>
            <a:ext uri="{FF2B5EF4-FFF2-40B4-BE49-F238E27FC236}">
              <a16:creationId xmlns:a16="http://schemas.microsoft.com/office/drawing/2014/main" id="{145798C8-64B6-4217-A973-9608BA325AB6}"/>
            </a:ext>
          </a:extLst>
        </xdr:cNvPr>
        <xdr:cNvSpPr/>
      </xdr:nvSpPr>
      <xdr:spPr>
        <a:xfrm>
          <a:off x="18735040" y="17912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21589</xdr:rowOff>
    </xdr:from>
    <xdr:to>
      <xdr:col>116</xdr:col>
      <xdr:colOff>63500</xdr:colOff>
      <xdr:row>107</xdr:row>
      <xdr:rowOff>24130</xdr:rowOff>
    </xdr:to>
    <xdr:cxnSp macro="">
      <xdr:nvCxnSpPr>
        <xdr:cNvPr id="838" name="直線コネクタ 837">
          <a:extLst>
            <a:ext uri="{FF2B5EF4-FFF2-40B4-BE49-F238E27FC236}">
              <a16:creationId xmlns:a16="http://schemas.microsoft.com/office/drawing/2014/main" id="{C071A699-CF24-49B1-A699-1C5A91B6A521}"/>
            </a:ext>
          </a:extLst>
        </xdr:cNvPr>
        <xdr:cNvCxnSpPr/>
      </xdr:nvCxnSpPr>
      <xdr:spPr>
        <a:xfrm>
          <a:off x="18778220" y="17959069"/>
          <a:ext cx="73152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142239</xdr:rowOff>
    </xdr:from>
    <xdr:to>
      <xdr:col>107</xdr:col>
      <xdr:colOff>101600</xdr:colOff>
      <xdr:row>107</xdr:row>
      <xdr:rowOff>72389</xdr:rowOff>
    </xdr:to>
    <xdr:sp macro="" textlink="">
      <xdr:nvSpPr>
        <xdr:cNvPr id="839" name="楕円 838">
          <a:extLst>
            <a:ext uri="{FF2B5EF4-FFF2-40B4-BE49-F238E27FC236}">
              <a16:creationId xmlns:a16="http://schemas.microsoft.com/office/drawing/2014/main" id="{8DD53FA1-38C5-4DA4-9597-5E98F9376D8E}"/>
            </a:ext>
          </a:extLst>
        </xdr:cNvPr>
        <xdr:cNvSpPr/>
      </xdr:nvSpPr>
      <xdr:spPr>
        <a:xfrm>
          <a:off x="17937480" y="179120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21589</xdr:rowOff>
    </xdr:from>
    <xdr:to>
      <xdr:col>111</xdr:col>
      <xdr:colOff>177800</xdr:colOff>
      <xdr:row>107</xdr:row>
      <xdr:rowOff>21589</xdr:rowOff>
    </xdr:to>
    <xdr:cxnSp macro="">
      <xdr:nvCxnSpPr>
        <xdr:cNvPr id="840" name="直線コネクタ 839">
          <a:extLst>
            <a:ext uri="{FF2B5EF4-FFF2-40B4-BE49-F238E27FC236}">
              <a16:creationId xmlns:a16="http://schemas.microsoft.com/office/drawing/2014/main" id="{FEC793BF-52D2-45BC-9C12-CB16347F88B1}"/>
            </a:ext>
          </a:extLst>
        </xdr:cNvPr>
        <xdr:cNvCxnSpPr/>
      </xdr:nvCxnSpPr>
      <xdr:spPr>
        <a:xfrm>
          <a:off x="17988280" y="179590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1270</xdr:rowOff>
    </xdr:from>
    <xdr:to>
      <xdr:col>102</xdr:col>
      <xdr:colOff>165100</xdr:colOff>
      <xdr:row>107</xdr:row>
      <xdr:rowOff>102870</xdr:rowOff>
    </xdr:to>
    <xdr:sp macro="" textlink="">
      <xdr:nvSpPr>
        <xdr:cNvPr id="841" name="楕円 840">
          <a:extLst>
            <a:ext uri="{FF2B5EF4-FFF2-40B4-BE49-F238E27FC236}">
              <a16:creationId xmlns:a16="http://schemas.microsoft.com/office/drawing/2014/main" id="{2C7201C8-8B38-4F2F-8C45-F81E416FE4E1}"/>
            </a:ext>
          </a:extLst>
        </xdr:cNvPr>
        <xdr:cNvSpPr/>
      </xdr:nvSpPr>
      <xdr:spPr>
        <a:xfrm>
          <a:off x="17162780" y="1793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21589</xdr:rowOff>
    </xdr:from>
    <xdr:to>
      <xdr:col>107</xdr:col>
      <xdr:colOff>50800</xdr:colOff>
      <xdr:row>107</xdr:row>
      <xdr:rowOff>52070</xdr:rowOff>
    </xdr:to>
    <xdr:cxnSp macro="">
      <xdr:nvCxnSpPr>
        <xdr:cNvPr id="842" name="直線コネクタ 841">
          <a:extLst>
            <a:ext uri="{FF2B5EF4-FFF2-40B4-BE49-F238E27FC236}">
              <a16:creationId xmlns:a16="http://schemas.microsoft.com/office/drawing/2014/main" id="{516B7406-BD26-4B56-AFFA-0437F48F7751}"/>
            </a:ext>
          </a:extLst>
        </xdr:cNvPr>
        <xdr:cNvCxnSpPr/>
      </xdr:nvCxnSpPr>
      <xdr:spPr>
        <a:xfrm flipV="1">
          <a:off x="17213580" y="17959069"/>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1270</xdr:rowOff>
    </xdr:from>
    <xdr:to>
      <xdr:col>98</xdr:col>
      <xdr:colOff>38100</xdr:colOff>
      <xdr:row>107</xdr:row>
      <xdr:rowOff>102870</xdr:rowOff>
    </xdr:to>
    <xdr:sp macro="" textlink="">
      <xdr:nvSpPr>
        <xdr:cNvPr id="843" name="楕円 842">
          <a:extLst>
            <a:ext uri="{FF2B5EF4-FFF2-40B4-BE49-F238E27FC236}">
              <a16:creationId xmlns:a16="http://schemas.microsoft.com/office/drawing/2014/main" id="{D792C66C-D413-4EBB-88C0-2EA5BE89841C}"/>
            </a:ext>
          </a:extLst>
        </xdr:cNvPr>
        <xdr:cNvSpPr/>
      </xdr:nvSpPr>
      <xdr:spPr>
        <a:xfrm>
          <a:off x="16388080" y="17938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52070</xdr:rowOff>
    </xdr:from>
    <xdr:to>
      <xdr:col>102</xdr:col>
      <xdr:colOff>114300</xdr:colOff>
      <xdr:row>107</xdr:row>
      <xdr:rowOff>52070</xdr:rowOff>
    </xdr:to>
    <xdr:cxnSp macro="">
      <xdr:nvCxnSpPr>
        <xdr:cNvPr id="844" name="直線コネクタ 843">
          <a:extLst>
            <a:ext uri="{FF2B5EF4-FFF2-40B4-BE49-F238E27FC236}">
              <a16:creationId xmlns:a16="http://schemas.microsoft.com/office/drawing/2014/main" id="{6C3233E3-0E43-4789-A458-1B7804848884}"/>
            </a:ext>
          </a:extLst>
        </xdr:cNvPr>
        <xdr:cNvCxnSpPr/>
      </xdr:nvCxnSpPr>
      <xdr:spPr>
        <a:xfrm>
          <a:off x="16431260" y="179895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5" name="n_1aveValue【庁舎】&#10;一人当たり面積">
          <a:extLst>
            <a:ext uri="{FF2B5EF4-FFF2-40B4-BE49-F238E27FC236}">
              <a16:creationId xmlns:a16="http://schemas.microsoft.com/office/drawing/2014/main" id="{B3C47A3B-363B-40C5-892D-FEEFFA3C99A1}"/>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81297</xdr:rowOff>
    </xdr:from>
    <xdr:ext cx="469744" cy="259045"/>
    <xdr:sp macro="" textlink="">
      <xdr:nvSpPr>
        <xdr:cNvPr id="846" name="n_2aveValue【庁舎】&#10;一人当たり面積">
          <a:extLst>
            <a:ext uri="{FF2B5EF4-FFF2-40B4-BE49-F238E27FC236}">
              <a16:creationId xmlns:a16="http://schemas.microsoft.com/office/drawing/2014/main" id="{DC502197-8E50-4A81-A231-8AFF66AF2BB0}"/>
            </a:ext>
          </a:extLst>
        </xdr:cNvPr>
        <xdr:cNvSpPr txBox="1"/>
      </xdr:nvSpPr>
      <xdr:spPr>
        <a:xfrm>
          <a:off x="17776267" y="1751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47" name="n_3aveValue【庁舎】&#10;一人当たり面積">
          <a:extLst>
            <a:ext uri="{FF2B5EF4-FFF2-40B4-BE49-F238E27FC236}">
              <a16:creationId xmlns:a16="http://schemas.microsoft.com/office/drawing/2014/main" id="{F4A214F3-3760-4415-8DC6-2AD93B73D12E}"/>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82566</xdr:rowOff>
    </xdr:from>
    <xdr:ext cx="469744" cy="259045"/>
    <xdr:sp macro="" textlink="">
      <xdr:nvSpPr>
        <xdr:cNvPr id="848" name="n_4aveValue【庁舎】&#10;一人当たり面積">
          <a:extLst>
            <a:ext uri="{FF2B5EF4-FFF2-40B4-BE49-F238E27FC236}">
              <a16:creationId xmlns:a16="http://schemas.microsoft.com/office/drawing/2014/main" id="{C1A92301-8CD6-45E7-9136-4B4A3C34F4A9}"/>
            </a:ext>
          </a:extLst>
        </xdr:cNvPr>
        <xdr:cNvSpPr txBox="1"/>
      </xdr:nvSpPr>
      <xdr:spPr>
        <a:xfrm>
          <a:off x="16226867" y="1751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63516</xdr:rowOff>
    </xdr:from>
    <xdr:ext cx="469744" cy="259045"/>
    <xdr:sp macro="" textlink="">
      <xdr:nvSpPr>
        <xdr:cNvPr id="849" name="n_1mainValue【庁舎】&#10;一人当たり面積">
          <a:extLst>
            <a:ext uri="{FF2B5EF4-FFF2-40B4-BE49-F238E27FC236}">
              <a16:creationId xmlns:a16="http://schemas.microsoft.com/office/drawing/2014/main" id="{61A8F8C8-901E-4EEF-9F2A-91F3288EAF5E}"/>
            </a:ext>
          </a:extLst>
        </xdr:cNvPr>
        <xdr:cNvSpPr txBox="1"/>
      </xdr:nvSpPr>
      <xdr:spPr>
        <a:xfrm>
          <a:off x="18561127" y="1800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63516</xdr:rowOff>
    </xdr:from>
    <xdr:ext cx="469744" cy="259045"/>
    <xdr:sp macro="" textlink="">
      <xdr:nvSpPr>
        <xdr:cNvPr id="850" name="n_2mainValue【庁舎】&#10;一人当たり面積">
          <a:extLst>
            <a:ext uri="{FF2B5EF4-FFF2-40B4-BE49-F238E27FC236}">
              <a16:creationId xmlns:a16="http://schemas.microsoft.com/office/drawing/2014/main" id="{FE17E897-B93A-41FD-A74F-816E28E28B33}"/>
            </a:ext>
          </a:extLst>
        </xdr:cNvPr>
        <xdr:cNvSpPr txBox="1"/>
      </xdr:nvSpPr>
      <xdr:spPr>
        <a:xfrm>
          <a:off x="17776267" y="1800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93997</xdr:rowOff>
    </xdr:from>
    <xdr:ext cx="469744" cy="259045"/>
    <xdr:sp macro="" textlink="">
      <xdr:nvSpPr>
        <xdr:cNvPr id="851" name="n_3mainValue【庁舎】&#10;一人当たり面積">
          <a:extLst>
            <a:ext uri="{FF2B5EF4-FFF2-40B4-BE49-F238E27FC236}">
              <a16:creationId xmlns:a16="http://schemas.microsoft.com/office/drawing/2014/main" id="{C405D217-D081-46FF-B9F0-86AC0AB8CA02}"/>
            </a:ext>
          </a:extLst>
        </xdr:cNvPr>
        <xdr:cNvSpPr txBox="1"/>
      </xdr:nvSpPr>
      <xdr:spPr>
        <a:xfrm>
          <a:off x="17001567" y="180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93997</xdr:rowOff>
    </xdr:from>
    <xdr:ext cx="469744" cy="259045"/>
    <xdr:sp macro="" textlink="">
      <xdr:nvSpPr>
        <xdr:cNvPr id="852" name="n_4mainValue【庁舎】&#10;一人当たり面積">
          <a:extLst>
            <a:ext uri="{FF2B5EF4-FFF2-40B4-BE49-F238E27FC236}">
              <a16:creationId xmlns:a16="http://schemas.microsoft.com/office/drawing/2014/main" id="{97EBFAEF-93BC-4E34-985A-4DC723E220C3}"/>
            </a:ext>
          </a:extLst>
        </xdr:cNvPr>
        <xdr:cNvSpPr txBox="1"/>
      </xdr:nvSpPr>
      <xdr:spPr>
        <a:xfrm>
          <a:off x="16226867" y="180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2EF0647-E9E4-4673-8B7B-6CA4E3684EC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312E22E3-B417-4696-AFA0-0CC84302094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78D2B47C-19B0-40BE-983D-AEDB7769EBC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類似団体平均と比較し、特に有形固定資産減価償却率が特に高くなっている施設は消防施設であり、低くなっている施設は保健センターである。</a:t>
          </a:r>
        </a:p>
        <a:p>
          <a:r>
            <a:rPr kumimoji="1" lang="ja-JP" altLang="en-US" sz="1300">
              <a:latin typeface="ＭＳ Ｐゴシック" panose="020B0600070205080204" pitchFamily="50" charset="-128"/>
              <a:ea typeface="ＭＳ Ｐゴシック" panose="020B0600070205080204" pitchFamily="50" charset="-128"/>
            </a:rPr>
            <a:t>消防施設は、有形固定資産減価償却率が</a:t>
          </a:r>
          <a:r>
            <a:rPr kumimoji="1" lang="en-US" altLang="ja-JP" sz="1300">
              <a:latin typeface="ＭＳ Ｐゴシック" panose="020B0600070205080204" pitchFamily="50" charset="-128"/>
              <a:ea typeface="ＭＳ Ｐゴシック" panose="020B0600070205080204" pitchFamily="50" charset="-128"/>
            </a:rPr>
            <a:t>96.3</a:t>
          </a:r>
          <a:r>
            <a:rPr kumimoji="1" lang="ja-JP" altLang="en-US" sz="1300">
              <a:latin typeface="ＭＳ Ｐゴシック" panose="020B0600070205080204" pitchFamily="50" charset="-128"/>
              <a:ea typeface="ＭＳ Ｐゴシック" panose="020B0600070205080204" pitchFamily="50" charset="-128"/>
            </a:rPr>
            <a:t>％となっており、類似団体平均である</a:t>
          </a:r>
          <a:r>
            <a:rPr kumimoji="1" lang="en-US" altLang="ja-JP" sz="1300">
              <a:latin typeface="ＭＳ Ｐゴシック" panose="020B0600070205080204" pitchFamily="50" charset="-128"/>
              <a:ea typeface="ＭＳ Ｐゴシック" panose="020B0600070205080204" pitchFamily="50" charset="-128"/>
            </a:rPr>
            <a:t>62.7</a:t>
          </a:r>
          <a:r>
            <a:rPr kumimoji="1" lang="ja-JP" altLang="en-US" sz="1300">
              <a:latin typeface="ＭＳ Ｐゴシック" panose="020B0600070205080204" pitchFamily="50" charset="-128"/>
              <a:ea typeface="ＭＳ Ｐゴシック" panose="020B0600070205080204" pitchFamily="50" charset="-128"/>
            </a:rPr>
            <a:t>％と比較して非常に高く老朽化がかなり進んでいる。</a:t>
          </a:r>
        </a:p>
        <a:p>
          <a:r>
            <a:rPr kumimoji="1" lang="ja-JP" altLang="en-US" sz="1300">
              <a:latin typeface="ＭＳ Ｐゴシック" panose="020B0600070205080204" pitchFamily="50" charset="-128"/>
              <a:ea typeface="ＭＳ Ｐゴシック" panose="020B0600070205080204" pitchFamily="50" charset="-128"/>
            </a:rPr>
            <a:t>　また、保健センターについては、有形固定資産減価償却率が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21.7</a:t>
          </a:r>
          <a:r>
            <a:rPr kumimoji="1" lang="ja-JP" altLang="en-US" sz="1300">
              <a:latin typeface="ＭＳ Ｐゴシック" panose="020B0600070205080204" pitchFamily="50" charset="-128"/>
              <a:ea typeface="ＭＳ Ｐゴシック" panose="020B0600070205080204" pitchFamily="50" charset="-128"/>
            </a:rPr>
            <a:t>％と類似団体平均である</a:t>
          </a:r>
          <a:r>
            <a:rPr kumimoji="1" lang="en-US" altLang="ja-JP" sz="1300">
              <a:latin typeface="ＭＳ Ｐゴシック" panose="020B0600070205080204" pitchFamily="50" charset="-128"/>
              <a:ea typeface="ＭＳ Ｐゴシック" panose="020B0600070205080204" pitchFamily="50" charset="-128"/>
            </a:rPr>
            <a:t>55.6</a:t>
          </a:r>
          <a:r>
            <a:rPr kumimoji="1" lang="ja-JP" altLang="en-US" sz="1300">
              <a:latin typeface="ＭＳ Ｐゴシック" panose="020B0600070205080204" pitchFamily="50" charset="-128"/>
              <a:ea typeface="ＭＳ Ｐゴシック" panose="020B0600070205080204" pitchFamily="50" charset="-128"/>
            </a:rPr>
            <a:t>％と比較してかなり低いが、平成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年度に市役所敷地内に防災拠点施設を兼ね備えた新保健センターを建設したことによるものである。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今後も引き続き、施設の稼働状況や老朽化状況に注視しながら、適切な施設の維持管理、計画的な改修について、優先度を見極めながら検討していく必要がある。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335_&#23500;&#37324;&#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335_&#23500;&#37324;&#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50.4</v>
          </cell>
          <cell r="BX51">
            <v>24.5</v>
          </cell>
          <cell r="CF51">
            <v>5</v>
          </cell>
        </row>
        <row r="53">
          <cell r="BP53">
            <v>67.3</v>
          </cell>
          <cell r="BX53">
            <v>69.099999999999994</v>
          </cell>
          <cell r="CF53">
            <v>70.8</v>
          </cell>
          <cell r="CN53">
            <v>72.599999999999994</v>
          </cell>
          <cell r="CV53">
            <v>74.3</v>
          </cell>
        </row>
        <row r="55">
          <cell r="AN55" t="str">
            <v>類似団体内平均値</v>
          </cell>
          <cell r="BP55">
            <v>49.1</v>
          </cell>
          <cell r="BX55">
            <v>41.5</v>
          </cell>
          <cell r="CF55">
            <v>25.2</v>
          </cell>
          <cell r="CN55">
            <v>15.7</v>
          </cell>
          <cell r="CV55">
            <v>10.199999999999999</v>
          </cell>
        </row>
        <row r="57">
          <cell r="BP57">
            <v>61</v>
          </cell>
          <cell r="BX57">
            <v>61.7</v>
          </cell>
          <cell r="CF57">
            <v>62.5</v>
          </cell>
          <cell r="CN57">
            <v>64.3</v>
          </cell>
          <cell r="CV57">
            <v>64.7</v>
          </cell>
        </row>
        <row r="72">
          <cell r="BP72" t="str">
            <v>R01</v>
          </cell>
          <cell r="BX72" t="str">
            <v>R02</v>
          </cell>
          <cell r="CF72" t="str">
            <v>R03</v>
          </cell>
          <cell r="CN72" t="str">
            <v>R04</v>
          </cell>
          <cell r="CV72" t="str">
            <v>R05</v>
          </cell>
        </row>
        <row r="73">
          <cell r="AN73" t="str">
            <v>当該団体値</v>
          </cell>
          <cell r="BP73">
            <v>50.4</v>
          </cell>
          <cell r="BX73">
            <v>24.5</v>
          </cell>
          <cell r="CF73">
            <v>5</v>
          </cell>
        </row>
        <row r="75">
          <cell r="BP75">
            <v>7.8</v>
          </cell>
          <cell r="BX75">
            <v>7.7</v>
          </cell>
          <cell r="CF75">
            <v>7.4</v>
          </cell>
          <cell r="CN75">
            <v>7.1</v>
          </cell>
          <cell r="CV75">
            <v>6.8</v>
          </cell>
        </row>
        <row r="77">
          <cell r="AN77" t="str">
            <v>類似団体内平均値</v>
          </cell>
          <cell r="BP77">
            <v>49.1</v>
          </cell>
          <cell r="BX77">
            <v>41.5</v>
          </cell>
          <cell r="CF77">
            <v>25.2</v>
          </cell>
          <cell r="CN77">
            <v>15.7</v>
          </cell>
          <cell r="CV77">
            <v>10.199999999999999</v>
          </cell>
        </row>
        <row r="79">
          <cell r="BP79">
            <v>9.5</v>
          </cell>
          <cell r="BX79">
            <v>9.1999999999999993</v>
          </cell>
          <cell r="CF79">
            <v>8.9</v>
          </cell>
          <cell r="CN79">
            <v>8.9</v>
          </cell>
          <cell r="CV79">
            <v>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9" sqref="W9:AL11"/>
    </sheetView>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 thickBot="1" x14ac:dyDescent="0.25">
      <c r="B2" s="176" t="s">
        <v>77</v>
      </c>
      <c r="C2" s="176"/>
      <c r="D2" s="177"/>
    </row>
    <row r="3" spans="1:119" ht="18.75" customHeight="1" thickBot="1" x14ac:dyDescent="0.25">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18397965</v>
      </c>
      <c r="BO4" s="384"/>
      <c r="BP4" s="384"/>
      <c r="BQ4" s="384"/>
      <c r="BR4" s="384"/>
      <c r="BS4" s="384"/>
      <c r="BT4" s="384"/>
      <c r="BU4" s="385"/>
      <c r="BV4" s="383">
        <v>19442480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5.7</v>
      </c>
      <c r="CU4" s="390"/>
      <c r="CV4" s="390"/>
      <c r="CW4" s="390"/>
      <c r="CX4" s="390"/>
      <c r="CY4" s="390"/>
      <c r="CZ4" s="390"/>
      <c r="DA4" s="391"/>
      <c r="DB4" s="389">
        <v>9.1</v>
      </c>
      <c r="DC4" s="390"/>
      <c r="DD4" s="390"/>
      <c r="DE4" s="390"/>
      <c r="DF4" s="390"/>
      <c r="DG4" s="390"/>
      <c r="DH4" s="390"/>
      <c r="DI4" s="391"/>
    </row>
    <row r="5" spans="1:119" ht="18.75" customHeight="1" x14ac:dyDescent="0.2">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17727582</v>
      </c>
      <c r="BO5" s="421"/>
      <c r="BP5" s="421"/>
      <c r="BQ5" s="421"/>
      <c r="BR5" s="421"/>
      <c r="BS5" s="421"/>
      <c r="BT5" s="421"/>
      <c r="BU5" s="422"/>
      <c r="BV5" s="420">
        <v>18437918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94.5</v>
      </c>
      <c r="CU5" s="418"/>
      <c r="CV5" s="418"/>
      <c r="CW5" s="418"/>
      <c r="CX5" s="418"/>
      <c r="CY5" s="418"/>
      <c r="CZ5" s="418"/>
      <c r="DA5" s="419"/>
      <c r="DB5" s="417">
        <v>93</v>
      </c>
      <c r="DC5" s="418"/>
      <c r="DD5" s="418"/>
      <c r="DE5" s="418"/>
      <c r="DF5" s="418"/>
      <c r="DG5" s="418"/>
      <c r="DH5" s="418"/>
      <c r="DI5" s="419"/>
    </row>
    <row r="6" spans="1:119" ht="18.75" customHeight="1" x14ac:dyDescent="0.2">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670383</v>
      </c>
      <c r="BO6" s="421"/>
      <c r="BP6" s="421"/>
      <c r="BQ6" s="421"/>
      <c r="BR6" s="421"/>
      <c r="BS6" s="421"/>
      <c r="BT6" s="421"/>
      <c r="BU6" s="422"/>
      <c r="BV6" s="420">
        <v>1004562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95.5</v>
      </c>
      <c r="CU6" s="458"/>
      <c r="CV6" s="458"/>
      <c r="CW6" s="458"/>
      <c r="CX6" s="458"/>
      <c r="CY6" s="458"/>
      <c r="CZ6" s="458"/>
      <c r="DA6" s="459"/>
      <c r="DB6" s="457">
        <v>95.4</v>
      </c>
      <c r="DC6" s="458"/>
      <c r="DD6" s="458"/>
      <c r="DE6" s="458"/>
      <c r="DF6" s="458"/>
      <c r="DG6" s="458"/>
      <c r="DH6" s="458"/>
      <c r="DI6" s="459"/>
    </row>
    <row r="7" spans="1:119" ht="18.75" customHeight="1" x14ac:dyDescent="0.2">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78602</v>
      </c>
      <c r="BO7" s="421"/>
      <c r="BP7" s="421"/>
      <c r="BQ7" s="421"/>
      <c r="BR7" s="421"/>
      <c r="BS7" s="421"/>
      <c r="BT7" s="421"/>
      <c r="BU7" s="422"/>
      <c r="BV7" s="420">
        <v>79549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10308941</v>
      </c>
      <c r="CU7" s="421"/>
      <c r="CV7" s="421"/>
      <c r="CW7" s="421"/>
      <c r="CX7" s="421"/>
      <c r="CY7" s="421"/>
      <c r="CZ7" s="421"/>
      <c r="DA7" s="422"/>
      <c r="DB7" s="420">
        <v>10113401</v>
      </c>
      <c r="DC7" s="421"/>
      <c r="DD7" s="421"/>
      <c r="DE7" s="421"/>
      <c r="DF7" s="421"/>
      <c r="DG7" s="421"/>
      <c r="DH7" s="421"/>
      <c r="DI7" s="422"/>
    </row>
    <row r="8" spans="1:119" ht="18.75" customHeight="1" thickBot="1" x14ac:dyDescent="0.25">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591781</v>
      </c>
      <c r="BO8" s="421"/>
      <c r="BP8" s="421"/>
      <c r="BQ8" s="421"/>
      <c r="BR8" s="421"/>
      <c r="BS8" s="421"/>
      <c r="BT8" s="421"/>
      <c r="BU8" s="422"/>
      <c r="BV8" s="420">
        <v>925013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0.74</v>
      </c>
      <c r="CU8" s="461"/>
      <c r="CV8" s="461"/>
      <c r="CW8" s="461"/>
      <c r="CX8" s="461"/>
      <c r="CY8" s="461"/>
      <c r="CZ8" s="461"/>
      <c r="DA8" s="462"/>
      <c r="DB8" s="460">
        <v>0.76</v>
      </c>
      <c r="DC8" s="461"/>
      <c r="DD8" s="461"/>
      <c r="DE8" s="461"/>
      <c r="DF8" s="461"/>
      <c r="DG8" s="461"/>
      <c r="DH8" s="461"/>
      <c r="DI8" s="462"/>
    </row>
    <row r="9" spans="1:119" ht="18.75" customHeight="1" thickBot="1" x14ac:dyDescent="0.25">
      <c r="A9" s="175"/>
      <c r="B9" s="414" t="s">
        <v>106</v>
      </c>
      <c r="C9" s="415"/>
      <c r="D9" s="415"/>
      <c r="E9" s="415"/>
      <c r="F9" s="415"/>
      <c r="G9" s="415"/>
      <c r="H9" s="415"/>
      <c r="I9" s="415"/>
      <c r="J9" s="415"/>
      <c r="K9" s="463"/>
      <c r="L9" s="464" t="s">
        <v>107</v>
      </c>
      <c r="M9" s="465"/>
      <c r="N9" s="465"/>
      <c r="O9" s="465"/>
      <c r="P9" s="465"/>
      <c r="Q9" s="466"/>
      <c r="R9" s="467">
        <v>49735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-333232</v>
      </c>
      <c r="BO9" s="421"/>
      <c r="BP9" s="421"/>
      <c r="BQ9" s="421"/>
      <c r="BR9" s="421"/>
      <c r="BS9" s="421"/>
      <c r="BT9" s="421"/>
      <c r="BU9" s="422"/>
      <c r="BV9" s="420">
        <v>-245541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12.7</v>
      </c>
      <c r="CU9" s="418"/>
      <c r="CV9" s="418"/>
      <c r="CW9" s="418"/>
      <c r="CX9" s="418"/>
      <c r="CY9" s="418"/>
      <c r="CZ9" s="418"/>
      <c r="DA9" s="419"/>
      <c r="DB9" s="417">
        <v>12.2</v>
      </c>
      <c r="DC9" s="418"/>
      <c r="DD9" s="418"/>
      <c r="DE9" s="418"/>
      <c r="DF9" s="418"/>
      <c r="DG9" s="418"/>
      <c r="DH9" s="418"/>
      <c r="DI9" s="419"/>
    </row>
    <row r="10" spans="1:119" ht="18.75" customHeight="1" thickBot="1" x14ac:dyDescent="0.25">
      <c r="A10" s="175"/>
      <c r="B10" s="414"/>
      <c r="C10" s="415"/>
      <c r="D10" s="415"/>
      <c r="E10" s="415"/>
      <c r="F10" s="415"/>
      <c r="G10" s="415"/>
      <c r="H10" s="415"/>
      <c r="I10" s="415"/>
      <c r="J10" s="415"/>
      <c r="K10" s="463"/>
      <c r="L10" s="470" t="s">
        <v>112</v>
      </c>
      <c r="M10" s="450"/>
      <c r="N10" s="450"/>
      <c r="O10" s="450"/>
      <c r="P10" s="450"/>
      <c r="Q10" s="451"/>
      <c r="R10" s="471">
        <v>49636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480511</v>
      </c>
      <c r="BO10" s="421"/>
      <c r="BP10" s="421"/>
      <c r="BQ10" s="421"/>
      <c r="BR10" s="421"/>
      <c r="BS10" s="421"/>
      <c r="BT10" s="421"/>
      <c r="BU10" s="422"/>
      <c r="BV10" s="420">
        <v>781322</v>
      </c>
      <c r="BW10" s="421"/>
      <c r="BX10" s="421"/>
      <c r="BY10" s="421"/>
      <c r="BZ10" s="421"/>
      <c r="CA10" s="421"/>
      <c r="CB10" s="421"/>
      <c r="CC10" s="422"/>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75"/>
      <c r="B12" s="480" t="s">
        <v>122</v>
      </c>
      <c r="C12" s="481"/>
      <c r="D12" s="481"/>
      <c r="E12" s="481"/>
      <c r="F12" s="481"/>
      <c r="G12" s="481"/>
      <c r="H12" s="481"/>
      <c r="I12" s="481"/>
      <c r="J12" s="481"/>
      <c r="K12" s="482"/>
      <c r="L12" s="489" t="s">
        <v>123</v>
      </c>
      <c r="M12" s="490"/>
      <c r="N12" s="490"/>
      <c r="O12" s="490"/>
      <c r="P12" s="490"/>
      <c r="Q12" s="491"/>
      <c r="R12" s="492">
        <v>49668</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173332</v>
      </c>
      <c r="BO12" s="421"/>
      <c r="BP12" s="421"/>
      <c r="BQ12" s="421"/>
      <c r="BR12" s="421"/>
      <c r="BS12" s="421"/>
      <c r="BT12" s="421"/>
      <c r="BU12" s="422"/>
      <c r="BV12" s="420">
        <v>758522</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75"/>
      <c r="B13" s="483"/>
      <c r="C13" s="484"/>
      <c r="D13" s="484"/>
      <c r="E13" s="484"/>
      <c r="F13" s="484"/>
      <c r="G13" s="484"/>
      <c r="H13" s="484"/>
      <c r="I13" s="484"/>
      <c r="J13" s="484"/>
      <c r="K13" s="485"/>
      <c r="L13" s="184"/>
      <c r="M13" s="511" t="s">
        <v>129</v>
      </c>
      <c r="N13" s="512"/>
      <c r="O13" s="512"/>
      <c r="P13" s="512"/>
      <c r="Q13" s="513"/>
      <c r="R13" s="504">
        <v>46153</v>
      </c>
      <c r="S13" s="505"/>
      <c r="T13" s="505"/>
      <c r="U13" s="505"/>
      <c r="V13" s="506"/>
      <c r="W13" s="436" t="s">
        <v>130</v>
      </c>
      <c r="X13" s="437"/>
      <c r="Y13" s="437"/>
      <c r="Z13" s="437"/>
      <c r="AA13" s="437"/>
      <c r="AB13" s="427"/>
      <c r="AC13" s="471">
        <v>1846</v>
      </c>
      <c r="AD13" s="472"/>
      <c r="AE13" s="472"/>
      <c r="AF13" s="472"/>
      <c r="AG13" s="514"/>
      <c r="AH13" s="471">
        <v>2131</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-26053</v>
      </c>
      <c r="BO13" s="421"/>
      <c r="BP13" s="421"/>
      <c r="BQ13" s="421"/>
      <c r="BR13" s="421"/>
      <c r="BS13" s="421"/>
      <c r="BT13" s="421"/>
      <c r="BU13" s="422"/>
      <c r="BV13" s="420">
        <v>-222741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6.8</v>
      </c>
      <c r="CU13" s="418"/>
      <c r="CV13" s="418"/>
      <c r="CW13" s="418"/>
      <c r="CX13" s="418"/>
      <c r="CY13" s="418"/>
      <c r="CZ13" s="418"/>
      <c r="DA13" s="419"/>
      <c r="DB13" s="417">
        <v>7.1</v>
      </c>
      <c r="DC13" s="418"/>
      <c r="DD13" s="418"/>
      <c r="DE13" s="418"/>
      <c r="DF13" s="418"/>
      <c r="DG13" s="418"/>
      <c r="DH13" s="418"/>
      <c r="DI13" s="419"/>
    </row>
    <row r="14" spans="1:119" ht="18.75" customHeight="1" thickBot="1" x14ac:dyDescent="0.25">
      <c r="A14" s="175"/>
      <c r="B14" s="483"/>
      <c r="C14" s="484"/>
      <c r="D14" s="484"/>
      <c r="E14" s="484"/>
      <c r="F14" s="484"/>
      <c r="G14" s="484"/>
      <c r="H14" s="484"/>
      <c r="I14" s="484"/>
      <c r="J14" s="484"/>
      <c r="K14" s="485"/>
      <c r="L14" s="501" t="s">
        <v>135</v>
      </c>
      <c r="M14" s="502"/>
      <c r="N14" s="502"/>
      <c r="O14" s="502"/>
      <c r="P14" s="502"/>
      <c r="Q14" s="503"/>
      <c r="R14" s="504">
        <v>49404</v>
      </c>
      <c r="S14" s="505"/>
      <c r="T14" s="505"/>
      <c r="U14" s="505"/>
      <c r="V14" s="506"/>
      <c r="W14" s="410"/>
      <c r="X14" s="411"/>
      <c r="Y14" s="411"/>
      <c r="Z14" s="411"/>
      <c r="AA14" s="411"/>
      <c r="AB14" s="400"/>
      <c r="AC14" s="507">
        <v>7.8</v>
      </c>
      <c r="AD14" s="508"/>
      <c r="AE14" s="508"/>
      <c r="AF14" s="508"/>
      <c r="AG14" s="509"/>
      <c r="AH14" s="507">
        <v>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2">
      <c r="A15" s="175"/>
      <c r="B15" s="483"/>
      <c r="C15" s="484"/>
      <c r="D15" s="484"/>
      <c r="E15" s="484"/>
      <c r="F15" s="484"/>
      <c r="G15" s="484"/>
      <c r="H15" s="484"/>
      <c r="I15" s="484"/>
      <c r="J15" s="484"/>
      <c r="K15" s="485"/>
      <c r="L15" s="184"/>
      <c r="M15" s="511" t="s">
        <v>129</v>
      </c>
      <c r="N15" s="512"/>
      <c r="O15" s="512"/>
      <c r="P15" s="512"/>
      <c r="Q15" s="513"/>
      <c r="R15" s="504">
        <v>46504</v>
      </c>
      <c r="S15" s="505"/>
      <c r="T15" s="505"/>
      <c r="U15" s="505"/>
      <c r="V15" s="506"/>
      <c r="W15" s="436" t="s">
        <v>137</v>
      </c>
      <c r="X15" s="437"/>
      <c r="Y15" s="437"/>
      <c r="Z15" s="437"/>
      <c r="AA15" s="437"/>
      <c r="AB15" s="427"/>
      <c r="AC15" s="471">
        <v>4799</v>
      </c>
      <c r="AD15" s="472"/>
      <c r="AE15" s="472"/>
      <c r="AF15" s="472"/>
      <c r="AG15" s="514"/>
      <c r="AH15" s="471">
        <v>4771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6201450</v>
      </c>
      <c r="BO15" s="384"/>
      <c r="BP15" s="384"/>
      <c r="BQ15" s="384"/>
      <c r="BR15" s="384"/>
      <c r="BS15" s="384"/>
      <c r="BT15" s="384"/>
      <c r="BU15" s="385"/>
      <c r="BV15" s="383">
        <v>6127938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20.2</v>
      </c>
      <c r="AD16" s="508"/>
      <c r="AE16" s="508"/>
      <c r="AF16" s="508"/>
      <c r="AG16" s="509"/>
      <c r="AH16" s="507">
        <v>20.100000000000001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8581873</v>
      </c>
      <c r="BO16" s="421"/>
      <c r="BP16" s="421"/>
      <c r="BQ16" s="421"/>
      <c r="BR16" s="421"/>
      <c r="BS16" s="421"/>
      <c r="BT16" s="421"/>
      <c r="BU16" s="422"/>
      <c r="BV16" s="420">
        <v>8270432</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17077</v>
      </c>
      <c r="AD17" s="472"/>
      <c r="AE17" s="472"/>
      <c r="AF17" s="472"/>
      <c r="AG17" s="514"/>
      <c r="AH17" s="471">
        <v>16832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7811973</v>
      </c>
      <c r="BO17" s="421"/>
      <c r="BP17" s="421"/>
      <c r="BQ17" s="421"/>
      <c r="BR17" s="421"/>
      <c r="BS17" s="421"/>
      <c r="BT17" s="421"/>
      <c r="BU17" s="422"/>
      <c r="BV17" s="420">
        <v>7713330</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75"/>
      <c r="B18" s="542" t="s">
        <v>147</v>
      </c>
      <c r="C18" s="463"/>
      <c r="D18" s="463"/>
      <c r="E18" s="543"/>
      <c r="F18" s="543"/>
      <c r="G18" s="543"/>
      <c r="H18" s="543"/>
      <c r="I18" s="543"/>
      <c r="J18" s="543"/>
      <c r="K18" s="543"/>
      <c r="L18" s="544">
        <v>53.88</v>
      </c>
      <c r="M18" s="544"/>
      <c r="N18" s="544"/>
      <c r="O18" s="544"/>
      <c r="P18" s="544"/>
      <c r="Q18" s="544"/>
      <c r="R18" s="545"/>
      <c r="S18" s="545"/>
      <c r="T18" s="545"/>
      <c r="U18" s="545"/>
      <c r="V18" s="546"/>
      <c r="W18" s="438"/>
      <c r="X18" s="439"/>
      <c r="Y18" s="439"/>
      <c r="Z18" s="439"/>
      <c r="AA18" s="439"/>
      <c r="AB18" s="430"/>
      <c r="AC18" s="547">
        <v>72</v>
      </c>
      <c r="AD18" s="548"/>
      <c r="AE18" s="548"/>
      <c r="AF18" s="548"/>
      <c r="AG18" s="549"/>
      <c r="AH18" s="547">
        <v>70.900000000000006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10155208</v>
      </c>
      <c r="BO18" s="421"/>
      <c r="BP18" s="421"/>
      <c r="BQ18" s="421"/>
      <c r="BR18" s="421"/>
      <c r="BS18" s="421"/>
      <c r="BT18" s="421"/>
      <c r="BU18" s="422"/>
      <c r="BV18" s="420">
        <v>9759891</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75"/>
      <c r="B19" s="542" t="s">
        <v>149</v>
      </c>
      <c r="C19" s="463"/>
      <c r="D19" s="463"/>
      <c r="E19" s="543"/>
      <c r="F19" s="543"/>
      <c r="G19" s="543"/>
      <c r="H19" s="543"/>
      <c r="I19" s="543"/>
      <c r="J19" s="543"/>
      <c r="K19" s="543"/>
      <c r="L19" s="551">
        <v>923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13251574</v>
      </c>
      <c r="BO19" s="421"/>
      <c r="BP19" s="421"/>
      <c r="BQ19" s="421"/>
      <c r="BR19" s="421"/>
      <c r="BS19" s="421"/>
      <c r="BT19" s="421"/>
      <c r="BU19" s="422"/>
      <c r="BV19" s="420">
        <v>13890731</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75"/>
      <c r="B20" s="542" t="s">
        <v>151</v>
      </c>
      <c r="C20" s="463"/>
      <c r="D20" s="463"/>
      <c r="E20" s="543"/>
      <c r="F20" s="543"/>
      <c r="G20" s="543"/>
      <c r="H20" s="543"/>
      <c r="I20" s="543"/>
      <c r="J20" s="543"/>
      <c r="K20" s="543"/>
      <c r="L20" s="551">
        <v>21885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11514908</v>
      </c>
      <c r="BO22" s="384"/>
      <c r="BP22" s="384"/>
      <c r="BQ22" s="384"/>
      <c r="BR22" s="384"/>
      <c r="BS22" s="384"/>
      <c r="BT22" s="384"/>
      <c r="BU22" s="385"/>
      <c r="BV22" s="383">
        <v>12831991</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8395996</v>
      </c>
      <c r="BO23" s="421"/>
      <c r="BP23" s="421"/>
      <c r="BQ23" s="421"/>
      <c r="BR23" s="421"/>
      <c r="BS23" s="421"/>
      <c r="BT23" s="421"/>
      <c r="BU23" s="422"/>
      <c r="BV23" s="420">
        <v>9291179</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75"/>
      <c r="B24" s="591"/>
      <c r="C24" s="567"/>
      <c r="D24" s="568"/>
      <c r="E24" s="470" t="s">
        <v>161</v>
      </c>
      <c r="F24" s="450"/>
      <c r="G24" s="450"/>
      <c r="H24" s="450"/>
      <c r="I24" s="450"/>
      <c r="J24" s="450"/>
      <c r="K24" s="451"/>
      <c r="L24" s="471">
        <v>1</v>
      </c>
      <c r="M24" s="472"/>
      <c r="N24" s="472"/>
      <c r="O24" s="472"/>
      <c r="P24" s="514"/>
      <c r="Q24" s="471">
        <v>7470</v>
      </c>
      <c r="R24" s="472"/>
      <c r="S24" s="472"/>
      <c r="T24" s="472"/>
      <c r="U24" s="472"/>
      <c r="V24" s="514"/>
      <c r="W24" s="566"/>
      <c r="X24" s="567"/>
      <c r="Y24" s="568"/>
      <c r="Z24" s="470" t="s">
        <v>162</v>
      </c>
      <c r="AA24" s="450"/>
      <c r="AB24" s="450"/>
      <c r="AC24" s="450"/>
      <c r="AD24" s="450"/>
      <c r="AE24" s="450"/>
      <c r="AF24" s="450"/>
      <c r="AG24" s="451"/>
      <c r="AH24" s="471">
        <v>415</v>
      </c>
      <c r="AI24" s="472"/>
      <c r="AJ24" s="472"/>
      <c r="AK24" s="472"/>
      <c r="AL24" s="514"/>
      <c r="AM24" s="471">
        <v>1273220</v>
      </c>
      <c r="AN24" s="472"/>
      <c r="AO24" s="472"/>
      <c r="AP24" s="472"/>
      <c r="AQ24" s="472"/>
      <c r="AR24" s="514"/>
      <c r="AS24" s="471">
        <v>3068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4253007</v>
      </c>
      <c r="BO24" s="421"/>
      <c r="BP24" s="421"/>
      <c r="BQ24" s="421"/>
      <c r="BR24" s="421"/>
      <c r="BS24" s="421"/>
      <c r="BT24" s="421"/>
      <c r="BU24" s="422"/>
      <c r="BV24" s="420">
        <v>4983771</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75"/>
      <c r="B25" s="591"/>
      <c r="C25" s="567"/>
      <c r="D25" s="568"/>
      <c r="E25" s="470" t="s">
        <v>164</v>
      </c>
      <c r="F25" s="450"/>
      <c r="G25" s="450"/>
      <c r="H25" s="450"/>
      <c r="I25" s="450"/>
      <c r="J25" s="450"/>
      <c r="K25" s="451"/>
      <c r="L25" s="471">
        <v>1</v>
      </c>
      <c r="M25" s="472"/>
      <c r="N25" s="472"/>
      <c r="O25" s="472"/>
      <c r="P25" s="514"/>
      <c r="Q25" s="471">
        <v>6555</v>
      </c>
      <c r="R25" s="472"/>
      <c r="S25" s="472"/>
      <c r="T25" s="472"/>
      <c r="U25" s="472"/>
      <c r="V25" s="514"/>
      <c r="W25" s="566"/>
      <c r="X25" s="567"/>
      <c r="Y25" s="568"/>
      <c r="Z25" s="470" t="s">
        <v>165</v>
      </c>
      <c r="AA25" s="450"/>
      <c r="AB25" s="450"/>
      <c r="AC25" s="450"/>
      <c r="AD25" s="450"/>
      <c r="AE25" s="450"/>
      <c r="AF25" s="450"/>
      <c r="AG25" s="451"/>
      <c r="AH25" s="471">
        <v>83</v>
      </c>
      <c r="AI25" s="472"/>
      <c r="AJ25" s="472"/>
      <c r="AK25" s="472"/>
      <c r="AL25" s="514"/>
      <c r="AM25" s="471">
        <v>236135</v>
      </c>
      <c r="AN25" s="472"/>
      <c r="AO25" s="472"/>
      <c r="AP25" s="472"/>
      <c r="AQ25" s="472"/>
      <c r="AR25" s="514"/>
      <c r="AS25" s="471">
        <v>2845</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1456732</v>
      </c>
      <c r="BO25" s="384"/>
      <c r="BP25" s="384"/>
      <c r="BQ25" s="384"/>
      <c r="BR25" s="384"/>
      <c r="BS25" s="384"/>
      <c r="BT25" s="384"/>
      <c r="BU25" s="385"/>
      <c r="BV25" s="383">
        <v>1763085</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75"/>
      <c r="B26" s="591"/>
      <c r="C26" s="567"/>
      <c r="D26" s="568"/>
      <c r="E26" s="470" t="s">
        <v>167</v>
      </c>
      <c r="F26" s="450"/>
      <c r="G26" s="450"/>
      <c r="H26" s="450"/>
      <c r="I26" s="450"/>
      <c r="J26" s="450"/>
      <c r="K26" s="451"/>
      <c r="L26" s="471">
        <v>1</v>
      </c>
      <c r="M26" s="472"/>
      <c r="N26" s="472"/>
      <c r="O26" s="472"/>
      <c r="P26" s="514"/>
      <c r="Q26" s="471">
        <v>6305</v>
      </c>
      <c r="R26" s="472"/>
      <c r="S26" s="472"/>
      <c r="T26" s="472"/>
      <c r="U26" s="472"/>
      <c r="V26" s="514"/>
      <c r="W26" s="566"/>
      <c r="X26" s="567"/>
      <c r="Y26" s="568"/>
      <c r="Z26" s="470" t="s">
        <v>168</v>
      </c>
      <c r="AA26" s="572"/>
      <c r="AB26" s="572"/>
      <c r="AC26" s="572"/>
      <c r="AD26" s="572"/>
      <c r="AE26" s="572"/>
      <c r="AF26" s="572"/>
      <c r="AG26" s="573"/>
      <c r="AH26" s="471">
        <v>4</v>
      </c>
      <c r="AI26" s="472"/>
      <c r="AJ26" s="472"/>
      <c r="AK26" s="472"/>
      <c r="AL26" s="514"/>
      <c r="AM26" s="471">
        <v>11028</v>
      </c>
      <c r="AN26" s="472"/>
      <c r="AO26" s="472"/>
      <c r="AP26" s="472"/>
      <c r="AQ26" s="472"/>
      <c r="AR26" s="514"/>
      <c r="AS26" s="471">
        <v>2757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75"/>
      <c r="B27" s="591"/>
      <c r="C27" s="567"/>
      <c r="D27" s="568"/>
      <c r="E27" s="470" t="s">
        <v>170</v>
      </c>
      <c r="F27" s="450"/>
      <c r="G27" s="450"/>
      <c r="H27" s="450"/>
      <c r="I27" s="450"/>
      <c r="J27" s="450"/>
      <c r="K27" s="451"/>
      <c r="L27" s="471">
        <v>1</v>
      </c>
      <c r="M27" s="472"/>
      <c r="N27" s="472"/>
      <c r="O27" s="472"/>
      <c r="P27" s="514"/>
      <c r="Q27" s="471">
        <v>3900</v>
      </c>
      <c r="R27" s="472"/>
      <c r="S27" s="472"/>
      <c r="T27" s="472"/>
      <c r="U27" s="472"/>
      <c r="V27" s="514"/>
      <c r="W27" s="566"/>
      <c r="X27" s="567"/>
      <c r="Y27" s="568"/>
      <c r="Z27" s="470" t="s">
        <v>171</v>
      </c>
      <c r="AA27" s="450"/>
      <c r="AB27" s="450"/>
      <c r="AC27" s="450"/>
      <c r="AD27" s="450"/>
      <c r="AE27" s="450"/>
      <c r="AF27" s="450"/>
      <c r="AG27" s="451"/>
      <c r="AH27" s="471">
        <v>16</v>
      </c>
      <c r="AI27" s="472"/>
      <c r="AJ27" s="472"/>
      <c r="AK27" s="472"/>
      <c r="AL27" s="514"/>
      <c r="AM27" s="471">
        <v>54306</v>
      </c>
      <c r="AN27" s="472"/>
      <c r="AO27" s="472"/>
      <c r="AP27" s="472"/>
      <c r="AQ27" s="472"/>
      <c r="AR27" s="514"/>
      <c r="AS27" s="471">
        <v>3394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75"/>
      <c r="B28" s="591"/>
      <c r="C28" s="567"/>
      <c r="D28" s="568"/>
      <c r="E28" s="470" t="s">
        <v>173</v>
      </c>
      <c r="F28" s="450"/>
      <c r="G28" s="450"/>
      <c r="H28" s="450"/>
      <c r="I28" s="450"/>
      <c r="J28" s="450"/>
      <c r="K28" s="451"/>
      <c r="L28" s="471">
        <v>1</v>
      </c>
      <c r="M28" s="472"/>
      <c r="N28" s="472"/>
      <c r="O28" s="472"/>
      <c r="P28" s="514"/>
      <c r="Q28" s="471">
        <v>3200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2335985</v>
      </c>
      <c r="BO28" s="384"/>
      <c r="BP28" s="384"/>
      <c r="BQ28" s="384"/>
      <c r="BR28" s="384"/>
      <c r="BS28" s="384"/>
      <c r="BT28" s="384"/>
      <c r="BU28" s="385"/>
      <c r="BV28" s="383">
        <v>2028806</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75"/>
      <c r="B29" s="591"/>
      <c r="C29" s="567"/>
      <c r="D29" s="568"/>
      <c r="E29" s="470" t="s">
        <v>176</v>
      </c>
      <c r="F29" s="450"/>
      <c r="G29" s="450"/>
      <c r="H29" s="450"/>
      <c r="I29" s="450"/>
      <c r="J29" s="450"/>
      <c r="K29" s="451"/>
      <c r="L29" s="471">
        <v>16</v>
      </c>
      <c r="M29" s="472"/>
      <c r="N29" s="472"/>
      <c r="O29" s="472"/>
      <c r="P29" s="514"/>
      <c r="Q29" s="471">
        <v>3000</v>
      </c>
      <c r="R29" s="472"/>
      <c r="S29" s="472"/>
      <c r="T29" s="472"/>
      <c r="U29" s="472"/>
      <c r="V29" s="514"/>
      <c r="W29" s="569"/>
      <c r="X29" s="570"/>
      <c r="Y29" s="571"/>
      <c r="Z29" s="470" t="s">
        <v>177</v>
      </c>
      <c r="AA29" s="450"/>
      <c r="AB29" s="450"/>
      <c r="AC29" s="450"/>
      <c r="AD29" s="450"/>
      <c r="AE29" s="450"/>
      <c r="AF29" s="450"/>
      <c r="AG29" s="451"/>
      <c r="AH29" s="471">
        <v>431</v>
      </c>
      <c r="AI29" s="472"/>
      <c r="AJ29" s="472"/>
      <c r="AK29" s="472"/>
      <c r="AL29" s="514"/>
      <c r="AM29" s="471">
        <v>1327526</v>
      </c>
      <c r="AN29" s="472"/>
      <c r="AO29" s="472"/>
      <c r="AP29" s="472"/>
      <c r="AQ29" s="472"/>
      <c r="AR29" s="514"/>
      <c r="AS29" s="471">
        <v>3080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448775</v>
      </c>
      <c r="BO29" s="421"/>
      <c r="BP29" s="421"/>
      <c r="BQ29" s="421"/>
      <c r="BR29" s="421"/>
      <c r="BS29" s="421"/>
      <c r="BT29" s="421"/>
      <c r="BU29" s="422"/>
      <c r="BV29" s="420">
        <v>395881</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1398633</v>
      </c>
      <c r="BO30" s="540"/>
      <c r="BP30" s="540"/>
      <c r="BQ30" s="540"/>
      <c r="BR30" s="540"/>
      <c r="BS30" s="540"/>
      <c r="BT30" s="540"/>
      <c r="BU30" s="541"/>
      <c r="BV30" s="539">
        <v>1278362</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2">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2">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7</v>
      </c>
      <c r="BX34" s="610"/>
      <c r="BY34" s="611" t="str">
        <f>IF('各会計、関係団体の財政状況及び健全化判断比率'!B68="","",'各会計、関係団体の財政状況及び健全化判断比率'!B68)</f>
        <v>千葉県市町村総合事務組合（一般会計）</v>
      </c>
      <c r="BZ34" s="611"/>
      <c r="CA34" s="611"/>
      <c r="CB34" s="611"/>
      <c r="CC34" s="611"/>
      <c r="CD34" s="611"/>
      <c r="CE34" s="611"/>
      <c r="CF34" s="611"/>
      <c r="CG34" s="611"/>
      <c r="CH34" s="611"/>
      <c r="CI34" s="611"/>
      <c r="CJ34" s="611"/>
      <c r="CK34" s="611"/>
      <c r="CL34" s="611"/>
      <c r="CM34" s="611"/>
      <c r="CN34" s="175"/>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2">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5"/>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8</v>
      </c>
      <c r="BX35" s="610"/>
      <c r="BY35" s="611" t="str">
        <f>IF('各会計、関係団体の財政状況及び健全化判断比率'!B69="","",'各会計、関係団体の財政状況及び健全化判断比率'!B69)</f>
        <v>千葉県市町村総合事務組合（千葉県自治会館管理運営特別会計）</v>
      </c>
      <c r="BZ35" s="611"/>
      <c r="CA35" s="611"/>
      <c r="CB35" s="611"/>
      <c r="CC35" s="611"/>
      <c r="CD35" s="611"/>
      <c r="CE35" s="611"/>
      <c r="CF35" s="611"/>
      <c r="CG35" s="611"/>
      <c r="CH35" s="611"/>
      <c r="CI35" s="611"/>
      <c r="CJ35" s="611"/>
      <c r="CK35" s="611"/>
      <c r="CL35" s="611"/>
      <c r="CM35" s="611"/>
      <c r="CN35" s="175"/>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2">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9</v>
      </c>
      <c r="BX36" s="610"/>
      <c r="BY36" s="611" t="str">
        <f>IF('各会計、関係団体の財政状況及び健全化判断比率'!B70="","",'各会計、関係団体の財政状況及び健全化判断比率'!B70)</f>
        <v>千葉県市町村総合事務組合（千葉県自治研修センター特別会計）</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2">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10</v>
      </c>
      <c r="BX37" s="610"/>
      <c r="BY37" s="611" t="str">
        <f>IF('各会計、関係団体の財政状況及び健全化判断比率'!B71="","",'各会計、関係団体の財政状況及び健全化判断比率'!B71)</f>
        <v>千葉県市町村総合事務組合（千葉県市町村交通災害共済特別会計）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2">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11</v>
      </c>
      <c r="BX38" s="610"/>
      <c r="BY38" s="611" t="str">
        <f>IF('各会計、関係団体の財政状況及び健全化判断比率'!B72="","",'各会計、関係団体の財政状況及び健全化判断比率'!B72)</f>
        <v>印旛衛生施設管理組合（一般会計）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2">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12</v>
      </c>
      <c r="BX39" s="610"/>
      <c r="BY39" s="611" t="str">
        <f>IF('各会計、関係団体の財政状況及び健全化判断比率'!B73="","",'各会計、関係団体の財政状況及び健全化判断比率'!B73)</f>
        <v>印旛郡市広域市町村圏事務組合（一般会計）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2">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13</v>
      </c>
      <c r="BX40" s="610"/>
      <c r="BY40" s="611" t="str">
        <f>IF('各会計、関係団体の財政状況及び健全化判断比率'!B74="","",'各会計、関係団体の財政状況及び健全化判断比率'!B74)</f>
        <v>印旛郡市広域市町村圏事務組合（水道用水供給事業会計）</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2">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14</v>
      </c>
      <c r="BX41" s="610"/>
      <c r="BY41" s="611" t="str">
        <f>IF('各会計、関係団体の財政状況及び健全化判断比率'!B75="","",'各会計、関係団体の財政状況及び健全化判断比率'!B75)</f>
        <v>千葉県後期高齢者医療広域連合（一般会計）</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2">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f t="shared" si="2"/>
        <v>15</v>
      </c>
      <c r="BX42" s="610"/>
      <c r="BY42" s="611" t="str">
        <f>IF('各会計、関係団体の財政状況及び健全化判断比率'!B76="","",'各会計、関係団体の財政状況及び健全化判断比率'!B76)</f>
        <v>千葉県後期高齢者医療広域連合（後期高齢者医療特別会計）</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2">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wHEsfxxovolgu1IPIvRQqc8FmMtN29dwmXam9y5pk/P+qjtEapHTO/54BJLSt/19VK8gIAZ2hkKezTjrPIzXtw==" saltValue="uqpccdOjpcSsHjka3IGOu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6724068</v>
      </c>
      <c r="S5" s="626"/>
      <c r="T5" s="626"/>
      <c r="U5" s="626"/>
      <c r="V5" s="626"/>
      <c r="W5" s="626"/>
      <c r="X5" s="626"/>
      <c r="Y5" s="627"/>
      <c r="Z5" s="628">
        <v>36.5</v>
      </c>
      <c r="AA5" s="628"/>
      <c r="AB5" s="628"/>
      <c r="AC5" s="628"/>
      <c r="AD5" s="629">
        <v>6413664</v>
      </c>
      <c r="AE5" s="629"/>
      <c r="AF5" s="629"/>
      <c r="AG5" s="629"/>
      <c r="AH5" s="629"/>
      <c r="AI5" s="629"/>
      <c r="AJ5" s="629"/>
      <c r="AK5" s="629"/>
      <c r="AL5" s="630">
        <v>60.3</v>
      </c>
      <c r="AM5" s="631"/>
      <c r="AN5" s="631"/>
      <c r="AO5" s="632"/>
      <c r="AP5" s="622" t="s">
        <v>216</v>
      </c>
      <c r="AQ5" s="623"/>
      <c r="AR5" s="623"/>
      <c r="AS5" s="623"/>
      <c r="AT5" s="623"/>
      <c r="AU5" s="623"/>
      <c r="AV5" s="623"/>
      <c r="AW5" s="623"/>
      <c r="AX5" s="623"/>
      <c r="AY5" s="623"/>
      <c r="AZ5" s="623"/>
      <c r="BA5" s="623"/>
      <c r="BB5" s="623"/>
      <c r="BC5" s="623"/>
      <c r="BD5" s="623"/>
      <c r="BE5" s="623"/>
      <c r="BF5" s="624"/>
      <c r="BG5" s="636">
        <v>6413664</v>
      </c>
      <c r="BH5" s="637"/>
      <c r="BI5" s="637"/>
      <c r="BJ5" s="637"/>
      <c r="BK5" s="637"/>
      <c r="BL5" s="637"/>
      <c r="BM5" s="637"/>
      <c r="BN5" s="638"/>
      <c r="BO5" s="639">
        <v>95.4</v>
      </c>
      <c r="BP5" s="639"/>
      <c r="BQ5" s="639"/>
      <c r="BR5" s="639"/>
      <c r="BS5" s="640">
        <v>44717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148812</v>
      </c>
      <c r="S6" s="637"/>
      <c r="T6" s="637"/>
      <c r="U6" s="637"/>
      <c r="V6" s="637"/>
      <c r="W6" s="637"/>
      <c r="X6" s="637"/>
      <c r="Y6" s="638"/>
      <c r="Z6" s="639">
        <v>0.8</v>
      </c>
      <c r="AA6" s="639"/>
      <c r="AB6" s="639"/>
      <c r="AC6" s="639"/>
      <c r="AD6" s="640">
        <v>148812</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6413664</v>
      </c>
      <c r="BH6" s="637"/>
      <c r="BI6" s="637"/>
      <c r="BJ6" s="637"/>
      <c r="BK6" s="637"/>
      <c r="BL6" s="637"/>
      <c r="BM6" s="637"/>
      <c r="BN6" s="638"/>
      <c r="BO6" s="639">
        <v>95.4</v>
      </c>
      <c r="BP6" s="639"/>
      <c r="BQ6" s="639"/>
      <c r="BR6" s="639"/>
      <c r="BS6" s="640">
        <v>44717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175796</v>
      </c>
      <c r="CS6" s="637"/>
      <c r="CT6" s="637"/>
      <c r="CU6" s="637"/>
      <c r="CV6" s="637"/>
      <c r="CW6" s="637"/>
      <c r="CX6" s="637"/>
      <c r="CY6" s="638"/>
      <c r="CZ6" s="630">
        <v>1</v>
      </c>
      <c r="DA6" s="631"/>
      <c r="DB6" s="631"/>
      <c r="DC6" s="647"/>
      <c r="DD6" s="645" t="s">
        <v>121</v>
      </c>
      <c r="DE6" s="637"/>
      <c r="DF6" s="637"/>
      <c r="DG6" s="637"/>
      <c r="DH6" s="637"/>
      <c r="DI6" s="637"/>
      <c r="DJ6" s="637"/>
      <c r="DK6" s="637"/>
      <c r="DL6" s="637"/>
      <c r="DM6" s="637"/>
      <c r="DN6" s="637"/>
      <c r="DO6" s="637"/>
      <c r="DP6" s="638"/>
      <c r="DQ6" s="645">
        <v>175781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3208</v>
      </c>
      <c r="S7" s="637"/>
      <c r="T7" s="637"/>
      <c r="U7" s="637"/>
      <c r="V7" s="637"/>
      <c r="W7" s="637"/>
      <c r="X7" s="637"/>
      <c r="Y7" s="638"/>
      <c r="Z7" s="639">
        <v>0</v>
      </c>
      <c r="AA7" s="639"/>
      <c r="AB7" s="639"/>
      <c r="AC7" s="639"/>
      <c r="AD7" s="640">
        <v>3208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2992215</v>
      </c>
      <c r="BH7" s="637"/>
      <c r="BI7" s="637"/>
      <c r="BJ7" s="637"/>
      <c r="BK7" s="637"/>
      <c r="BL7" s="637"/>
      <c r="BM7" s="637"/>
      <c r="BN7" s="638"/>
      <c r="BO7" s="639">
        <v>44.5</v>
      </c>
      <c r="BP7" s="639"/>
      <c r="BQ7" s="639"/>
      <c r="BR7" s="639"/>
      <c r="BS7" s="640">
        <v>44717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2760694</v>
      </c>
      <c r="CS7" s="637"/>
      <c r="CT7" s="637"/>
      <c r="CU7" s="637"/>
      <c r="CV7" s="637"/>
      <c r="CW7" s="637"/>
      <c r="CX7" s="637"/>
      <c r="CY7" s="638"/>
      <c r="CZ7" s="639">
        <v>15.6</v>
      </c>
      <c r="DA7" s="639"/>
      <c r="DB7" s="639"/>
      <c r="DC7" s="639"/>
      <c r="DD7" s="645">
        <v>20362</v>
      </c>
      <c r="DE7" s="637"/>
      <c r="DF7" s="637"/>
      <c r="DG7" s="637"/>
      <c r="DH7" s="637"/>
      <c r="DI7" s="637"/>
      <c r="DJ7" s="637"/>
      <c r="DK7" s="637"/>
      <c r="DL7" s="637"/>
      <c r="DM7" s="637"/>
      <c r="DN7" s="637"/>
      <c r="DO7" s="637"/>
      <c r="DP7" s="638"/>
      <c r="DQ7" s="645">
        <v>2516594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45420</v>
      </c>
      <c r="S8" s="637"/>
      <c r="T8" s="637"/>
      <c r="U8" s="637"/>
      <c r="V8" s="637"/>
      <c r="W8" s="637"/>
      <c r="X8" s="637"/>
      <c r="Y8" s="638"/>
      <c r="Z8" s="639">
        <v>0.2</v>
      </c>
      <c r="AA8" s="639"/>
      <c r="AB8" s="639"/>
      <c r="AC8" s="639"/>
      <c r="AD8" s="640">
        <v>45420</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94021</v>
      </c>
      <c r="BH8" s="637"/>
      <c r="BI8" s="637"/>
      <c r="BJ8" s="637"/>
      <c r="BK8" s="637"/>
      <c r="BL8" s="637"/>
      <c r="BM8" s="637"/>
      <c r="BN8" s="638"/>
      <c r="BO8" s="639">
        <v>1.4</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7883701</v>
      </c>
      <c r="CS8" s="637"/>
      <c r="CT8" s="637"/>
      <c r="CU8" s="637"/>
      <c r="CV8" s="637"/>
      <c r="CW8" s="637"/>
      <c r="CX8" s="637"/>
      <c r="CY8" s="638"/>
      <c r="CZ8" s="639">
        <v>44.5</v>
      </c>
      <c r="DA8" s="639"/>
      <c r="DB8" s="639"/>
      <c r="DC8" s="639"/>
      <c r="DD8" s="645">
        <v>30227</v>
      </c>
      <c r="DE8" s="637"/>
      <c r="DF8" s="637"/>
      <c r="DG8" s="637"/>
      <c r="DH8" s="637"/>
      <c r="DI8" s="637"/>
      <c r="DJ8" s="637"/>
      <c r="DK8" s="637"/>
      <c r="DL8" s="637"/>
      <c r="DM8" s="637"/>
      <c r="DN8" s="637"/>
      <c r="DO8" s="637"/>
      <c r="DP8" s="638"/>
      <c r="DQ8" s="645">
        <v>3991471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54239</v>
      </c>
      <c r="S9" s="637"/>
      <c r="T9" s="637"/>
      <c r="U9" s="637"/>
      <c r="V9" s="637"/>
      <c r="W9" s="637"/>
      <c r="X9" s="637"/>
      <c r="Y9" s="638"/>
      <c r="Z9" s="639">
        <v>0.3</v>
      </c>
      <c r="AA9" s="639"/>
      <c r="AB9" s="639"/>
      <c r="AC9" s="639"/>
      <c r="AD9" s="640">
        <v>54239</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2530574</v>
      </c>
      <c r="BH9" s="637"/>
      <c r="BI9" s="637"/>
      <c r="BJ9" s="637"/>
      <c r="BK9" s="637"/>
      <c r="BL9" s="637"/>
      <c r="BM9" s="637"/>
      <c r="BN9" s="638"/>
      <c r="BO9" s="639">
        <v>37.6</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1476284</v>
      </c>
      <c r="CS9" s="637"/>
      <c r="CT9" s="637"/>
      <c r="CU9" s="637"/>
      <c r="CV9" s="637"/>
      <c r="CW9" s="637"/>
      <c r="CX9" s="637"/>
      <c r="CY9" s="638"/>
      <c r="CZ9" s="639">
        <v>8.3000000000000007</v>
      </c>
      <c r="DA9" s="639"/>
      <c r="DB9" s="639"/>
      <c r="DC9" s="639"/>
      <c r="DD9" s="645">
        <v>94365</v>
      </c>
      <c r="DE9" s="637"/>
      <c r="DF9" s="637"/>
      <c r="DG9" s="637"/>
      <c r="DH9" s="637"/>
      <c r="DI9" s="637"/>
      <c r="DJ9" s="637"/>
      <c r="DK9" s="637"/>
      <c r="DL9" s="637"/>
      <c r="DM9" s="637"/>
      <c r="DN9" s="637"/>
      <c r="DO9" s="637"/>
      <c r="DP9" s="638"/>
      <c r="DQ9" s="645">
        <v>1092248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140528</v>
      </c>
      <c r="BH10" s="637"/>
      <c r="BI10" s="637"/>
      <c r="BJ10" s="637"/>
      <c r="BK10" s="637"/>
      <c r="BL10" s="637"/>
      <c r="BM10" s="637"/>
      <c r="BN10" s="638"/>
      <c r="BO10" s="639">
        <v>2.1</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121</v>
      </c>
      <c r="CS10" s="637"/>
      <c r="CT10" s="637"/>
      <c r="CU10" s="637"/>
      <c r="CV10" s="637"/>
      <c r="CW10" s="637"/>
      <c r="CX10" s="637"/>
      <c r="CY10" s="638"/>
      <c r="CZ10" s="639" t="s">
        <v>121</v>
      </c>
      <c r="DA10" s="639"/>
      <c r="DB10" s="639"/>
      <c r="DC10" s="639"/>
      <c r="DD10" s="645" t="s">
        <v>121</v>
      </c>
      <c r="DE10" s="637"/>
      <c r="DF10" s="637"/>
      <c r="DG10" s="637"/>
      <c r="DH10" s="637"/>
      <c r="DI10" s="637"/>
      <c r="DJ10" s="637"/>
      <c r="DK10" s="637"/>
      <c r="DL10" s="637"/>
      <c r="DM10" s="637"/>
      <c r="DN10" s="637"/>
      <c r="DO10" s="637"/>
      <c r="DP10" s="638"/>
      <c r="DQ10" s="645" t="s">
        <v>121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1185736</v>
      </c>
      <c r="S11" s="637"/>
      <c r="T11" s="637"/>
      <c r="U11" s="637"/>
      <c r="V11" s="637"/>
      <c r="W11" s="637"/>
      <c r="X11" s="637"/>
      <c r="Y11" s="638"/>
      <c r="Z11" s="641">
        <v>6.4</v>
      </c>
      <c r="AA11" s="642"/>
      <c r="AB11" s="642"/>
      <c r="AC11" s="648"/>
      <c r="AD11" s="645">
        <v>1185736</v>
      </c>
      <c r="AE11" s="637"/>
      <c r="AF11" s="637"/>
      <c r="AG11" s="637"/>
      <c r="AH11" s="637"/>
      <c r="AI11" s="637"/>
      <c r="AJ11" s="637"/>
      <c r="AK11" s="638"/>
      <c r="AL11" s="641">
        <v>11.2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227092</v>
      </c>
      <c r="BH11" s="637"/>
      <c r="BI11" s="637"/>
      <c r="BJ11" s="637"/>
      <c r="BK11" s="637"/>
      <c r="BL11" s="637"/>
      <c r="BM11" s="637"/>
      <c r="BN11" s="638"/>
      <c r="BO11" s="639">
        <v>3.4</v>
      </c>
      <c r="BP11" s="639"/>
      <c r="BQ11" s="639"/>
      <c r="BR11" s="639"/>
      <c r="BS11" s="640">
        <v>44717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298114</v>
      </c>
      <c r="CS11" s="637"/>
      <c r="CT11" s="637"/>
      <c r="CU11" s="637"/>
      <c r="CV11" s="637"/>
      <c r="CW11" s="637"/>
      <c r="CX11" s="637"/>
      <c r="CY11" s="638"/>
      <c r="CZ11" s="639">
        <v>1.7</v>
      </c>
      <c r="DA11" s="639"/>
      <c r="DB11" s="639"/>
      <c r="DC11" s="639"/>
      <c r="DD11" s="645">
        <v>20052</v>
      </c>
      <c r="DE11" s="637"/>
      <c r="DF11" s="637"/>
      <c r="DG11" s="637"/>
      <c r="DH11" s="637"/>
      <c r="DI11" s="637"/>
      <c r="DJ11" s="637"/>
      <c r="DK11" s="637"/>
      <c r="DL11" s="637"/>
      <c r="DM11" s="637"/>
      <c r="DN11" s="637"/>
      <c r="DO11" s="637"/>
      <c r="DP11" s="638"/>
      <c r="DQ11" s="645">
        <v>248174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14658</v>
      </c>
      <c r="S12" s="637"/>
      <c r="T12" s="637"/>
      <c r="U12" s="637"/>
      <c r="V12" s="637"/>
      <c r="W12" s="637"/>
      <c r="X12" s="637"/>
      <c r="Y12" s="638"/>
      <c r="Z12" s="639">
        <v>0.1</v>
      </c>
      <c r="AA12" s="639"/>
      <c r="AB12" s="639"/>
      <c r="AC12" s="639"/>
      <c r="AD12" s="640">
        <v>14658</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2721967</v>
      </c>
      <c r="BH12" s="637"/>
      <c r="BI12" s="637"/>
      <c r="BJ12" s="637"/>
      <c r="BK12" s="637"/>
      <c r="BL12" s="637"/>
      <c r="BM12" s="637"/>
      <c r="BN12" s="638"/>
      <c r="BO12" s="639">
        <v>40.5</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212648</v>
      </c>
      <c r="CS12" s="637"/>
      <c r="CT12" s="637"/>
      <c r="CU12" s="637"/>
      <c r="CV12" s="637"/>
      <c r="CW12" s="637"/>
      <c r="CX12" s="637"/>
      <c r="CY12" s="638"/>
      <c r="CZ12" s="639">
        <v>1.2</v>
      </c>
      <c r="DA12" s="639"/>
      <c r="DB12" s="639"/>
      <c r="DC12" s="639"/>
      <c r="DD12" s="645">
        <v>12539</v>
      </c>
      <c r="DE12" s="637"/>
      <c r="DF12" s="637"/>
      <c r="DG12" s="637"/>
      <c r="DH12" s="637"/>
      <c r="DI12" s="637"/>
      <c r="DJ12" s="637"/>
      <c r="DK12" s="637"/>
      <c r="DL12" s="637"/>
      <c r="DM12" s="637"/>
      <c r="DN12" s="637"/>
      <c r="DO12" s="637"/>
      <c r="DP12" s="638"/>
      <c r="DQ12" s="645">
        <v>150811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2721947</v>
      </c>
      <c r="BH13" s="637"/>
      <c r="BI13" s="637"/>
      <c r="BJ13" s="637"/>
      <c r="BK13" s="637"/>
      <c r="BL13" s="637"/>
      <c r="BM13" s="637"/>
      <c r="BN13" s="638"/>
      <c r="BO13" s="639">
        <v>40.5</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1089582</v>
      </c>
      <c r="CS13" s="637"/>
      <c r="CT13" s="637"/>
      <c r="CU13" s="637"/>
      <c r="CV13" s="637"/>
      <c r="CW13" s="637"/>
      <c r="CX13" s="637"/>
      <c r="CY13" s="638"/>
      <c r="CZ13" s="639">
        <v>6.1</v>
      </c>
      <c r="DA13" s="639"/>
      <c r="DB13" s="639"/>
      <c r="DC13" s="639"/>
      <c r="DD13" s="645">
        <v>479999</v>
      </c>
      <c r="DE13" s="637"/>
      <c r="DF13" s="637"/>
      <c r="DG13" s="637"/>
      <c r="DH13" s="637"/>
      <c r="DI13" s="637"/>
      <c r="DJ13" s="637"/>
      <c r="DK13" s="637"/>
      <c r="DL13" s="637"/>
      <c r="DM13" s="637"/>
      <c r="DN13" s="637"/>
      <c r="DO13" s="637"/>
      <c r="DP13" s="638"/>
      <c r="DQ13" s="645">
        <v>869912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v>1725</v>
      </c>
      <c r="S14" s="637"/>
      <c r="T14" s="637"/>
      <c r="U14" s="637"/>
      <c r="V14" s="637"/>
      <c r="W14" s="637"/>
      <c r="X14" s="637"/>
      <c r="Y14" s="638"/>
      <c r="Z14" s="639">
        <v>0</v>
      </c>
      <c r="AA14" s="639"/>
      <c r="AB14" s="639"/>
      <c r="AC14" s="639"/>
      <c r="AD14" s="640">
        <v>1725</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168755</v>
      </c>
      <c r="BH14" s="637"/>
      <c r="BI14" s="637"/>
      <c r="BJ14" s="637"/>
      <c r="BK14" s="637"/>
      <c r="BL14" s="637"/>
      <c r="BM14" s="637"/>
      <c r="BN14" s="638"/>
      <c r="BO14" s="639">
        <v>2.5</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741598</v>
      </c>
      <c r="CS14" s="637"/>
      <c r="CT14" s="637"/>
      <c r="CU14" s="637"/>
      <c r="CV14" s="637"/>
      <c r="CW14" s="637"/>
      <c r="CX14" s="637"/>
      <c r="CY14" s="638"/>
      <c r="CZ14" s="639">
        <v>4.2</v>
      </c>
      <c r="DA14" s="639"/>
      <c r="DB14" s="639"/>
      <c r="DC14" s="639"/>
      <c r="DD14" s="645">
        <v>78636</v>
      </c>
      <c r="DE14" s="637"/>
      <c r="DF14" s="637"/>
      <c r="DG14" s="637"/>
      <c r="DH14" s="637"/>
      <c r="DI14" s="637"/>
      <c r="DJ14" s="637"/>
      <c r="DK14" s="637"/>
      <c r="DL14" s="637"/>
      <c r="DM14" s="637"/>
      <c r="DN14" s="637"/>
      <c r="DO14" s="637"/>
      <c r="DP14" s="638"/>
      <c r="DQ14" s="645">
        <v>675187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t="s">
        <v>121</v>
      </c>
      <c r="S15" s="637"/>
      <c r="T15" s="637"/>
      <c r="U15" s="637"/>
      <c r="V15" s="637"/>
      <c r="W15" s="637"/>
      <c r="X15" s="637"/>
      <c r="Y15" s="638"/>
      <c r="Z15" s="639" t="s">
        <v>121</v>
      </c>
      <c r="AA15" s="639"/>
      <c r="AB15" s="639"/>
      <c r="AC15" s="639"/>
      <c r="AD15" s="640" t="s">
        <v>121</v>
      </c>
      <c r="AE15" s="640"/>
      <c r="AF15" s="640"/>
      <c r="AG15" s="640"/>
      <c r="AH15" s="640"/>
      <c r="AI15" s="640"/>
      <c r="AJ15" s="640"/>
      <c r="AK15" s="640"/>
      <c r="AL15" s="641" t="s">
        <v>121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530727</v>
      </c>
      <c r="BH15" s="637"/>
      <c r="BI15" s="637"/>
      <c r="BJ15" s="637"/>
      <c r="BK15" s="637"/>
      <c r="BL15" s="637"/>
      <c r="BM15" s="637"/>
      <c r="BN15" s="638"/>
      <c r="BO15" s="639">
        <v>7.9</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1404201</v>
      </c>
      <c r="CS15" s="637"/>
      <c r="CT15" s="637"/>
      <c r="CU15" s="637"/>
      <c r="CV15" s="637"/>
      <c r="CW15" s="637"/>
      <c r="CX15" s="637"/>
      <c r="CY15" s="638"/>
      <c r="CZ15" s="639">
        <v>7.9</v>
      </c>
      <c r="DA15" s="639"/>
      <c r="DB15" s="639"/>
      <c r="DC15" s="639"/>
      <c r="DD15" s="645">
        <v>75503</v>
      </c>
      <c r="DE15" s="637"/>
      <c r="DF15" s="637"/>
      <c r="DG15" s="637"/>
      <c r="DH15" s="637"/>
      <c r="DI15" s="637"/>
      <c r="DJ15" s="637"/>
      <c r="DK15" s="637"/>
      <c r="DL15" s="637"/>
      <c r="DM15" s="637"/>
      <c r="DN15" s="637"/>
      <c r="DO15" s="637"/>
      <c r="DP15" s="638"/>
      <c r="DQ15" s="645">
        <v>1176049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24553</v>
      </c>
      <c r="S16" s="637"/>
      <c r="T16" s="637"/>
      <c r="U16" s="637"/>
      <c r="V16" s="637"/>
      <c r="W16" s="637"/>
      <c r="X16" s="637"/>
      <c r="Y16" s="638"/>
      <c r="Z16" s="639">
        <v>0.1</v>
      </c>
      <c r="AA16" s="639"/>
      <c r="AB16" s="639"/>
      <c r="AC16" s="639"/>
      <c r="AD16" s="640">
        <v>24553</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96124</v>
      </c>
      <c r="S17" s="637"/>
      <c r="T17" s="637"/>
      <c r="U17" s="637"/>
      <c r="V17" s="637"/>
      <c r="W17" s="637"/>
      <c r="X17" s="637"/>
      <c r="Y17" s="638"/>
      <c r="Z17" s="639">
        <v>0.5</v>
      </c>
      <c r="AA17" s="639"/>
      <c r="AB17" s="639"/>
      <c r="AC17" s="639"/>
      <c r="AD17" s="640">
        <v>96124</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1684964</v>
      </c>
      <c r="CS17" s="637"/>
      <c r="CT17" s="637"/>
      <c r="CU17" s="637"/>
      <c r="CV17" s="637"/>
      <c r="CW17" s="637"/>
      <c r="CX17" s="637"/>
      <c r="CY17" s="638"/>
      <c r="CZ17" s="639">
        <v>9.5</v>
      </c>
      <c r="DA17" s="639"/>
      <c r="DB17" s="639"/>
      <c r="DC17" s="639"/>
      <c r="DD17" s="645" t="s">
        <v>121</v>
      </c>
      <c r="DE17" s="637"/>
      <c r="DF17" s="637"/>
      <c r="DG17" s="637"/>
      <c r="DH17" s="637"/>
      <c r="DI17" s="637"/>
      <c r="DJ17" s="637"/>
      <c r="DK17" s="637"/>
      <c r="DL17" s="637"/>
      <c r="DM17" s="637"/>
      <c r="DN17" s="637"/>
      <c r="DO17" s="637"/>
      <c r="DP17" s="638"/>
      <c r="DQ17" s="645">
        <v>1684964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47309</v>
      </c>
      <c r="S18" s="637"/>
      <c r="T18" s="637"/>
      <c r="U18" s="637"/>
      <c r="V18" s="637"/>
      <c r="W18" s="637"/>
      <c r="X18" s="637"/>
      <c r="Y18" s="638"/>
      <c r="Z18" s="639">
        <v>0.3</v>
      </c>
      <c r="AA18" s="639"/>
      <c r="AB18" s="639"/>
      <c r="AC18" s="639"/>
      <c r="AD18" s="640">
        <v>47309</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46988</v>
      </c>
      <c r="S19" s="637"/>
      <c r="T19" s="637"/>
      <c r="U19" s="637"/>
      <c r="V19" s="637"/>
      <c r="W19" s="637"/>
      <c r="X19" s="637"/>
      <c r="Y19" s="638"/>
      <c r="Z19" s="639">
        <v>0.3</v>
      </c>
      <c r="AA19" s="639"/>
      <c r="AB19" s="639"/>
      <c r="AC19" s="639"/>
      <c r="AD19" s="640">
        <v>46988</v>
      </c>
      <c r="AE19" s="640"/>
      <c r="AF19" s="640"/>
      <c r="AG19" s="640"/>
      <c r="AH19" s="640"/>
      <c r="AI19" s="640"/>
      <c r="AJ19" s="640"/>
      <c r="AK19" s="640"/>
      <c r="AL19" s="641">
        <v>0.4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310404</v>
      </c>
      <c r="BH19" s="637"/>
      <c r="BI19" s="637"/>
      <c r="BJ19" s="637"/>
      <c r="BK19" s="637"/>
      <c r="BL19" s="637"/>
      <c r="BM19" s="637"/>
      <c r="BN19" s="638"/>
      <c r="BO19" s="639">
        <v>4.5999999999999996</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321</v>
      </c>
      <c r="S20" s="637"/>
      <c r="T20" s="637"/>
      <c r="U20" s="637"/>
      <c r="V20" s="637"/>
      <c r="W20" s="637"/>
      <c r="X20" s="637"/>
      <c r="Y20" s="638"/>
      <c r="Z20" s="639">
        <v>0</v>
      </c>
      <c r="AA20" s="639"/>
      <c r="AB20" s="639"/>
      <c r="AC20" s="639"/>
      <c r="AD20" s="640">
        <v>321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310404</v>
      </c>
      <c r="BH20" s="637"/>
      <c r="BI20" s="637"/>
      <c r="BJ20" s="637"/>
      <c r="BK20" s="637"/>
      <c r="BL20" s="637"/>
      <c r="BM20" s="637"/>
      <c r="BN20" s="638"/>
      <c r="BO20" s="639">
        <v>4.5999999999999996</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17727582</v>
      </c>
      <c r="CS20" s="637"/>
      <c r="CT20" s="637"/>
      <c r="CU20" s="637"/>
      <c r="CV20" s="637"/>
      <c r="CW20" s="637"/>
      <c r="CX20" s="637"/>
      <c r="CY20" s="638"/>
      <c r="CZ20" s="639">
        <v>100</v>
      </c>
      <c r="DA20" s="639"/>
      <c r="DB20" s="639"/>
      <c r="DC20" s="639"/>
      <c r="DD20" s="645">
        <v>811683</v>
      </c>
      <c r="DE20" s="637"/>
      <c r="DF20" s="637"/>
      <c r="DG20" s="637"/>
      <c r="DH20" s="637"/>
      <c r="DI20" s="637"/>
      <c r="DJ20" s="637"/>
      <c r="DK20" s="637"/>
      <c r="DL20" s="637"/>
      <c r="DM20" s="637"/>
      <c r="DN20" s="637"/>
      <c r="DO20" s="637"/>
      <c r="DP20" s="638"/>
      <c r="DQ20" s="645">
        <v>12581191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2593209</v>
      </c>
      <c r="S21" s="637"/>
      <c r="T21" s="637"/>
      <c r="U21" s="637"/>
      <c r="V21" s="637"/>
      <c r="W21" s="637"/>
      <c r="X21" s="637"/>
      <c r="Y21" s="638"/>
      <c r="Z21" s="639">
        <v>14.1</v>
      </c>
      <c r="AA21" s="639"/>
      <c r="AB21" s="639"/>
      <c r="AC21" s="639"/>
      <c r="AD21" s="640">
        <v>2380607</v>
      </c>
      <c r="AE21" s="640"/>
      <c r="AF21" s="640"/>
      <c r="AG21" s="640"/>
      <c r="AH21" s="640"/>
      <c r="AI21" s="640"/>
      <c r="AJ21" s="640"/>
      <c r="AK21" s="640"/>
      <c r="AL21" s="641">
        <v>22.4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2380607</v>
      </c>
      <c r="S22" s="637"/>
      <c r="T22" s="637"/>
      <c r="U22" s="637"/>
      <c r="V22" s="637"/>
      <c r="W22" s="637"/>
      <c r="X22" s="637"/>
      <c r="Y22" s="638"/>
      <c r="Z22" s="639">
        <v>12.9</v>
      </c>
      <c r="AA22" s="639"/>
      <c r="AB22" s="639"/>
      <c r="AC22" s="639"/>
      <c r="AD22" s="640">
        <v>2380607</v>
      </c>
      <c r="AE22" s="640"/>
      <c r="AF22" s="640"/>
      <c r="AG22" s="640"/>
      <c r="AH22" s="640"/>
      <c r="AI22" s="640"/>
      <c r="AJ22" s="640"/>
      <c r="AK22" s="640"/>
      <c r="AL22" s="641">
        <v>22.4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212349</v>
      </c>
      <c r="S23" s="637"/>
      <c r="T23" s="637"/>
      <c r="U23" s="637"/>
      <c r="V23" s="637"/>
      <c r="W23" s="637"/>
      <c r="X23" s="637"/>
      <c r="Y23" s="638"/>
      <c r="Z23" s="639">
        <v>1.2</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310404</v>
      </c>
      <c r="BH23" s="637"/>
      <c r="BI23" s="637"/>
      <c r="BJ23" s="637"/>
      <c r="BK23" s="637"/>
      <c r="BL23" s="637"/>
      <c r="BM23" s="637"/>
      <c r="BN23" s="638"/>
      <c r="BO23" s="639">
        <v>4.5999999999999996</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253</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10471445</v>
      </c>
      <c r="CS24" s="626"/>
      <c r="CT24" s="626"/>
      <c r="CU24" s="626"/>
      <c r="CV24" s="626"/>
      <c r="CW24" s="626"/>
      <c r="CX24" s="626"/>
      <c r="CY24" s="627"/>
      <c r="CZ24" s="630">
        <v>59.1</v>
      </c>
      <c r="DA24" s="631"/>
      <c r="DB24" s="631"/>
      <c r="DC24" s="647"/>
      <c r="DD24" s="671">
        <v>6975643</v>
      </c>
      <c r="DE24" s="626"/>
      <c r="DF24" s="626"/>
      <c r="DG24" s="626"/>
      <c r="DH24" s="626"/>
      <c r="DI24" s="626"/>
      <c r="DJ24" s="626"/>
      <c r="DK24" s="627"/>
      <c r="DL24" s="671">
        <v>6432911</v>
      </c>
      <c r="DM24" s="626"/>
      <c r="DN24" s="626"/>
      <c r="DO24" s="626"/>
      <c r="DP24" s="626"/>
      <c r="DQ24" s="626"/>
      <c r="DR24" s="626"/>
      <c r="DS24" s="626"/>
      <c r="DT24" s="626"/>
      <c r="DU24" s="626"/>
      <c r="DV24" s="627"/>
      <c r="DW24" s="630">
        <v>59.8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10939061</v>
      </c>
      <c r="S25" s="637"/>
      <c r="T25" s="637"/>
      <c r="U25" s="637"/>
      <c r="V25" s="637"/>
      <c r="W25" s="637"/>
      <c r="X25" s="637"/>
      <c r="Y25" s="638"/>
      <c r="Z25" s="639">
        <v>59.5</v>
      </c>
      <c r="AA25" s="639"/>
      <c r="AB25" s="639"/>
      <c r="AC25" s="639"/>
      <c r="AD25" s="640">
        <v>10416055</v>
      </c>
      <c r="AE25" s="640"/>
      <c r="AF25" s="640"/>
      <c r="AG25" s="640"/>
      <c r="AH25" s="640"/>
      <c r="AI25" s="640"/>
      <c r="AJ25" s="640"/>
      <c r="AK25" s="640"/>
      <c r="AL25" s="641">
        <v>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3600819</v>
      </c>
      <c r="CS25" s="668"/>
      <c r="CT25" s="668"/>
      <c r="CU25" s="668"/>
      <c r="CV25" s="668"/>
      <c r="CW25" s="668"/>
      <c r="CX25" s="668"/>
      <c r="CY25" s="669"/>
      <c r="CZ25" s="641">
        <v>20.3</v>
      </c>
      <c r="DA25" s="666"/>
      <c r="DB25" s="666"/>
      <c r="DC25" s="670"/>
      <c r="DD25" s="645">
        <v>3396759</v>
      </c>
      <c r="DE25" s="668"/>
      <c r="DF25" s="668"/>
      <c r="DG25" s="668"/>
      <c r="DH25" s="668"/>
      <c r="DI25" s="668"/>
      <c r="DJ25" s="668"/>
      <c r="DK25" s="669"/>
      <c r="DL25" s="645">
        <v>3302487</v>
      </c>
      <c r="DM25" s="668"/>
      <c r="DN25" s="668"/>
      <c r="DO25" s="668"/>
      <c r="DP25" s="668"/>
      <c r="DQ25" s="668"/>
      <c r="DR25" s="668"/>
      <c r="DS25" s="668"/>
      <c r="DT25" s="668"/>
      <c r="DU25" s="668"/>
      <c r="DV25" s="669"/>
      <c r="DW25" s="641">
        <v>30.7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5405</v>
      </c>
      <c r="S26" s="637"/>
      <c r="T26" s="637"/>
      <c r="U26" s="637"/>
      <c r="V26" s="637"/>
      <c r="W26" s="637"/>
      <c r="X26" s="637"/>
      <c r="Y26" s="638"/>
      <c r="Z26" s="639">
        <v>0</v>
      </c>
      <c r="AA26" s="639"/>
      <c r="AB26" s="639"/>
      <c r="AC26" s="639"/>
      <c r="AD26" s="640">
        <v>5405</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2465749</v>
      </c>
      <c r="CS26" s="637"/>
      <c r="CT26" s="637"/>
      <c r="CU26" s="637"/>
      <c r="CV26" s="637"/>
      <c r="CW26" s="637"/>
      <c r="CX26" s="637"/>
      <c r="CY26" s="638"/>
      <c r="CZ26" s="641">
        <v>13.9</v>
      </c>
      <c r="DA26" s="666"/>
      <c r="DB26" s="666"/>
      <c r="DC26" s="670"/>
      <c r="DD26" s="645">
        <v>2303872</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55118</v>
      </c>
      <c r="S27" s="637"/>
      <c r="T27" s="637"/>
      <c r="U27" s="637"/>
      <c r="V27" s="637"/>
      <c r="W27" s="637"/>
      <c r="X27" s="637"/>
      <c r="Y27" s="638"/>
      <c r="Z27" s="639">
        <v>0.3</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6724068</v>
      </c>
      <c r="BH27" s="637"/>
      <c r="BI27" s="637"/>
      <c r="BJ27" s="637"/>
      <c r="BK27" s="637"/>
      <c r="BL27" s="637"/>
      <c r="BM27" s="637"/>
      <c r="BN27" s="638"/>
      <c r="BO27" s="639">
        <v>100</v>
      </c>
      <c r="BP27" s="639"/>
      <c r="BQ27" s="639"/>
      <c r="BR27" s="639"/>
      <c r="BS27" s="640">
        <v>44717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5185662</v>
      </c>
      <c r="CS27" s="668"/>
      <c r="CT27" s="668"/>
      <c r="CU27" s="668"/>
      <c r="CV27" s="668"/>
      <c r="CW27" s="668"/>
      <c r="CX27" s="668"/>
      <c r="CY27" s="669"/>
      <c r="CZ27" s="641">
        <v>29.3</v>
      </c>
      <c r="DA27" s="666"/>
      <c r="DB27" s="666"/>
      <c r="DC27" s="670"/>
      <c r="DD27" s="645">
        <v>1893920</v>
      </c>
      <c r="DE27" s="668"/>
      <c r="DF27" s="668"/>
      <c r="DG27" s="668"/>
      <c r="DH27" s="668"/>
      <c r="DI27" s="668"/>
      <c r="DJ27" s="668"/>
      <c r="DK27" s="669"/>
      <c r="DL27" s="645">
        <v>1445460</v>
      </c>
      <c r="DM27" s="668"/>
      <c r="DN27" s="668"/>
      <c r="DO27" s="668"/>
      <c r="DP27" s="668"/>
      <c r="DQ27" s="668"/>
      <c r="DR27" s="668"/>
      <c r="DS27" s="668"/>
      <c r="DT27" s="668"/>
      <c r="DU27" s="668"/>
      <c r="DV27" s="669"/>
      <c r="DW27" s="641">
        <v>13.4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61229</v>
      </c>
      <c r="S28" s="637"/>
      <c r="T28" s="637"/>
      <c r="U28" s="637"/>
      <c r="V28" s="637"/>
      <c r="W28" s="637"/>
      <c r="X28" s="637"/>
      <c r="Y28" s="638"/>
      <c r="Z28" s="639">
        <v>0.3</v>
      </c>
      <c r="AA28" s="639"/>
      <c r="AB28" s="639"/>
      <c r="AC28" s="639"/>
      <c r="AD28" s="640">
        <v>24943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1684964</v>
      </c>
      <c r="CS28" s="637"/>
      <c r="CT28" s="637"/>
      <c r="CU28" s="637"/>
      <c r="CV28" s="637"/>
      <c r="CW28" s="637"/>
      <c r="CX28" s="637"/>
      <c r="CY28" s="638"/>
      <c r="CZ28" s="641">
        <v>9.5</v>
      </c>
      <c r="DA28" s="666"/>
      <c r="DB28" s="666"/>
      <c r="DC28" s="670"/>
      <c r="DD28" s="645">
        <v>1684964</v>
      </c>
      <c r="DE28" s="637"/>
      <c r="DF28" s="637"/>
      <c r="DG28" s="637"/>
      <c r="DH28" s="637"/>
      <c r="DI28" s="637"/>
      <c r="DJ28" s="637"/>
      <c r="DK28" s="638"/>
      <c r="DL28" s="645">
        <v>1684964</v>
      </c>
      <c r="DM28" s="637"/>
      <c r="DN28" s="637"/>
      <c r="DO28" s="637"/>
      <c r="DP28" s="637"/>
      <c r="DQ28" s="637"/>
      <c r="DR28" s="637"/>
      <c r="DS28" s="637"/>
      <c r="DT28" s="637"/>
      <c r="DU28" s="637"/>
      <c r="DV28" s="638"/>
      <c r="DW28" s="641">
        <v>15.7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135055</v>
      </c>
      <c r="S29" s="637"/>
      <c r="T29" s="637"/>
      <c r="U29" s="637"/>
      <c r="V29" s="637"/>
      <c r="W29" s="637"/>
      <c r="X29" s="637"/>
      <c r="Y29" s="638"/>
      <c r="Z29" s="639">
        <v>0.7</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1684964</v>
      </c>
      <c r="CS29" s="668"/>
      <c r="CT29" s="668"/>
      <c r="CU29" s="668"/>
      <c r="CV29" s="668"/>
      <c r="CW29" s="668"/>
      <c r="CX29" s="668"/>
      <c r="CY29" s="669"/>
      <c r="CZ29" s="641">
        <v>9.5</v>
      </c>
      <c r="DA29" s="666"/>
      <c r="DB29" s="666"/>
      <c r="DC29" s="670"/>
      <c r="DD29" s="645">
        <v>1684964</v>
      </c>
      <c r="DE29" s="668"/>
      <c r="DF29" s="668"/>
      <c r="DG29" s="668"/>
      <c r="DH29" s="668"/>
      <c r="DI29" s="668"/>
      <c r="DJ29" s="668"/>
      <c r="DK29" s="669"/>
      <c r="DL29" s="645">
        <v>1684964</v>
      </c>
      <c r="DM29" s="668"/>
      <c r="DN29" s="668"/>
      <c r="DO29" s="668"/>
      <c r="DP29" s="668"/>
      <c r="DQ29" s="668"/>
      <c r="DR29" s="668"/>
      <c r="DS29" s="668"/>
      <c r="DT29" s="668"/>
      <c r="DU29" s="668"/>
      <c r="DV29" s="669"/>
      <c r="DW29" s="641">
        <v>15.7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3755981</v>
      </c>
      <c r="S30" s="637"/>
      <c r="T30" s="637"/>
      <c r="U30" s="637"/>
      <c r="V30" s="637"/>
      <c r="W30" s="637"/>
      <c r="X30" s="637"/>
      <c r="Y30" s="638"/>
      <c r="Z30" s="639">
        <v>20.399999999999999</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1635183</v>
      </c>
      <c r="CS30" s="637"/>
      <c r="CT30" s="637"/>
      <c r="CU30" s="637"/>
      <c r="CV30" s="637"/>
      <c r="CW30" s="637"/>
      <c r="CX30" s="637"/>
      <c r="CY30" s="638"/>
      <c r="CZ30" s="641">
        <v>9.1999999999999993</v>
      </c>
      <c r="DA30" s="666"/>
      <c r="DB30" s="666"/>
      <c r="DC30" s="670"/>
      <c r="DD30" s="645">
        <v>1635183</v>
      </c>
      <c r="DE30" s="637"/>
      <c r="DF30" s="637"/>
      <c r="DG30" s="637"/>
      <c r="DH30" s="637"/>
      <c r="DI30" s="637"/>
      <c r="DJ30" s="637"/>
      <c r="DK30" s="638"/>
      <c r="DL30" s="645">
        <v>1635183</v>
      </c>
      <c r="DM30" s="637"/>
      <c r="DN30" s="637"/>
      <c r="DO30" s="637"/>
      <c r="DP30" s="637"/>
      <c r="DQ30" s="637"/>
      <c r="DR30" s="637"/>
      <c r="DS30" s="637"/>
      <c r="DT30" s="637"/>
      <c r="DU30" s="637"/>
      <c r="DV30" s="638"/>
      <c r="DW30" s="641">
        <v>15.2</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98.6</v>
      </c>
      <c r="BH31" s="680"/>
      <c r="BI31" s="680"/>
      <c r="BJ31" s="680"/>
      <c r="BK31" s="680"/>
      <c r="BL31" s="680"/>
      <c r="BM31" s="631">
        <v>94.4</v>
      </c>
      <c r="BN31" s="680"/>
      <c r="BO31" s="680"/>
      <c r="BP31" s="680"/>
      <c r="BQ31" s="681"/>
      <c r="BR31" s="692">
        <v>98.5</v>
      </c>
      <c r="BS31" s="680"/>
      <c r="BT31" s="680"/>
      <c r="BU31" s="680"/>
      <c r="BV31" s="680"/>
      <c r="BW31" s="680"/>
      <c r="BX31" s="631">
        <v>94.2</v>
      </c>
      <c r="BY31" s="680"/>
      <c r="BZ31" s="680"/>
      <c r="CA31" s="680"/>
      <c r="CB31" s="681"/>
      <c r="CD31" s="674"/>
      <c r="CE31" s="675"/>
      <c r="CF31" s="633" t="s">
        <v>300</v>
      </c>
      <c r="CG31" s="634"/>
      <c r="CH31" s="634"/>
      <c r="CI31" s="634"/>
      <c r="CJ31" s="634"/>
      <c r="CK31" s="634"/>
      <c r="CL31" s="634"/>
      <c r="CM31" s="634"/>
      <c r="CN31" s="634"/>
      <c r="CO31" s="634"/>
      <c r="CP31" s="634"/>
      <c r="CQ31" s="635"/>
      <c r="CR31" s="636">
        <v>49781</v>
      </c>
      <c r="CS31" s="668"/>
      <c r="CT31" s="668"/>
      <c r="CU31" s="668"/>
      <c r="CV31" s="668"/>
      <c r="CW31" s="668"/>
      <c r="CX31" s="668"/>
      <c r="CY31" s="669"/>
      <c r="CZ31" s="641">
        <v>0.3</v>
      </c>
      <c r="DA31" s="666"/>
      <c r="DB31" s="666"/>
      <c r="DC31" s="670"/>
      <c r="DD31" s="645">
        <v>49781</v>
      </c>
      <c r="DE31" s="668"/>
      <c r="DF31" s="668"/>
      <c r="DG31" s="668"/>
      <c r="DH31" s="668"/>
      <c r="DI31" s="668"/>
      <c r="DJ31" s="668"/>
      <c r="DK31" s="669"/>
      <c r="DL31" s="645">
        <v>49781</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1302290</v>
      </c>
      <c r="S32" s="637"/>
      <c r="T32" s="637"/>
      <c r="U32" s="637"/>
      <c r="V32" s="637"/>
      <c r="W32" s="637"/>
      <c r="X32" s="637"/>
      <c r="Y32" s="638"/>
      <c r="Z32" s="639">
        <v>7.1</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208" t="s">
        <v>302</v>
      </c>
      <c r="AX32" s="633" t="s">
        <v>303</v>
      </c>
      <c r="AY32" s="634"/>
      <c r="AZ32" s="634"/>
      <c r="BA32" s="634"/>
      <c r="BB32" s="634"/>
      <c r="BC32" s="634"/>
      <c r="BD32" s="634"/>
      <c r="BE32" s="634"/>
      <c r="BF32" s="635"/>
      <c r="BG32" s="693">
        <v>98.1</v>
      </c>
      <c r="BH32" s="668"/>
      <c r="BI32" s="668"/>
      <c r="BJ32" s="668"/>
      <c r="BK32" s="668"/>
      <c r="BL32" s="668"/>
      <c r="BM32" s="642">
        <v>93</v>
      </c>
      <c r="BN32" s="668"/>
      <c r="BO32" s="668"/>
      <c r="BP32" s="668"/>
      <c r="BQ32" s="691"/>
      <c r="BR32" s="693">
        <v>97.9</v>
      </c>
      <c r="BS32" s="668"/>
      <c r="BT32" s="668"/>
      <c r="BU32" s="668"/>
      <c r="BV32" s="668"/>
      <c r="BW32" s="668"/>
      <c r="BX32" s="642">
        <v>92.5</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18156</v>
      </c>
      <c r="S33" s="637"/>
      <c r="T33" s="637"/>
      <c r="U33" s="637"/>
      <c r="V33" s="637"/>
      <c r="W33" s="637"/>
      <c r="X33" s="637"/>
      <c r="Y33" s="638"/>
      <c r="Z33" s="639">
        <v>0.1</v>
      </c>
      <c r="AA33" s="639"/>
      <c r="AB33" s="639"/>
      <c r="AC33" s="639"/>
      <c r="AD33" s="640">
        <v>11322</v>
      </c>
      <c r="AE33" s="640"/>
      <c r="AF33" s="640"/>
      <c r="AG33" s="640"/>
      <c r="AH33" s="640"/>
      <c r="AI33" s="640"/>
      <c r="AJ33" s="640"/>
      <c r="AK33" s="640"/>
      <c r="AL33" s="641">
        <v>0.1</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v>
      </c>
      <c r="BH33" s="695"/>
      <c r="BI33" s="695"/>
      <c r="BJ33" s="695"/>
      <c r="BK33" s="695"/>
      <c r="BL33" s="695"/>
      <c r="BM33" s="696">
        <v>95.4</v>
      </c>
      <c r="BN33" s="695"/>
      <c r="BO33" s="695"/>
      <c r="BP33" s="695"/>
      <c r="BQ33" s="697"/>
      <c r="BR33" s="694">
        <v>98.9</v>
      </c>
      <c r="BS33" s="695"/>
      <c r="BT33" s="695"/>
      <c r="BU33" s="695"/>
      <c r="BV33" s="695"/>
      <c r="BW33" s="695"/>
      <c r="BX33" s="696">
        <v>95.2</v>
      </c>
      <c r="BY33" s="695"/>
      <c r="BZ33" s="695"/>
      <c r="CA33" s="695"/>
      <c r="CB33" s="697"/>
      <c r="CD33" s="633" t="s">
        <v>307</v>
      </c>
      <c r="CE33" s="634"/>
      <c r="CF33" s="634"/>
      <c r="CG33" s="634"/>
      <c r="CH33" s="634"/>
      <c r="CI33" s="634"/>
      <c r="CJ33" s="634"/>
      <c r="CK33" s="634"/>
      <c r="CL33" s="634"/>
      <c r="CM33" s="634"/>
      <c r="CN33" s="634"/>
      <c r="CO33" s="634"/>
      <c r="CP33" s="634"/>
      <c r="CQ33" s="635"/>
      <c r="CR33" s="636">
        <v>6444454</v>
      </c>
      <c r="CS33" s="668"/>
      <c r="CT33" s="668"/>
      <c r="CU33" s="668"/>
      <c r="CV33" s="668"/>
      <c r="CW33" s="668"/>
      <c r="CX33" s="668"/>
      <c r="CY33" s="669"/>
      <c r="CZ33" s="641">
        <v>36.4</v>
      </c>
      <c r="DA33" s="666"/>
      <c r="DB33" s="666"/>
      <c r="DC33" s="670"/>
      <c r="DD33" s="645">
        <v>5174070</v>
      </c>
      <c r="DE33" s="668"/>
      <c r="DF33" s="668"/>
      <c r="DG33" s="668"/>
      <c r="DH33" s="668"/>
      <c r="DI33" s="668"/>
      <c r="DJ33" s="668"/>
      <c r="DK33" s="669"/>
      <c r="DL33" s="645">
        <v>3722297</v>
      </c>
      <c r="DM33" s="668"/>
      <c r="DN33" s="668"/>
      <c r="DO33" s="668"/>
      <c r="DP33" s="668"/>
      <c r="DQ33" s="668"/>
      <c r="DR33" s="668"/>
      <c r="DS33" s="668"/>
      <c r="DT33" s="668"/>
      <c r="DU33" s="668"/>
      <c r="DV33" s="669"/>
      <c r="DW33" s="641">
        <v>34.6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42641</v>
      </c>
      <c r="S34" s="637"/>
      <c r="T34" s="637"/>
      <c r="U34" s="637"/>
      <c r="V34" s="637"/>
      <c r="W34" s="637"/>
      <c r="X34" s="637"/>
      <c r="Y34" s="638"/>
      <c r="Z34" s="639">
        <v>0.2</v>
      </c>
      <c r="AA34" s="639"/>
      <c r="AB34" s="639"/>
      <c r="AC34" s="639"/>
      <c r="AD34" s="640" t="s">
        <v>121</v>
      </c>
      <c r="AE34" s="640"/>
      <c r="AF34" s="640"/>
      <c r="AG34" s="640"/>
      <c r="AH34" s="640"/>
      <c r="AI34" s="640"/>
      <c r="AJ34" s="640"/>
      <c r="AK34" s="640"/>
      <c r="AL34" s="641" t="s">
        <v>121</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2727571</v>
      </c>
      <c r="CS34" s="637"/>
      <c r="CT34" s="637"/>
      <c r="CU34" s="637"/>
      <c r="CV34" s="637"/>
      <c r="CW34" s="637"/>
      <c r="CX34" s="637"/>
      <c r="CY34" s="638"/>
      <c r="CZ34" s="641">
        <v>15.4</v>
      </c>
      <c r="DA34" s="666"/>
      <c r="DB34" s="666"/>
      <c r="DC34" s="670"/>
      <c r="DD34" s="645">
        <v>2003196</v>
      </c>
      <c r="DE34" s="637"/>
      <c r="DF34" s="637"/>
      <c r="DG34" s="637"/>
      <c r="DH34" s="637"/>
      <c r="DI34" s="637"/>
      <c r="DJ34" s="637"/>
      <c r="DK34" s="638"/>
      <c r="DL34" s="645">
        <v>1778274</v>
      </c>
      <c r="DM34" s="637"/>
      <c r="DN34" s="637"/>
      <c r="DO34" s="637"/>
      <c r="DP34" s="637"/>
      <c r="DQ34" s="637"/>
      <c r="DR34" s="637"/>
      <c r="DS34" s="637"/>
      <c r="DT34" s="637"/>
      <c r="DU34" s="637"/>
      <c r="DV34" s="638"/>
      <c r="DW34" s="641">
        <v>16.5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225154</v>
      </c>
      <c r="S35" s="637"/>
      <c r="T35" s="637"/>
      <c r="U35" s="637"/>
      <c r="V35" s="637"/>
      <c r="W35" s="637"/>
      <c r="X35" s="637"/>
      <c r="Y35" s="638"/>
      <c r="Z35" s="639">
        <v>1.2</v>
      </c>
      <c r="AA35" s="639"/>
      <c r="AB35" s="639"/>
      <c r="AC35" s="639"/>
      <c r="AD35" s="640" t="s">
        <v>121</v>
      </c>
      <c r="AE35" s="640"/>
      <c r="AF35" s="640"/>
      <c r="AG35" s="640"/>
      <c r="AH35" s="640"/>
      <c r="AI35" s="640"/>
      <c r="AJ35" s="640"/>
      <c r="AK35" s="640"/>
      <c r="AL35" s="641" t="s">
        <v>121</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59170</v>
      </c>
      <c r="CS35" s="668"/>
      <c r="CT35" s="668"/>
      <c r="CU35" s="668"/>
      <c r="CV35" s="668"/>
      <c r="CW35" s="668"/>
      <c r="CX35" s="668"/>
      <c r="CY35" s="669"/>
      <c r="CZ35" s="641">
        <v>0.3</v>
      </c>
      <c r="DA35" s="666"/>
      <c r="DB35" s="666"/>
      <c r="DC35" s="670"/>
      <c r="DD35" s="645">
        <v>59012</v>
      </c>
      <c r="DE35" s="668"/>
      <c r="DF35" s="668"/>
      <c r="DG35" s="668"/>
      <c r="DH35" s="668"/>
      <c r="DI35" s="668"/>
      <c r="DJ35" s="668"/>
      <c r="DK35" s="669"/>
      <c r="DL35" s="645">
        <v>27306</v>
      </c>
      <c r="DM35" s="668"/>
      <c r="DN35" s="668"/>
      <c r="DO35" s="668"/>
      <c r="DP35" s="668"/>
      <c r="DQ35" s="668"/>
      <c r="DR35" s="668"/>
      <c r="DS35" s="668"/>
      <c r="DT35" s="668"/>
      <c r="DU35" s="668"/>
      <c r="DV35" s="669"/>
      <c r="DW35" s="641">
        <v>0.3</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1004562</v>
      </c>
      <c r="S36" s="637"/>
      <c r="T36" s="637"/>
      <c r="U36" s="637"/>
      <c r="V36" s="637"/>
      <c r="W36" s="637"/>
      <c r="X36" s="637"/>
      <c r="Y36" s="638"/>
      <c r="Z36" s="639">
        <v>5.5</v>
      </c>
      <c r="AA36" s="639"/>
      <c r="AB36" s="639"/>
      <c r="AC36" s="639"/>
      <c r="AD36" s="640" t="s">
        <v>121</v>
      </c>
      <c r="AE36" s="640"/>
      <c r="AF36" s="640"/>
      <c r="AG36" s="640"/>
      <c r="AH36" s="640"/>
      <c r="AI36" s="640"/>
      <c r="AJ36" s="640"/>
      <c r="AK36" s="640"/>
      <c r="AL36" s="641" t="s">
        <v>121</v>
      </c>
      <c r="AM36" s="642"/>
      <c r="AN36" s="642"/>
      <c r="AO36" s="643"/>
      <c r="AP36" s="216"/>
      <c r="AQ36" s="702" t="s">
        <v>315</v>
      </c>
      <c r="AR36" s="703"/>
      <c r="AS36" s="703"/>
      <c r="AT36" s="703"/>
      <c r="AU36" s="703"/>
      <c r="AV36" s="703"/>
      <c r="AW36" s="703"/>
      <c r="AX36" s="703"/>
      <c r="AY36" s="704"/>
      <c r="AZ36" s="625">
        <v>1748482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48867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1427477</v>
      </c>
      <c r="CS36" s="637"/>
      <c r="CT36" s="637"/>
      <c r="CU36" s="637"/>
      <c r="CV36" s="637"/>
      <c r="CW36" s="637"/>
      <c r="CX36" s="637"/>
      <c r="CY36" s="638"/>
      <c r="CZ36" s="641">
        <v>8.1</v>
      </c>
      <c r="DA36" s="666"/>
      <c r="DB36" s="666"/>
      <c r="DC36" s="670"/>
      <c r="DD36" s="645">
        <v>1302329</v>
      </c>
      <c r="DE36" s="637"/>
      <c r="DF36" s="637"/>
      <c r="DG36" s="637"/>
      <c r="DH36" s="637"/>
      <c r="DI36" s="637"/>
      <c r="DJ36" s="637"/>
      <c r="DK36" s="638"/>
      <c r="DL36" s="645">
        <v>762056</v>
      </c>
      <c r="DM36" s="637"/>
      <c r="DN36" s="637"/>
      <c r="DO36" s="637"/>
      <c r="DP36" s="637"/>
      <c r="DQ36" s="637"/>
      <c r="DR36" s="637"/>
      <c r="DS36" s="637"/>
      <c r="DT36" s="637"/>
      <c r="DU36" s="637"/>
      <c r="DV36" s="638"/>
      <c r="DW36" s="641">
        <v>7.1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535213</v>
      </c>
      <c r="S37" s="637"/>
      <c r="T37" s="637"/>
      <c r="U37" s="637"/>
      <c r="V37" s="637"/>
      <c r="W37" s="637"/>
      <c r="X37" s="637"/>
      <c r="Y37" s="638"/>
      <c r="Z37" s="639">
        <v>2.9</v>
      </c>
      <c r="AA37" s="639"/>
      <c r="AB37" s="639"/>
      <c r="AC37" s="639"/>
      <c r="AD37" s="640">
        <v>174678</v>
      </c>
      <c r="AE37" s="640"/>
      <c r="AF37" s="640"/>
      <c r="AG37" s="640"/>
      <c r="AH37" s="640"/>
      <c r="AI37" s="640"/>
      <c r="AJ37" s="640"/>
      <c r="AK37" s="640"/>
      <c r="AL37" s="641">
        <v>1.6</v>
      </c>
      <c r="AM37" s="642"/>
      <c r="AN37" s="642"/>
      <c r="AO37" s="643"/>
      <c r="AQ37" s="699" t="s">
        <v>319</v>
      </c>
      <c r="AR37" s="700"/>
      <c r="AS37" s="700"/>
      <c r="AT37" s="700"/>
      <c r="AU37" s="700"/>
      <c r="AV37" s="700"/>
      <c r="AW37" s="700"/>
      <c r="AX37" s="700"/>
      <c r="AY37" s="701"/>
      <c r="AZ37" s="636">
        <v>245872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38645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93153</v>
      </c>
      <c r="CS37" s="668"/>
      <c r="CT37" s="668"/>
      <c r="CU37" s="668"/>
      <c r="CV37" s="668"/>
      <c r="CW37" s="668"/>
      <c r="CX37" s="668"/>
      <c r="CY37" s="669"/>
      <c r="CZ37" s="641">
        <v>0.5</v>
      </c>
      <c r="DA37" s="666"/>
      <c r="DB37" s="666"/>
      <c r="DC37" s="670"/>
      <c r="DD37" s="645">
        <v>93153</v>
      </c>
      <c r="DE37" s="668"/>
      <c r="DF37" s="668"/>
      <c r="DG37" s="668"/>
      <c r="DH37" s="668"/>
      <c r="DI37" s="668"/>
      <c r="DJ37" s="668"/>
      <c r="DK37" s="669"/>
      <c r="DL37" s="645">
        <v>93153</v>
      </c>
      <c r="DM37" s="668"/>
      <c r="DN37" s="668"/>
      <c r="DO37" s="668"/>
      <c r="DP37" s="668"/>
      <c r="DQ37" s="668"/>
      <c r="DR37" s="668"/>
      <c r="DS37" s="668"/>
      <c r="DT37" s="668"/>
      <c r="DU37" s="668"/>
      <c r="DV37" s="669"/>
      <c r="DW37" s="641">
        <v>0.9</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318100</v>
      </c>
      <c r="S38" s="637"/>
      <c r="T38" s="637"/>
      <c r="U38" s="637"/>
      <c r="V38" s="637"/>
      <c r="W38" s="637"/>
      <c r="X38" s="637"/>
      <c r="Y38" s="638"/>
      <c r="Z38" s="639">
        <v>1.7</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9049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8001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1493561</v>
      </c>
      <c r="CS38" s="637"/>
      <c r="CT38" s="637"/>
      <c r="CU38" s="637"/>
      <c r="CV38" s="637"/>
      <c r="CW38" s="637"/>
      <c r="CX38" s="637"/>
      <c r="CY38" s="638"/>
      <c r="CZ38" s="641">
        <v>8.4</v>
      </c>
      <c r="DA38" s="666"/>
      <c r="DB38" s="666"/>
      <c r="DC38" s="670"/>
      <c r="DD38" s="645">
        <v>1182969</v>
      </c>
      <c r="DE38" s="637"/>
      <c r="DF38" s="637"/>
      <c r="DG38" s="637"/>
      <c r="DH38" s="637"/>
      <c r="DI38" s="637"/>
      <c r="DJ38" s="637"/>
      <c r="DK38" s="638"/>
      <c r="DL38" s="645">
        <v>1154661</v>
      </c>
      <c r="DM38" s="637"/>
      <c r="DN38" s="637"/>
      <c r="DO38" s="637"/>
      <c r="DP38" s="637"/>
      <c r="DQ38" s="637"/>
      <c r="DR38" s="637"/>
      <c r="DS38" s="637"/>
      <c r="DT38" s="637"/>
      <c r="DU38" s="637"/>
      <c r="DV38" s="638"/>
      <c r="DW38" s="641">
        <v>10.7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12051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685301</v>
      </c>
      <c r="CS39" s="668"/>
      <c r="CT39" s="668"/>
      <c r="CU39" s="668"/>
      <c r="CV39" s="668"/>
      <c r="CW39" s="668"/>
      <c r="CX39" s="668"/>
      <c r="CY39" s="669"/>
      <c r="CZ39" s="641">
        <v>3.9</v>
      </c>
      <c r="DA39" s="666"/>
      <c r="DB39" s="666"/>
      <c r="DC39" s="670"/>
      <c r="DD39" s="645">
        <v>625390</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116300</v>
      </c>
      <c r="S40" s="637"/>
      <c r="T40" s="637"/>
      <c r="U40" s="637"/>
      <c r="V40" s="637"/>
      <c r="W40" s="637"/>
      <c r="X40" s="637"/>
      <c r="Y40" s="638"/>
      <c r="Z40" s="639">
        <v>0.6</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17"/>
      <c r="BM40" s="634" t="s">
        <v>333</v>
      </c>
      <c r="BN40" s="634"/>
      <c r="BO40" s="634"/>
      <c r="BP40" s="634"/>
      <c r="BQ40" s="634"/>
      <c r="BR40" s="634"/>
      <c r="BS40" s="634"/>
      <c r="BT40" s="634"/>
      <c r="BU40" s="635"/>
      <c r="BV40" s="636">
        <v>89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51374</v>
      </c>
      <c r="CS40" s="637"/>
      <c r="CT40" s="637"/>
      <c r="CU40" s="637"/>
      <c r="CV40" s="637"/>
      <c r="CW40" s="637"/>
      <c r="CX40" s="637"/>
      <c r="CY40" s="638"/>
      <c r="CZ40" s="641">
        <v>0.3</v>
      </c>
      <c r="DA40" s="666"/>
      <c r="DB40" s="666"/>
      <c r="DC40" s="670"/>
      <c r="DD40" s="645">
        <v>1174</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18397965</v>
      </c>
      <c r="S41" s="709"/>
      <c r="T41" s="709"/>
      <c r="U41" s="709"/>
      <c r="V41" s="709"/>
      <c r="W41" s="709"/>
      <c r="X41" s="709"/>
      <c r="Y41" s="713"/>
      <c r="Z41" s="714">
        <v>100</v>
      </c>
      <c r="AA41" s="714"/>
      <c r="AB41" s="714"/>
      <c r="AC41" s="714"/>
      <c r="AD41" s="715">
        <v>10632403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390655</v>
      </c>
      <c r="BA41" s="637"/>
      <c r="BB41" s="637"/>
      <c r="BC41" s="637"/>
      <c r="BD41" s="668"/>
      <c r="BE41" s="668"/>
      <c r="BF41" s="691"/>
      <c r="BG41" s="684"/>
      <c r="BH41" s="685"/>
      <c r="BI41" s="685"/>
      <c r="BJ41" s="685"/>
      <c r="BK41" s="685"/>
      <c r="BL41" s="217"/>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1102906</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340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811683</v>
      </c>
      <c r="CS42" s="668"/>
      <c r="CT42" s="668"/>
      <c r="CU42" s="668"/>
      <c r="CV42" s="668"/>
      <c r="CW42" s="668"/>
      <c r="CX42" s="668"/>
      <c r="CY42" s="669"/>
      <c r="CZ42" s="641">
        <v>4.5999999999999996</v>
      </c>
      <c r="DA42" s="666"/>
      <c r="DB42" s="666"/>
      <c r="DC42" s="670"/>
      <c r="DD42" s="645">
        <v>431478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208" t="s">
        <v>342</v>
      </c>
      <c r="CD43" s="633" t="s">
        <v>343</v>
      </c>
      <c r="CE43" s="634"/>
      <c r="CF43" s="634"/>
      <c r="CG43" s="634"/>
      <c r="CH43" s="634"/>
      <c r="CI43" s="634"/>
      <c r="CJ43" s="634"/>
      <c r="CK43" s="634"/>
      <c r="CL43" s="634"/>
      <c r="CM43" s="634"/>
      <c r="CN43" s="634"/>
      <c r="CO43" s="634"/>
      <c r="CP43" s="634"/>
      <c r="CQ43" s="635"/>
      <c r="CR43" s="636">
        <v>36405</v>
      </c>
      <c r="CS43" s="668"/>
      <c r="CT43" s="668"/>
      <c r="CU43" s="668"/>
      <c r="CV43" s="668"/>
      <c r="CW43" s="668"/>
      <c r="CX43" s="668"/>
      <c r="CY43" s="669"/>
      <c r="CZ43" s="641">
        <v>0.2</v>
      </c>
      <c r="DA43" s="666"/>
      <c r="DB43" s="666"/>
      <c r="DC43" s="670"/>
      <c r="DD43" s="645">
        <v>36405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811683</v>
      </c>
      <c r="CS44" s="637"/>
      <c r="CT44" s="637"/>
      <c r="CU44" s="637"/>
      <c r="CV44" s="637"/>
      <c r="CW44" s="637"/>
      <c r="CX44" s="637"/>
      <c r="CY44" s="638"/>
      <c r="CZ44" s="641">
        <v>4.5999999999999996</v>
      </c>
      <c r="DA44" s="642"/>
      <c r="DB44" s="642"/>
      <c r="DC44" s="648"/>
      <c r="DD44" s="645">
        <v>431478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288566</v>
      </c>
      <c r="CS45" s="668"/>
      <c r="CT45" s="668"/>
      <c r="CU45" s="668"/>
      <c r="CV45" s="668"/>
      <c r="CW45" s="668"/>
      <c r="CX45" s="668"/>
      <c r="CY45" s="669"/>
      <c r="CZ45" s="641">
        <v>1.6</v>
      </c>
      <c r="DA45" s="666"/>
      <c r="DB45" s="666"/>
      <c r="DC45" s="670"/>
      <c r="DD45" s="645">
        <v>81246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19"/>
      <c r="CD46" s="674"/>
      <c r="CE46" s="675"/>
      <c r="CF46" s="633" t="s">
        <v>348</v>
      </c>
      <c r="CG46" s="634"/>
      <c r="CH46" s="634"/>
      <c r="CI46" s="634"/>
      <c r="CJ46" s="634"/>
      <c r="CK46" s="634"/>
      <c r="CL46" s="634"/>
      <c r="CM46" s="634"/>
      <c r="CN46" s="634"/>
      <c r="CO46" s="634"/>
      <c r="CP46" s="634"/>
      <c r="CQ46" s="635"/>
      <c r="CR46" s="636">
        <v>504008</v>
      </c>
      <c r="CS46" s="637"/>
      <c r="CT46" s="637"/>
      <c r="CU46" s="637"/>
      <c r="CV46" s="637"/>
      <c r="CW46" s="637"/>
      <c r="CX46" s="637"/>
      <c r="CY46" s="638"/>
      <c r="CZ46" s="641">
        <v>2.8</v>
      </c>
      <c r="DA46" s="642"/>
      <c r="DB46" s="642"/>
      <c r="DC46" s="648"/>
      <c r="DD46" s="645">
        <v>338923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19"/>
      <c r="CD47" s="674"/>
      <c r="CE47" s="675"/>
      <c r="CF47" s="633" t="s">
        <v>349</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19"/>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19"/>
      <c r="CD49" s="657" t="s">
        <v>351</v>
      </c>
      <c r="CE49" s="658"/>
      <c r="CF49" s="658"/>
      <c r="CG49" s="658"/>
      <c r="CH49" s="658"/>
      <c r="CI49" s="658"/>
      <c r="CJ49" s="658"/>
      <c r="CK49" s="658"/>
      <c r="CL49" s="658"/>
      <c r="CM49" s="658"/>
      <c r="CN49" s="658"/>
      <c r="CO49" s="658"/>
      <c r="CP49" s="658"/>
      <c r="CQ49" s="659"/>
      <c r="CR49" s="708">
        <v>17727582</v>
      </c>
      <c r="CS49" s="695"/>
      <c r="CT49" s="695"/>
      <c r="CU49" s="695"/>
      <c r="CV49" s="695"/>
      <c r="CW49" s="695"/>
      <c r="CX49" s="695"/>
      <c r="CY49" s="724"/>
      <c r="CZ49" s="716">
        <v>100</v>
      </c>
      <c r="DA49" s="725"/>
      <c r="DB49" s="725"/>
      <c r="DC49" s="726"/>
      <c r="DD49" s="727">
        <v>12581191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h74ypEHRDqx3mKHBNqnK8Kam8HHruBmHKuYrS9kHZ2wKMbWy8ygBDgFv7pEdd1SBER6Xu7iL5JGDe3/4vrrr9Q==" saltValue="VQgzcZ1TAGi8N+zlckRxZ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2">
      <c r="A7" s="230">
        <v>1</v>
      </c>
      <c r="B7" s="762" t="s">
        <v>374</v>
      </c>
      <c r="C7" s="763"/>
      <c r="D7" s="763"/>
      <c r="E7" s="763"/>
      <c r="F7" s="763"/>
      <c r="G7" s="763"/>
      <c r="H7" s="763"/>
      <c r="I7" s="763"/>
      <c r="J7" s="763"/>
      <c r="K7" s="763"/>
      <c r="L7" s="763"/>
      <c r="M7" s="763"/>
      <c r="N7" s="763"/>
      <c r="O7" s="763"/>
      <c r="P7" s="764"/>
      <c r="Q7" s="765">
        <v>18425</v>
      </c>
      <c r="R7" s="766"/>
      <c r="S7" s="766"/>
      <c r="T7" s="766"/>
      <c r="U7" s="766"/>
      <c r="V7" s="766">
        <v>17754</v>
      </c>
      <c r="W7" s="766"/>
      <c r="X7" s="766"/>
      <c r="Y7" s="766"/>
      <c r="Z7" s="766"/>
      <c r="AA7" s="766">
        <v>670</v>
      </c>
      <c r="AB7" s="766"/>
      <c r="AC7" s="766"/>
      <c r="AD7" s="766"/>
      <c r="AE7" s="767"/>
      <c r="AF7" s="768">
        <v>592</v>
      </c>
      <c r="AG7" s="769"/>
      <c r="AH7" s="769"/>
      <c r="AI7" s="769"/>
      <c r="AJ7" s="770"/>
      <c r="AK7" s="771">
        <v>225</v>
      </c>
      <c r="AL7" s="772"/>
      <c r="AM7" s="772"/>
      <c r="AN7" s="772"/>
      <c r="AO7" s="772"/>
      <c r="AP7" s="772">
        <v>11515</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28"/>
    </row>
    <row r="8" spans="1:131" s="229" customFormat="1" ht="26.25" customHeight="1" x14ac:dyDescent="0.2">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28"/>
    </row>
    <row r="9" spans="1:131" s="229" customFormat="1" ht="26.25" customHeight="1" x14ac:dyDescent="0.2">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8"/>
    </row>
    <row r="10" spans="1:131" s="229" customFormat="1" ht="26.25" customHeight="1" x14ac:dyDescent="0.2">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2">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2">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2">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2">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2">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2">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2">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2">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2">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2">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5">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2">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5">
      <c r="A23" s="234" t="s">
        <v>376</v>
      </c>
      <c r="B23" s="802" t="s">
        <v>377</v>
      </c>
      <c r="C23" s="803"/>
      <c r="D23" s="803"/>
      <c r="E23" s="803"/>
      <c r="F23" s="803"/>
      <c r="G23" s="803"/>
      <c r="H23" s="803"/>
      <c r="I23" s="803"/>
      <c r="J23" s="803"/>
      <c r="K23" s="803"/>
      <c r="L23" s="803"/>
      <c r="M23" s="803"/>
      <c r="N23" s="803"/>
      <c r="O23" s="803"/>
      <c r="P23" s="804"/>
      <c r="Q23" s="805">
        <v>18425</v>
      </c>
      <c r="R23" s="806"/>
      <c r="S23" s="806"/>
      <c r="T23" s="806"/>
      <c r="U23" s="806"/>
      <c r="V23" s="806">
        <v>17754</v>
      </c>
      <c r="W23" s="806"/>
      <c r="X23" s="806"/>
      <c r="Y23" s="806"/>
      <c r="Z23" s="806"/>
      <c r="AA23" s="806">
        <v>670</v>
      </c>
      <c r="AB23" s="806"/>
      <c r="AC23" s="806"/>
      <c r="AD23" s="806"/>
      <c r="AE23" s="807"/>
      <c r="AF23" s="808">
        <v>592</v>
      </c>
      <c r="AG23" s="806"/>
      <c r="AH23" s="806"/>
      <c r="AI23" s="806"/>
      <c r="AJ23" s="809"/>
      <c r="AK23" s="810"/>
      <c r="AL23" s="811"/>
      <c r="AM23" s="811"/>
      <c r="AN23" s="811"/>
      <c r="AO23" s="811"/>
      <c r="AP23" s="806">
        <v>11515</v>
      </c>
      <c r="AQ23" s="806"/>
      <c r="AR23" s="806"/>
      <c r="AS23" s="806"/>
      <c r="AT23" s="806"/>
      <c r="AU23" s="822"/>
      <c r="AV23" s="822"/>
      <c r="AW23" s="822"/>
      <c r="AX23" s="822"/>
      <c r="AY23" s="823"/>
      <c r="AZ23" s="824" t="s">
        <v>121</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2">
      <c r="A28" s="236">
        <v>1</v>
      </c>
      <c r="B28" s="762" t="s">
        <v>388</v>
      </c>
      <c r="C28" s="763"/>
      <c r="D28" s="763"/>
      <c r="E28" s="763"/>
      <c r="F28" s="763"/>
      <c r="G28" s="763"/>
      <c r="H28" s="763"/>
      <c r="I28" s="763"/>
      <c r="J28" s="763"/>
      <c r="K28" s="763"/>
      <c r="L28" s="763"/>
      <c r="M28" s="763"/>
      <c r="N28" s="763"/>
      <c r="O28" s="763"/>
      <c r="P28" s="764"/>
      <c r="Q28" s="835">
        <v>5965</v>
      </c>
      <c r="R28" s="836"/>
      <c r="S28" s="836"/>
      <c r="T28" s="836"/>
      <c r="U28" s="836"/>
      <c r="V28" s="836">
        <v>5916</v>
      </c>
      <c r="W28" s="836"/>
      <c r="X28" s="836"/>
      <c r="Y28" s="836"/>
      <c r="Z28" s="836"/>
      <c r="AA28" s="836">
        <v>49</v>
      </c>
      <c r="AB28" s="836"/>
      <c r="AC28" s="836"/>
      <c r="AD28" s="836"/>
      <c r="AE28" s="837"/>
      <c r="AF28" s="838">
        <v>49</v>
      </c>
      <c r="AG28" s="836"/>
      <c r="AH28" s="836"/>
      <c r="AI28" s="836"/>
      <c r="AJ28" s="839"/>
      <c r="AK28" s="840">
        <v>612</v>
      </c>
      <c r="AL28" s="841"/>
      <c r="AM28" s="841"/>
      <c r="AN28" s="841"/>
      <c r="AO28" s="841"/>
      <c r="AP28" s="841" t="s">
        <v>545</v>
      </c>
      <c r="AQ28" s="841"/>
      <c r="AR28" s="841"/>
      <c r="AS28" s="841"/>
      <c r="AT28" s="841"/>
      <c r="AU28" s="841" t="s">
        <v>545</v>
      </c>
      <c r="AV28" s="841"/>
      <c r="AW28" s="841"/>
      <c r="AX28" s="841"/>
      <c r="AY28" s="841"/>
      <c r="AZ28" s="842"/>
      <c r="BA28" s="842"/>
      <c r="BB28" s="842"/>
      <c r="BC28" s="842"/>
      <c r="BD28" s="842"/>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2">
      <c r="A29" s="236">
        <v>2</v>
      </c>
      <c r="B29" s="793" t="s">
        <v>389</v>
      </c>
      <c r="C29" s="794"/>
      <c r="D29" s="794"/>
      <c r="E29" s="794"/>
      <c r="F29" s="794"/>
      <c r="G29" s="794"/>
      <c r="H29" s="794"/>
      <c r="I29" s="794"/>
      <c r="J29" s="794"/>
      <c r="K29" s="794"/>
      <c r="L29" s="794"/>
      <c r="M29" s="794"/>
      <c r="N29" s="794"/>
      <c r="O29" s="794"/>
      <c r="P29" s="795"/>
      <c r="Q29" s="796">
        <v>3255</v>
      </c>
      <c r="R29" s="797"/>
      <c r="S29" s="797"/>
      <c r="T29" s="797"/>
      <c r="U29" s="797"/>
      <c r="V29" s="797">
        <v>3201</v>
      </c>
      <c r="W29" s="797"/>
      <c r="X29" s="797"/>
      <c r="Y29" s="797"/>
      <c r="Z29" s="797"/>
      <c r="AA29" s="797">
        <v>54</v>
      </c>
      <c r="AB29" s="797"/>
      <c r="AC29" s="797"/>
      <c r="AD29" s="797"/>
      <c r="AE29" s="798"/>
      <c r="AF29" s="799">
        <v>54</v>
      </c>
      <c r="AG29" s="800"/>
      <c r="AH29" s="800"/>
      <c r="AI29" s="800"/>
      <c r="AJ29" s="801"/>
      <c r="AK29" s="847">
        <v>734</v>
      </c>
      <c r="AL29" s="843"/>
      <c r="AM29" s="843"/>
      <c r="AN29" s="843"/>
      <c r="AO29" s="843"/>
      <c r="AP29" s="843" t="s">
        <v>545</v>
      </c>
      <c r="AQ29" s="843"/>
      <c r="AR29" s="843"/>
      <c r="AS29" s="843"/>
      <c r="AT29" s="843"/>
      <c r="AU29" s="843" t="s">
        <v>545</v>
      </c>
      <c r="AV29" s="843"/>
      <c r="AW29" s="843"/>
      <c r="AX29" s="843"/>
      <c r="AY29" s="843"/>
      <c r="AZ29" s="844"/>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2">
      <c r="A30" s="236">
        <v>3</v>
      </c>
      <c r="B30" s="793" t="s">
        <v>390</v>
      </c>
      <c r="C30" s="794"/>
      <c r="D30" s="794"/>
      <c r="E30" s="794"/>
      <c r="F30" s="794"/>
      <c r="G30" s="794"/>
      <c r="H30" s="794"/>
      <c r="I30" s="794"/>
      <c r="J30" s="794"/>
      <c r="K30" s="794"/>
      <c r="L30" s="794"/>
      <c r="M30" s="794"/>
      <c r="N30" s="794"/>
      <c r="O30" s="794"/>
      <c r="P30" s="795"/>
      <c r="Q30" s="796">
        <v>620</v>
      </c>
      <c r="R30" s="797"/>
      <c r="S30" s="797"/>
      <c r="T30" s="797"/>
      <c r="U30" s="797"/>
      <c r="V30" s="797">
        <v>618</v>
      </c>
      <c r="W30" s="797"/>
      <c r="X30" s="797"/>
      <c r="Y30" s="797"/>
      <c r="Z30" s="797"/>
      <c r="AA30" s="797">
        <v>2</v>
      </c>
      <c r="AB30" s="797"/>
      <c r="AC30" s="797"/>
      <c r="AD30" s="797"/>
      <c r="AE30" s="798"/>
      <c r="AF30" s="799">
        <v>2</v>
      </c>
      <c r="AG30" s="800"/>
      <c r="AH30" s="800"/>
      <c r="AI30" s="800"/>
      <c r="AJ30" s="801"/>
      <c r="AK30" s="847">
        <v>113</v>
      </c>
      <c r="AL30" s="843"/>
      <c r="AM30" s="843"/>
      <c r="AN30" s="843"/>
      <c r="AO30" s="843"/>
      <c r="AP30" s="843" t="s">
        <v>545</v>
      </c>
      <c r="AQ30" s="843"/>
      <c r="AR30" s="843"/>
      <c r="AS30" s="843"/>
      <c r="AT30" s="843"/>
      <c r="AU30" s="843" t="s">
        <v>545</v>
      </c>
      <c r="AV30" s="843"/>
      <c r="AW30" s="843"/>
      <c r="AX30" s="843"/>
      <c r="AY30" s="843"/>
      <c r="AZ30" s="844"/>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2">
      <c r="A31" s="236">
        <v>4</v>
      </c>
      <c r="B31" s="793" t="s">
        <v>391</v>
      </c>
      <c r="C31" s="794"/>
      <c r="D31" s="794"/>
      <c r="E31" s="794"/>
      <c r="F31" s="794"/>
      <c r="G31" s="794"/>
      <c r="H31" s="794"/>
      <c r="I31" s="794"/>
      <c r="J31" s="794"/>
      <c r="K31" s="794"/>
      <c r="L31" s="794"/>
      <c r="M31" s="794"/>
      <c r="N31" s="794"/>
      <c r="O31" s="794"/>
      <c r="P31" s="795"/>
      <c r="Q31" s="796">
        <v>950</v>
      </c>
      <c r="R31" s="797"/>
      <c r="S31" s="797"/>
      <c r="T31" s="797"/>
      <c r="U31" s="797"/>
      <c r="V31" s="797">
        <v>903</v>
      </c>
      <c r="W31" s="797"/>
      <c r="X31" s="797"/>
      <c r="Y31" s="797"/>
      <c r="Z31" s="797"/>
      <c r="AA31" s="797">
        <v>47</v>
      </c>
      <c r="AB31" s="797"/>
      <c r="AC31" s="797"/>
      <c r="AD31" s="797"/>
      <c r="AE31" s="798"/>
      <c r="AF31" s="799">
        <v>822</v>
      </c>
      <c r="AG31" s="800"/>
      <c r="AH31" s="800"/>
      <c r="AI31" s="800"/>
      <c r="AJ31" s="801"/>
      <c r="AK31" s="847">
        <v>3</v>
      </c>
      <c r="AL31" s="843"/>
      <c r="AM31" s="843"/>
      <c r="AN31" s="843"/>
      <c r="AO31" s="843"/>
      <c r="AP31" s="843">
        <v>1473</v>
      </c>
      <c r="AQ31" s="843"/>
      <c r="AR31" s="843"/>
      <c r="AS31" s="843"/>
      <c r="AT31" s="843"/>
      <c r="AU31" s="843">
        <v>6</v>
      </c>
      <c r="AV31" s="843"/>
      <c r="AW31" s="843"/>
      <c r="AX31" s="843"/>
      <c r="AY31" s="843"/>
      <c r="AZ31" s="844" t="s">
        <v>545</v>
      </c>
      <c r="BA31" s="844"/>
      <c r="BB31" s="844"/>
      <c r="BC31" s="844"/>
      <c r="BD31" s="844"/>
      <c r="BE31" s="845" t="s">
        <v>392</v>
      </c>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2">
      <c r="A32" s="236">
        <v>5</v>
      </c>
      <c r="B32" s="793" t="s">
        <v>393</v>
      </c>
      <c r="C32" s="794"/>
      <c r="D32" s="794"/>
      <c r="E32" s="794"/>
      <c r="F32" s="794"/>
      <c r="G32" s="794"/>
      <c r="H32" s="794"/>
      <c r="I32" s="794"/>
      <c r="J32" s="794"/>
      <c r="K32" s="794"/>
      <c r="L32" s="794"/>
      <c r="M32" s="794"/>
      <c r="N32" s="794"/>
      <c r="O32" s="794"/>
      <c r="P32" s="795"/>
      <c r="Q32" s="796">
        <v>957</v>
      </c>
      <c r="R32" s="797"/>
      <c r="S32" s="797"/>
      <c r="T32" s="797"/>
      <c r="U32" s="797"/>
      <c r="V32" s="797">
        <v>876</v>
      </c>
      <c r="W32" s="797"/>
      <c r="X32" s="797"/>
      <c r="Y32" s="797"/>
      <c r="Z32" s="797"/>
      <c r="AA32" s="797">
        <v>81</v>
      </c>
      <c r="AB32" s="797"/>
      <c r="AC32" s="797"/>
      <c r="AD32" s="797"/>
      <c r="AE32" s="798"/>
      <c r="AF32" s="799">
        <v>266</v>
      </c>
      <c r="AG32" s="800"/>
      <c r="AH32" s="800"/>
      <c r="AI32" s="800"/>
      <c r="AJ32" s="801"/>
      <c r="AK32" s="847">
        <v>246</v>
      </c>
      <c r="AL32" s="843"/>
      <c r="AM32" s="843"/>
      <c r="AN32" s="843"/>
      <c r="AO32" s="843"/>
      <c r="AP32" s="843">
        <v>1535</v>
      </c>
      <c r="AQ32" s="843"/>
      <c r="AR32" s="843"/>
      <c r="AS32" s="843"/>
      <c r="AT32" s="843"/>
      <c r="AU32" s="843">
        <v>1291</v>
      </c>
      <c r="AV32" s="843"/>
      <c r="AW32" s="843"/>
      <c r="AX32" s="843"/>
      <c r="AY32" s="843"/>
      <c r="AZ32" s="844" t="s">
        <v>545</v>
      </c>
      <c r="BA32" s="844"/>
      <c r="BB32" s="844"/>
      <c r="BC32" s="844"/>
      <c r="BD32" s="844"/>
      <c r="BE32" s="845" t="s">
        <v>392</v>
      </c>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2">
      <c r="A33" s="236">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2">
      <c r="A34" s="236">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2">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2">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2">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2">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2">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2">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2">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2">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2">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2">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2">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2">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2">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2">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2">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2">
      <c r="A50" s="232">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2">
      <c r="A51" s="232">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2">
      <c r="A52" s="232">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2">
      <c r="A53" s="232">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2">
      <c r="A54" s="232">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2">
      <c r="A55" s="232">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2">
      <c r="A56" s="232">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2">
      <c r="A57" s="232">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2">
      <c r="A58" s="232">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2">
      <c r="A59" s="232">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2">
      <c r="A60" s="232">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5">
      <c r="A61" s="232">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2">
      <c r="A62" s="232">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5">
      <c r="A63" s="234"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1193</v>
      </c>
      <c r="AG63" s="857"/>
      <c r="AH63" s="857"/>
      <c r="AI63" s="857"/>
      <c r="AJ63" s="858"/>
      <c r="AK63" s="859"/>
      <c r="AL63" s="854"/>
      <c r="AM63" s="854"/>
      <c r="AN63" s="854"/>
      <c r="AO63" s="854"/>
      <c r="AP63" s="857">
        <v>3008</v>
      </c>
      <c r="AQ63" s="857"/>
      <c r="AR63" s="857"/>
      <c r="AS63" s="857"/>
      <c r="AT63" s="857"/>
      <c r="AU63" s="857">
        <v>1297</v>
      </c>
      <c r="AV63" s="857"/>
      <c r="AW63" s="857"/>
      <c r="AX63" s="857"/>
      <c r="AY63" s="857"/>
      <c r="AZ63" s="861"/>
      <c r="BA63" s="861"/>
      <c r="BB63" s="861"/>
      <c r="BC63" s="861"/>
      <c r="BD63" s="861"/>
      <c r="BE63" s="862"/>
      <c r="BF63" s="862"/>
      <c r="BG63" s="862"/>
      <c r="BH63" s="862"/>
      <c r="BI63" s="863"/>
      <c r="BJ63" s="864" t="s">
        <v>121</v>
      </c>
      <c r="BK63" s="865"/>
      <c r="BL63" s="865"/>
      <c r="BM63" s="865"/>
      <c r="BN63" s="866"/>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2">
      <c r="A68" s="230">
        <v>1</v>
      </c>
      <c r="B68" s="882" t="s">
        <v>546</v>
      </c>
      <c r="C68" s="883"/>
      <c r="D68" s="883"/>
      <c r="E68" s="883"/>
      <c r="F68" s="883"/>
      <c r="G68" s="883"/>
      <c r="H68" s="883"/>
      <c r="I68" s="883"/>
      <c r="J68" s="883"/>
      <c r="K68" s="883"/>
      <c r="L68" s="883"/>
      <c r="M68" s="883"/>
      <c r="N68" s="883"/>
      <c r="O68" s="883"/>
      <c r="P68" s="884"/>
      <c r="Q68" s="885">
        <v>22493</v>
      </c>
      <c r="R68" s="879"/>
      <c r="S68" s="879"/>
      <c r="T68" s="879"/>
      <c r="U68" s="879"/>
      <c r="V68" s="879">
        <v>18905</v>
      </c>
      <c r="W68" s="879"/>
      <c r="X68" s="879"/>
      <c r="Y68" s="879"/>
      <c r="Z68" s="879"/>
      <c r="AA68" s="879">
        <v>3589</v>
      </c>
      <c r="AB68" s="879"/>
      <c r="AC68" s="879"/>
      <c r="AD68" s="879"/>
      <c r="AE68" s="879"/>
      <c r="AF68" s="879">
        <v>3589</v>
      </c>
      <c r="AG68" s="879"/>
      <c r="AH68" s="879"/>
      <c r="AI68" s="879"/>
      <c r="AJ68" s="879"/>
      <c r="AK68" s="879">
        <v>216</v>
      </c>
      <c r="AL68" s="879"/>
      <c r="AM68" s="879"/>
      <c r="AN68" s="879"/>
      <c r="AO68" s="879"/>
      <c r="AP68" s="879" t="s">
        <v>555</v>
      </c>
      <c r="AQ68" s="879"/>
      <c r="AR68" s="879"/>
      <c r="AS68" s="879"/>
      <c r="AT68" s="879"/>
      <c r="AU68" s="879" t="s">
        <v>555</v>
      </c>
      <c r="AV68" s="879"/>
      <c r="AW68" s="879"/>
      <c r="AX68" s="879"/>
      <c r="AY68" s="879"/>
      <c r="AZ68" s="880"/>
      <c r="BA68" s="880"/>
      <c r="BB68" s="880"/>
      <c r="BC68" s="880"/>
      <c r="BD68" s="881"/>
      <c r="BE68" s="235"/>
      <c r="BF68" s="235"/>
      <c r="BG68" s="235"/>
      <c r="BH68" s="235"/>
      <c r="BI68" s="235"/>
      <c r="BJ68" s="235"/>
      <c r="BK68" s="235"/>
      <c r="BL68" s="235"/>
      <c r="BM68" s="235"/>
      <c r="BN68" s="235"/>
      <c r="BO68" s="235"/>
      <c r="BP68" s="235"/>
      <c r="BQ68" s="232">
        <v>62</v>
      </c>
      <c r="BR68" s="237"/>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2">
      <c r="A69" s="232">
        <v>2</v>
      </c>
      <c r="B69" s="886" t="s">
        <v>547</v>
      </c>
      <c r="C69" s="887"/>
      <c r="D69" s="887"/>
      <c r="E69" s="887"/>
      <c r="F69" s="887"/>
      <c r="G69" s="887"/>
      <c r="H69" s="887"/>
      <c r="I69" s="887"/>
      <c r="J69" s="887"/>
      <c r="K69" s="887"/>
      <c r="L69" s="887"/>
      <c r="M69" s="887"/>
      <c r="N69" s="887"/>
      <c r="O69" s="887"/>
      <c r="P69" s="888"/>
      <c r="Q69" s="889">
        <v>187</v>
      </c>
      <c r="R69" s="843"/>
      <c r="S69" s="843"/>
      <c r="T69" s="843"/>
      <c r="U69" s="843"/>
      <c r="V69" s="843">
        <v>162</v>
      </c>
      <c r="W69" s="843"/>
      <c r="X69" s="843"/>
      <c r="Y69" s="843"/>
      <c r="Z69" s="843"/>
      <c r="AA69" s="843">
        <v>26</v>
      </c>
      <c r="AB69" s="843"/>
      <c r="AC69" s="843"/>
      <c r="AD69" s="843"/>
      <c r="AE69" s="843"/>
      <c r="AF69" s="843">
        <v>26</v>
      </c>
      <c r="AG69" s="843"/>
      <c r="AH69" s="843"/>
      <c r="AI69" s="843"/>
      <c r="AJ69" s="843"/>
      <c r="AK69" s="843" t="s">
        <v>555</v>
      </c>
      <c r="AL69" s="843"/>
      <c r="AM69" s="843"/>
      <c r="AN69" s="843"/>
      <c r="AO69" s="843"/>
      <c r="AP69" s="890" t="s">
        <v>555</v>
      </c>
      <c r="AQ69" s="891"/>
      <c r="AR69" s="891"/>
      <c r="AS69" s="891"/>
      <c r="AT69" s="847"/>
      <c r="AU69" s="890" t="s">
        <v>555</v>
      </c>
      <c r="AV69" s="891"/>
      <c r="AW69" s="891"/>
      <c r="AX69" s="891"/>
      <c r="AY69" s="847"/>
      <c r="AZ69" s="845"/>
      <c r="BA69" s="845"/>
      <c r="BB69" s="845"/>
      <c r="BC69" s="845"/>
      <c r="BD69" s="846"/>
      <c r="BE69" s="235"/>
      <c r="BF69" s="235"/>
      <c r="BG69" s="235"/>
      <c r="BH69" s="235"/>
      <c r="BI69" s="235"/>
      <c r="BJ69" s="235"/>
      <c r="BK69" s="235"/>
      <c r="BL69" s="235"/>
      <c r="BM69" s="235"/>
      <c r="BN69" s="235"/>
      <c r="BO69" s="235"/>
      <c r="BP69" s="235"/>
      <c r="BQ69" s="232">
        <v>63</v>
      </c>
      <c r="BR69" s="237"/>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2">
      <c r="A70" s="232">
        <v>3</v>
      </c>
      <c r="B70" s="886" t="s">
        <v>548</v>
      </c>
      <c r="C70" s="887"/>
      <c r="D70" s="887"/>
      <c r="E70" s="887"/>
      <c r="F70" s="887"/>
      <c r="G70" s="887"/>
      <c r="H70" s="887"/>
      <c r="I70" s="887"/>
      <c r="J70" s="887"/>
      <c r="K70" s="887"/>
      <c r="L70" s="887"/>
      <c r="M70" s="887"/>
      <c r="N70" s="887"/>
      <c r="O70" s="887"/>
      <c r="P70" s="888"/>
      <c r="Q70" s="889">
        <v>104</v>
      </c>
      <c r="R70" s="843"/>
      <c r="S70" s="843"/>
      <c r="T70" s="843"/>
      <c r="U70" s="843"/>
      <c r="V70" s="843">
        <v>94</v>
      </c>
      <c r="W70" s="843"/>
      <c r="X70" s="843"/>
      <c r="Y70" s="843"/>
      <c r="Z70" s="843"/>
      <c r="AA70" s="843">
        <v>10</v>
      </c>
      <c r="AB70" s="843"/>
      <c r="AC70" s="843"/>
      <c r="AD70" s="843"/>
      <c r="AE70" s="843"/>
      <c r="AF70" s="843">
        <v>10</v>
      </c>
      <c r="AG70" s="843"/>
      <c r="AH70" s="843"/>
      <c r="AI70" s="843"/>
      <c r="AJ70" s="843"/>
      <c r="AK70" s="843">
        <v>1</v>
      </c>
      <c r="AL70" s="843"/>
      <c r="AM70" s="843"/>
      <c r="AN70" s="843"/>
      <c r="AO70" s="843"/>
      <c r="AP70" s="890" t="s">
        <v>555</v>
      </c>
      <c r="AQ70" s="891"/>
      <c r="AR70" s="891"/>
      <c r="AS70" s="891"/>
      <c r="AT70" s="847"/>
      <c r="AU70" s="890" t="s">
        <v>555</v>
      </c>
      <c r="AV70" s="891"/>
      <c r="AW70" s="891"/>
      <c r="AX70" s="891"/>
      <c r="AY70" s="847"/>
      <c r="AZ70" s="845"/>
      <c r="BA70" s="845"/>
      <c r="BB70" s="845"/>
      <c r="BC70" s="845"/>
      <c r="BD70" s="846"/>
      <c r="BE70" s="235"/>
      <c r="BF70" s="235"/>
      <c r="BG70" s="235"/>
      <c r="BH70" s="235"/>
      <c r="BI70" s="235"/>
      <c r="BJ70" s="235"/>
      <c r="BK70" s="235"/>
      <c r="BL70" s="235"/>
      <c r="BM70" s="235"/>
      <c r="BN70" s="235"/>
      <c r="BO70" s="235"/>
      <c r="BP70" s="235"/>
      <c r="BQ70" s="232">
        <v>64</v>
      </c>
      <c r="BR70" s="237"/>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2">
      <c r="A71" s="232">
        <v>4</v>
      </c>
      <c r="B71" s="886" t="s">
        <v>549</v>
      </c>
      <c r="C71" s="887"/>
      <c r="D71" s="887"/>
      <c r="E71" s="887"/>
      <c r="F71" s="887"/>
      <c r="G71" s="887"/>
      <c r="H71" s="887"/>
      <c r="I71" s="887"/>
      <c r="J71" s="887"/>
      <c r="K71" s="887"/>
      <c r="L71" s="887"/>
      <c r="M71" s="887"/>
      <c r="N71" s="887"/>
      <c r="O71" s="887"/>
      <c r="P71" s="888"/>
      <c r="Q71" s="889">
        <v>100</v>
      </c>
      <c r="R71" s="843"/>
      <c r="S71" s="843"/>
      <c r="T71" s="843"/>
      <c r="U71" s="843"/>
      <c r="V71" s="843">
        <v>62</v>
      </c>
      <c r="W71" s="843"/>
      <c r="X71" s="843"/>
      <c r="Y71" s="843"/>
      <c r="Z71" s="843"/>
      <c r="AA71" s="843">
        <v>37</v>
      </c>
      <c r="AB71" s="843"/>
      <c r="AC71" s="843"/>
      <c r="AD71" s="843"/>
      <c r="AE71" s="843"/>
      <c r="AF71" s="843">
        <v>37</v>
      </c>
      <c r="AG71" s="843"/>
      <c r="AH71" s="843"/>
      <c r="AI71" s="843"/>
      <c r="AJ71" s="843"/>
      <c r="AK71" s="843" t="s">
        <v>555</v>
      </c>
      <c r="AL71" s="843"/>
      <c r="AM71" s="843"/>
      <c r="AN71" s="843"/>
      <c r="AO71" s="843"/>
      <c r="AP71" s="890" t="s">
        <v>555</v>
      </c>
      <c r="AQ71" s="891"/>
      <c r="AR71" s="891"/>
      <c r="AS71" s="891"/>
      <c r="AT71" s="847"/>
      <c r="AU71" s="890" t="s">
        <v>555</v>
      </c>
      <c r="AV71" s="891"/>
      <c r="AW71" s="891"/>
      <c r="AX71" s="891"/>
      <c r="AY71" s="847"/>
      <c r="AZ71" s="845"/>
      <c r="BA71" s="845"/>
      <c r="BB71" s="845"/>
      <c r="BC71" s="845"/>
      <c r="BD71" s="846"/>
      <c r="BE71" s="235"/>
      <c r="BF71" s="235"/>
      <c r="BG71" s="235"/>
      <c r="BH71" s="235"/>
      <c r="BI71" s="235"/>
      <c r="BJ71" s="235"/>
      <c r="BK71" s="235"/>
      <c r="BL71" s="235"/>
      <c r="BM71" s="235"/>
      <c r="BN71" s="235"/>
      <c r="BO71" s="235"/>
      <c r="BP71" s="235"/>
      <c r="BQ71" s="232">
        <v>65</v>
      </c>
      <c r="BR71" s="237"/>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2">
      <c r="A72" s="232">
        <v>5</v>
      </c>
      <c r="B72" s="886" t="s">
        <v>550</v>
      </c>
      <c r="C72" s="887"/>
      <c r="D72" s="887"/>
      <c r="E72" s="887"/>
      <c r="F72" s="887"/>
      <c r="G72" s="887"/>
      <c r="H72" s="887"/>
      <c r="I72" s="887"/>
      <c r="J72" s="887"/>
      <c r="K72" s="887"/>
      <c r="L72" s="887"/>
      <c r="M72" s="887"/>
      <c r="N72" s="887"/>
      <c r="O72" s="887"/>
      <c r="P72" s="888"/>
      <c r="Q72" s="889">
        <v>370</v>
      </c>
      <c r="R72" s="843"/>
      <c r="S72" s="843"/>
      <c r="T72" s="843"/>
      <c r="U72" s="843"/>
      <c r="V72" s="843">
        <v>361</v>
      </c>
      <c r="W72" s="843"/>
      <c r="X72" s="843"/>
      <c r="Y72" s="843"/>
      <c r="Z72" s="843"/>
      <c r="AA72" s="843">
        <v>9</v>
      </c>
      <c r="AB72" s="843"/>
      <c r="AC72" s="843"/>
      <c r="AD72" s="843"/>
      <c r="AE72" s="843"/>
      <c r="AF72" s="843">
        <v>9</v>
      </c>
      <c r="AG72" s="843"/>
      <c r="AH72" s="843"/>
      <c r="AI72" s="843"/>
      <c r="AJ72" s="843"/>
      <c r="AK72" s="843">
        <v>6</v>
      </c>
      <c r="AL72" s="843"/>
      <c r="AM72" s="843"/>
      <c r="AN72" s="843"/>
      <c r="AO72" s="843"/>
      <c r="AP72" s="890" t="s">
        <v>545</v>
      </c>
      <c r="AQ72" s="891"/>
      <c r="AR72" s="891"/>
      <c r="AS72" s="891"/>
      <c r="AT72" s="847"/>
      <c r="AU72" s="890" t="s">
        <v>545</v>
      </c>
      <c r="AV72" s="891"/>
      <c r="AW72" s="891"/>
      <c r="AX72" s="891"/>
      <c r="AY72" s="847"/>
      <c r="AZ72" s="845"/>
      <c r="BA72" s="845"/>
      <c r="BB72" s="845"/>
      <c r="BC72" s="845"/>
      <c r="BD72" s="846"/>
      <c r="BE72" s="235"/>
      <c r="BF72" s="235"/>
      <c r="BG72" s="235"/>
      <c r="BH72" s="235"/>
      <c r="BI72" s="235"/>
      <c r="BJ72" s="235"/>
      <c r="BK72" s="235"/>
      <c r="BL72" s="235"/>
      <c r="BM72" s="235"/>
      <c r="BN72" s="235"/>
      <c r="BO72" s="235"/>
      <c r="BP72" s="235"/>
      <c r="BQ72" s="232">
        <v>66</v>
      </c>
      <c r="BR72" s="237"/>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2">
      <c r="A73" s="232">
        <v>6</v>
      </c>
      <c r="B73" s="886" t="s">
        <v>551</v>
      </c>
      <c r="C73" s="887"/>
      <c r="D73" s="887"/>
      <c r="E73" s="887"/>
      <c r="F73" s="887"/>
      <c r="G73" s="887"/>
      <c r="H73" s="887"/>
      <c r="I73" s="887"/>
      <c r="J73" s="887"/>
      <c r="K73" s="887"/>
      <c r="L73" s="887"/>
      <c r="M73" s="887"/>
      <c r="N73" s="887"/>
      <c r="O73" s="887"/>
      <c r="P73" s="888"/>
      <c r="Q73" s="889">
        <v>195</v>
      </c>
      <c r="R73" s="843"/>
      <c r="S73" s="843"/>
      <c r="T73" s="843"/>
      <c r="U73" s="843"/>
      <c r="V73" s="843">
        <v>190</v>
      </c>
      <c r="W73" s="843"/>
      <c r="X73" s="843"/>
      <c r="Y73" s="843"/>
      <c r="Z73" s="843"/>
      <c r="AA73" s="843">
        <v>5</v>
      </c>
      <c r="AB73" s="843"/>
      <c r="AC73" s="843"/>
      <c r="AD73" s="843"/>
      <c r="AE73" s="843"/>
      <c r="AF73" s="843">
        <v>5</v>
      </c>
      <c r="AG73" s="843"/>
      <c r="AH73" s="843"/>
      <c r="AI73" s="843"/>
      <c r="AJ73" s="843"/>
      <c r="AK73" s="843">
        <v>8</v>
      </c>
      <c r="AL73" s="843"/>
      <c r="AM73" s="843"/>
      <c r="AN73" s="843"/>
      <c r="AO73" s="843"/>
      <c r="AP73" s="890" t="s">
        <v>545</v>
      </c>
      <c r="AQ73" s="891"/>
      <c r="AR73" s="891"/>
      <c r="AS73" s="891"/>
      <c r="AT73" s="847"/>
      <c r="AU73" s="890" t="s">
        <v>545</v>
      </c>
      <c r="AV73" s="891"/>
      <c r="AW73" s="891"/>
      <c r="AX73" s="891"/>
      <c r="AY73" s="847"/>
      <c r="AZ73" s="845"/>
      <c r="BA73" s="845"/>
      <c r="BB73" s="845"/>
      <c r="BC73" s="845"/>
      <c r="BD73" s="846"/>
      <c r="BE73" s="235"/>
      <c r="BF73" s="235"/>
      <c r="BG73" s="235"/>
      <c r="BH73" s="235"/>
      <c r="BI73" s="235"/>
      <c r="BJ73" s="235"/>
      <c r="BK73" s="235"/>
      <c r="BL73" s="235"/>
      <c r="BM73" s="235"/>
      <c r="BN73" s="235"/>
      <c r="BO73" s="235"/>
      <c r="BP73" s="235"/>
      <c r="BQ73" s="232">
        <v>67</v>
      </c>
      <c r="BR73" s="237"/>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2">
      <c r="A74" s="232">
        <v>7</v>
      </c>
      <c r="B74" s="886" t="s">
        <v>552</v>
      </c>
      <c r="C74" s="887"/>
      <c r="D74" s="887"/>
      <c r="E74" s="887"/>
      <c r="F74" s="887"/>
      <c r="G74" s="887"/>
      <c r="H74" s="887"/>
      <c r="I74" s="887"/>
      <c r="J74" s="887"/>
      <c r="K74" s="887"/>
      <c r="L74" s="887"/>
      <c r="M74" s="887"/>
      <c r="N74" s="887"/>
      <c r="O74" s="887"/>
      <c r="P74" s="888"/>
      <c r="Q74" s="889">
        <v>3578</v>
      </c>
      <c r="R74" s="843"/>
      <c r="S74" s="843"/>
      <c r="T74" s="843"/>
      <c r="U74" s="843"/>
      <c r="V74" s="843">
        <v>3478</v>
      </c>
      <c r="W74" s="843"/>
      <c r="X74" s="843"/>
      <c r="Y74" s="843"/>
      <c r="Z74" s="843"/>
      <c r="AA74" s="843">
        <v>100</v>
      </c>
      <c r="AB74" s="843"/>
      <c r="AC74" s="843"/>
      <c r="AD74" s="843"/>
      <c r="AE74" s="843"/>
      <c r="AF74" s="843">
        <v>5105</v>
      </c>
      <c r="AG74" s="843"/>
      <c r="AH74" s="843"/>
      <c r="AI74" s="843"/>
      <c r="AJ74" s="843"/>
      <c r="AK74" s="890" t="s">
        <v>545</v>
      </c>
      <c r="AL74" s="891"/>
      <c r="AM74" s="891"/>
      <c r="AN74" s="891"/>
      <c r="AO74" s="847"/>
      <c r="AP74" s="843">
        <v>2705</v>
      </c>
      <c r="AQ74" s="843"/>
      <c r="AR74" s="843"/>
      <c r="AS74" s="843"/>
      <c r="AT74" s="843"/>
      <c r="AU74" s="890" t="s">
        <v>545</v>
      </c>
      <c r="AV74" s="891"/>
      <c r="AW74" s="891"/>
      <c r="AX74" s="891"/>
      <c r="AY74" s="847"/>
      <c r="AZ74" s="845"/>
      <c r="BA74" s="845"/>
      <c r="BB74" s="845"/>
      <c r="BC74" s="845"/>
      <c r="BD74" s="846"/>
      <c r="BE74" s="235"/>
      <c r="BF74" s="235"/>
      <c r="BG74" s="235"/>
      <c r="BH74" s="235"/>
      <c r="BI74" s="235"/>
      <c r="BJ74" s="235"/>
      <c r="BK74" s="235"/>
      <c r="BL74" s="235"/>
      <c r="BM74" s="235"/>
      <c r="BN74" s="235"/>
      <c r="BO74" s="235"/>
      <c r="BP74" s="235"/>
      <c r="BQ74" s="232">
        <v>68</v>
      </c>
      <c r="BR74" s="237"/>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2">
      <c r="A75" s="232">
        <v>8</v>
      </c>
      <c r="B75" s="886" t="s">
        <v>553</v>
      </c>
      <c r="C75" s="887"/>
      <c r="D75" s="887"/>
      <c r="E75" s="887"/>
      <c r="F75" s="887"/>
      <c r="G75" s="887"/>
      <c r="H75" s="887"/>
      <c r="I75" s="887"/>
      <c r="J75" s="887"/>
      <c r="K75" s="887"/>
      <c r="L75" s="887"/>
      <c r="M75" s="887"/>
      <c r="N75" s="887"/>
      <c r="O75" s="887"/>
      <c r="P75" s="888"/>
      <c r="Q75" s="892">
        <v>2922</v>
      </c>
      <c r="R75" s="891"/>
      <c r="S75" s="891"/>
      <c r="T75" s="891"/>
      <c r="U75" s="847"/>
      <c r="V75" s="890">
        <v>2446</v>
      </c>
      <c r="W75" s="891"/>
      <c r="X75" s="891"/>
      <c r="Y75" s="891"/>
      <c r="Z75" s="847"/>
      <c r="AA75" s="890">
        <v>476</v>
      </c>
      <c r="AB75" s="891"/>
      <c r="AC75" s="891"/>
      <c r="AD75" s="891"/>
      <c r="AE75" s="847"/>
      <c r="AF75" s="890">
        <v>476</v>
      </c>
      <c r="AG75" s="891"/>
      <c r="AH75" s="891"/>
      <c r="AI75" s="891"/>
      <c r="AJ75" s="847"/>
      <c r="AK75" s="890">
        <v>58</v>
      </c>
      <c r="AL75" s="891"/>
      <c r="AM75" s="891"/>
      <c r="AN75" s="891"/>
      <c r="AO75" s="847"/>
      <c r="AP75" s="890" t="s">
        <v>555</v>
      </c>
      <c r="AQ75" s="891"/>
      <c r="AR75" s="891"/>
      <c r="AS75" s="891"/>
      <c r="AT75" s="847"/>
      <c r="AU75" s="890" t="s">
        <v>555</v>
      </c>
      <c r="AV75" s="891"/>
      <c r="AW75" s="891"/>
      <c r="AX75" s="891"/>
      <c r="AY75" s="847"/>
      <c r="AZ75" s="845"/>
      <c r="BA75" s="845"/>
      <c r="BB75" s="845"/>
      <c r="BC75" s="845"/>
      <c r="BD75" s="846"/>
      <c r="BE75" s="235"/>
      <c r="BF75" s="235"/>
      <c r="BG75" s="235"/>
      <c r="BH75" s="235"/>
      <c r="BI75" s="235"/>
      <c r="BJ75" s="235"/>
      <c r="BK75" s="235"/>
      <c r="BL75" s="235"/>
      <c r="BM75" s="235"/>
      <c r="BN75" s="235"/>
      <c r="BO75" s="235"/>
      <c r="BP75" s="235"/>
      <c r="BQ75" s="232">
        <v>69</v>
      </c>
      <c r="BR75" s="237"/>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2">
      <c r="A76" s="232">
        <v>9</v>
      </c>
      <c r="B76" s="886" t="s">
        <v>554</v>
      </c>
      <c r="C76" s="887"/>
      <c r="D76" s="887"/>
      <c r="E76" s="887"/>
      <c r="F76" s="887"/>
      <c r="G76" s="887"/>
      <c r="H76" s="887"/>
      <c r="I76" s="887"/>
      <c r="J76" s="887"/>
      <c r="K76" s="887"/>
      <c r="L76" s="887"/>
      <c r="M76" s="887"/>
      <c r="N76" s="887"/>
      <c r="O76" s="887"/>
      <c r="P76" s="888"/>
      <c r="Q76" s="892">
        <v>758421</v>
      </c>
      <c r="R76" s="891"/>
      <c r="S76" s="891"/>
      <c r="T76" s="891"/>
      <c r="U76" s="847"/>
      <c r="V76" s="890">
        <v>750353</v>
      </c>
      <c r="W76" s="891"/>
      <c r="X76" s="891"/>
      <c r="Y76" s="891"/>
      <c r="Z76" s="847"/>
      <c r="AA76" s="890">
        <v>8067</v>
      </c>
      <c r="AB76" s="891"/>
      <c r="AC76" s="891"/>
      <c r="AD76" s="891"/>
      <c r="AE76" s="847"/>
      <c r="AF76" s="890">
        <v>8067</v>
      </c>
      <c r="AG76" s="891"/>
      <c r="AH76" s="891"/>
      <c r="AI76" s="891"/>
      <c r="AJ76" s="847"/>
      <c r="AK76" s="890">
        <v>4245</v>
      </c>
      <c r="AL76" s="891"/>
      <c r="AM76" s="891"/>
      <c r="AN76" s="891"/>
      <c r="AO76" s="847"/>
      <c r="AP76" s="890" t="s">
        <v>555</v>
      </c>
      <c r="AQ76" s="891"/>
      <c r="AR76" s="891"/>
      <c r="AS76" s="891"/>
      <c r="AT76" s="847"/>
      <c r="AU76" s="890" t="s">
        <v>555</v>
      </c>
      <c r="AV76" s="891"/>
      <c r="AW76" s="891"/>
      <c r="AX76" s="891"/>
      <c r="AY76" s="847"/>
      <c r="AZ76" s="845"/>
      <c r="BA76" s="845"/>
      <c r="BB76" s="845"/>
      <c r="BC76" s="845"/>
      <c r="BD76" s="846"/>
      <c r="BE76" s="235"/>
      <c r="BF76" s="235"/>
      <c r="BG76" s="235"/>
      <c r="BH76" s="235"/>
      <c r="BI76" s="235"/>
      <c r="BJ76" s="235"/>
      <c r="BK76" s="235"/>
      <c r="BL76" s="235"/>
      <c r="BM76" s="235"/>
      <c r="BN76" s="235"/>
      <c r="BO76" s="235"/>
      <c r="BP76" s="235"/>
      <c r="BQ76" s="232">
        <v>70</v>
      </c>
      <c r="BR76" s="237"/>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2">
      <c r="A77" s="232">
        <v>10</v>
      </c>
      <c r="B77" s="886"/>
      <c r="C77" s="887"/>
      <c r="D77" s="887"/>
      <c r="E77" s="887"/>
      <c r="F77" s="887"/>
      <c r="G77" s="887"/>
      <c r="H77" s="887"/>
      <c r="I77" s="887"/>
      <c r="J77" s="887"/>
      <c r="K77" s="887"/>
      <c r="L77" s="887"/>
      <c r="M77" s="887"/>
      <c r="N77" s="887"/>
      <c r="O77" s="887"/>
      <c r="P77" s="888"/>
      <c r="Q77" s="892"/>
      <c r="R77" s="891"/>
      <c r="S77" s="891"/>
      <c r="T77" s="891"/>
      <c r="U77" s="847"/>
      <c r="V77" s="890"/>
      <c r="W77" s="891"/>
      <c r="X77" s="891"/>
      <c r="Y77" s="891"/>
      <c r="Z77" s="847"/>
      <c r="AA77" s="890"/>
      <c r="AB77" s="891"/>
      <c r="AC77" s="891"/>
      <c r="AD77" s="891"/>
      <c r="AE77" s="847"/>
      <c r="AF77" s="890"/>
      <c r="AG77" s="891"/>
      <c r="AH77" s="891"/>
      <c r="AI77" s="891"/>
      <c r="AJ77" s="847"/>
      <c r="AK77" s="890"/>
      <c r="AL77" s="891"/>
      <c r="AM77" s="891"/>
      <c r="AN77" s="891"/>
      <c r="AO77" s="847"/>
      <c r="AP77" s="890"/>
      <c r="AQ77" s="891"/>
      <c r="AR77" s="891"/>
      <c r="AS77" s="891"/>
      <c r="AT77" s="847"/>
      <c r="AU77" s="890"/>
      <c r="AV77" s="891"/>
      <c r="AW77" s="891"/>
      <c r="AX77" s="891"/>
      <c r="AY77" s="847"/>
      <c r="AZ77" s="845"/>
      <c r="BA77" s="845"/>
      <c r="BB77" s="845"/>
      <c r="BC77" s="845"/>
      <c r="BD77" s="846"/>
      <c r="BE77" s="235"/>
      <c r="BF77" s="235"/>
      <c r="BG77" s="235"/>
      <c r="BH77" s="235"/>
      <c r="BI77" s="235"/>
      <c r="BJ77" s="235"/>
      <c r="BK77" s="235"/>
      <c r="BL77" s="235"/>
      <c r="BM77" s="235"/>
      <c r="BN77" s="235"/>
      <c r="BO77" s="235"/>
      <c r="BP77" s="235"/>
      <c r="BQ77" s="232">
        <v>71</v>
      </c>
      <c r="BR77" s="237"/>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2">
      <c r="A78" s="232">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5"/>
      <c r="BF78" s="235"/>
      <c r="BG78" s="235"/>
      <c r="BH78" s="235"/>
      <c r="BI78" s="235"/>
      <c r="BJ78" s="224"/>
      <c r="BK78" s="224"/>
      <c r="BL78" s="224"/>
      <c r="BM78" s="224"/>
      <c r="BN78" s="224"/>
      <c r="BO78" s="235"/>
      <c r="BP78" s="235"/>
      <c r="BQ78" s="232">
        <v>72</v>
      </c>
      <c r="BR78" s="237"/>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2">
      <c r="A79" s="232">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5"/>
      <c r="BF79" s="235"/>
      <c r="BG79" s="235"/>
      <c r="BH79" s="235"/>
      <c r="BI79" s="235"/>
      <c r="BJ79" s="224"/>
      <c r="BK79" s="224"/>
      <c r="BL79" s="224"/>
      <c r="BM79" s="224"/>
      <c r="BN79" s="224"/>
      <c r="BO79" s="235"/>
      <c r="BP79" s="235"/>
      <c r="BQ79" s="232">
        <v>73</v>
      </c>
      <c r="BR79" s="237"/>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2">
      <c r="A80" s="232">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5"/>
      <c r="BF80" s="235"/>
      <c r="BG80" s="235"/>
      <c r="BH80" s="235"/>
      <c r="BI80" s="235"/>
      <c r="BJ80" s="235"/>
      <c r="BK80" s="235"/>
      <c r="BL80" s="235"/>
      <c r="BM80" s="235"/>
      <c r="BN80" s="235"/>
      <c r="BO80" s="235"/>
      <c r="BP80" s="235"/>
      <c r="BQ80" s="232">
        <v>74</v>
      </c>
      <c r="BR80" s="237"/>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2">
      <c r="A81" s="232">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5"/>
      <c r="BF81" s="235"/>
      <c r="BG81" s="235"/>
      <c r="BH81" s="235"/>
      <c r="BI81" s="235"/>
      <c r="BJ81" s="235"/>
      <c r="BK81" s="235"/>
      <c r="BL81" s="235"/>
      <c r="BM81" s="235"/>
      <c r="BN81" s="235"/>
      <c r="BO81" s="235"/>
      <c r="BP81" s="235"/>
      <c r="BQ81" s="232">
        <v>75</v>
      </c>
      <c r="BR81" s="237"/>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2">
      <c r="A82" s="232">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5"/>
      <c r="BF82" s="235"/>
      <c r="BG82" s="235"/>
      <c r="BH82" s="235"/>
      <c r="BI82" s="235"/>
      <c r="BJ82" s="235"/>
      <c r="BK82" s="235"/>
      <c r="BL82" s="235"/>
      <c r="BM82" s="235"/>
      <c r="BN82" s="235"/>
      <c r="BO82" s="235"/>
      <c r="BP82" s="235"/>
      <c r="BQ82" s="232">
        <v>76</v>
      </c>
      <c r="BR82" s="237"/>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2">
      <c r="A83" s="232">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5"/>
      <c r="BF83" s="235"/>
      <c r="BG83" s="235"/>
      <c r="BH83" s="235"/>
      <c r="BI83" s="235"/>
      <c r="BJ83" s="235"/>
      <c r="BK83" s="235"/>
      <c r="BL83" s="235"/>
      <c r="BM83" s="235"/>
      <c r="BN83" s="235"/>
      <c r="BO83" s="235"/>
      <c r="BP83" s="235"/>
      <c r="BQ83" s="232">
        <v>77</v>
      </c>
      <c r="BR83" s="237"/>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2">
      <c r="A84" s="232">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5"/>
      <c r="BF84" s="235"/>
      <c r="BG84" s="235"/>
      <c r="BH84" s="235"/>
      <c r="BI84" s="235"/>
      <c r="BJ84" s="235"/>
      <c r="BK84" s="235"/>
      <c r="BL84" s="235"/>
      <c r="BM84" s="235"/>
      <c r="BN84" s="235"/>
      <c r="BO84" s="235"/>
      <c r="BP84" s="235"/>
      <c r="BQ84" s="232">
        <v>78</v>
      </c>
      <c r="BR84" s="237"/>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2">
      <c r="A85" s="232">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5"/>
      <c r="BF85" s="235"/>
      <c r="BG85" s="235"/>
      <c r="BH85" s="235"/>
      <c r="BI85" s="235"/>
      <c r="BJ85" s="235"/>
      <c r="BK85" s="235"/>
      <c r="BL85" s="235"/>
      <c r="BM85" s="235"/>
      <c r="BN85" s="235"/>
      <c r="BO85" s="235"/>
      <c r="BP85" s="235"/>
      <c r="BQ85" s="232">
        <v>79</v>
      </c>
      <c r="BR85" s="237"/>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2">
      <c r="A86" s="232">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5"/>
      <c r="BF86" s="235"/>
      <c r="BG86" s="235"/>
      <c r="BH86" s="235"/>
      <c r="BI86" s="235"/>
      <c r="BJ86" s="235"/>
      <c r="BK86" s="235"/>
      <c r="BL86" s="235"/>
      <c r="BM86" s="235"/>
      <c r="BN86" s="235"/>
      <c r="BO86" s="235"/>
      <c r="BP86" s="235"/>
      <c r="BQ86" s="232">
        <v>80</v>
      </c>
      <c r="BR86" s="237"/>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2">
      <c r="A87" s="238">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5"/>
      <c r="BF87" s="235"/>
      <c r="BG87" s="235"/>
      <c r="BH87" s="235"/>
      <c r="BI87" s="235"/>
      <c r="BJ87" s="235"/>
      <c r="BK87" s="235"/>
      <c r="BL87" s="235"/>
      <c r="BM87" s="235"/>
      <c r="BN87" s="235"/>
      <c r="BO87" s="235"/>
      <c r="BP87" s="235"/>
      <c r="BQ87" s="232">
        <v>81</v>
      </c>
      <c r="BR87" s="237"/>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5">
      <c r="A88" s="234"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17324</v>
      </c>
      <c r="AG88" s="857"/>
      <c r="AH88" s="857"/>
      <c r="AI88" s="857"/>
      <c r="AJ88" s="857"/>
      <c r="AK88" s="854"/>
      <c r="AL88" s="854"/>
      <c r="AM88" s="854"/>
      <c r="AN88" s="854"/>
      <c r="AO88" s="854"/>
      <c r="AP88" s="857">
        <v>2705</v>
      </c>
      <c r="AQ88" s="857"/>
      <c r="AR88" s="857"/>
      <c r="AS88" s="857"/>
      <c r="AT88" s="857"/>
      <c r="AU88" s="857" t="s">
        <v>561</v>
      </c>
      <c r="AV88" s="857"/>
      <c r="AW88" s="857"/>
      <c r="AX88" s="857"/>
      <c r="AY88" s="857"/>
      <c r="AZ88" s="862"/>
      <c r="BA88" s="862"/>
      <c r="BB88" s="862"/>
      <c r="BC88" s="862"/>
      <c r="BD88" s="863"/>
      <c r="BE88" s="235"/>
      <c r="BF88" s="235"/>
      <c r="BG88" s="235"/>
      <c r="BH88" s="235"/>
      <c r="BI88" s="235"/>
      <c r="BJ88" s="235"/>
      <c r="BK88" s="235"/>
      <c r="BL88" s="235"/>
      <c r="BM88" s="235"/>
      <c r="BN88" s="235"/>
      <c r="BO88" s="235"/>
      <c r="BP88" s="235"/>
      <c r="BQ88" s="232">
        <v>82</v>
      </c>
      <c r="BR88" s="237"/>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24"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1712610</v>
      </c>
      <c r="AB110" s="913"/>
      <c r="AC110" s="913"/>
      <c r="AD110" s="913"/>
      <c r="AE110" s="914"/>
      <c r="AF110" s="915">
        <v>1700472</v>
      </c>
      <c r="AG110" s="913"/>
      <c r="AH110" s="913"/>
      <c r="AI110" s="913"/>
      <c r="AJ110" s="914"/>
      <c r="AK110" s="915">
        <v>1684964</v>
      </c>
      <c r="AL110" s="913"/>
      <c r="AM110" s="913"/>
      <c r="AN110" s="913"/>
      <c r="AO110" s="914"/>
      <c r="AP110" s="916">
        <v>18.100000000000001</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14033931</v>
      </c>
      <c r="BR110" s="944"/>
      <c r="BS110" s="944"/>
      <c r="BT110" s="944"/>
      <c r="BU110" s="944"/>
      <c r="BV110" s="944">
        <v>12831991</v>
      </c>
      <c r="BW110" s="944"/>
      <c r="BX110" s="944"/>
      <c r="BY110" s="944"/>
      <c r="BZ110" s="944"/>
      <c r="CA110" s="944">
        <v>11514908</v>
      </c>
      <c r="CB110" s="944"/>
      <c r="CC110" s="944"/>
      <c r="CD110" s="944"/>
      <c r="CE110" s="944"/>
      <c r="CF110" s="957">
        <v>124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24"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761011</v>
      </c>
      <c r="BR111" s="939"/>
      <c r="BS111" s="939"/>
      <c r="BT111" s="939"/>
      <c r="BU111" s="939"/>
      <c r="BV111" s="939">
        <v>759516</v>
      </c>
      <c r="BW111" s="939"/>
      <c r="BX111" s="939"/>
      <c r="BY111" s="939"/>
      <c r="BZ111" s="939"/>
      <c r="CA111" s="939">
        <v>708882</v>
      </c>
      <c r="CB111" s="939"/>
      <c r="CC111" s="939"/>
      <c r="CD111" s="939"/>
      <c r="CE111" s="939"/>
      <c r="CF111" s="933">
        <v>7.6</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24"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1426349</v>
      </c>
      <c r="BR112" s="939"/>
      <c r="BS112" s="939"/>
      <c r="BT112" s="939"/>
      <c r="BU112" s="939"/>
      <c r="BV112" s="939">
        <v>1343908</v>
      </c>
      <c r="BW112" s="939"/>
      <c r="BX112" s="939"/>
      <c r="BY112" s="939"/>
      <c r="BZ112" s="939"/>
      <c r="CA112" s="939">
        <v>1296684</v>
      </c>
      <c r="CB112" s="939"/>
      <c r="CC112" s="939"/>
      <c r="CD112" s="939"/>
      <c r="CE112" s="939"/>
      <c r="CF112" s="933">
        <v>14</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761011</v>
      </c>
      <c r="DH112" s="939"/>
      <c r="DI112" s="939"/>
      <c r="DJ112" s="939"/>
      <c r="DK112" s="939"/>
      <c r="DL112" s="939">
        <v>759516</v>
      </c>
      <c r="DM112" s="939"/>
      <c r="DN112" s="939"/>
      <c r="DO112" s="939"/>
      <c r="DP112" s="939"/>
      <c r="DQ112" s="939">
        <v>708882</v>
      </c>
      <c r="DR112" s="939"/>
      <c r="DS112" s="939"/>
      <c r="DT112" s="939"/>
      <c r="DU112" s="939"/>
      <c r="DV112" s="940">
        <v>7.6</v>
      </c>
      <c r="DW112" s="940"/>
      <c r="DX112" s="940"/>
      <c r="DY112" s="940"/>
      <c r="DZ112" s="941"/>
    </row>
    <row r="113" spans="1:130" s="224"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187316</v>
      </c>
      <c r="AB113" s="951"/>
      <c r="AC113" s="951"/>
      <c r="AD113" s="951"/>
      <c r="AE113" s="952"/>
      <c r="AF113" s="953">
        <v>167515</v>
      </c>
      <c r="AG113" s="951"/>
      <c r="AH113" s="951"/>
      <c r="AI113" s="951"/>
      <c r="AJ113" s="952"/>
      <c r="AK113" s="953">
        <v>176392</v>
      </c>
      <c r="AL113" s="951"/>
      <c r="AM113" s="951"/>
      <c r="AN113" s="951"/>
      <c r="AO113" s="952"/>
      <c r="AP113" s="954">
        <v>1.9</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121</v>
      </c>
      <c r="BR113" s="939"/>
      <c r="BS113" s="939"/>
      <c r="BT113" s="939"/>
      <c r="BU113" s="939"/>
      <c r="BV113" s="939" t="s">
        <v>121</v>
      </c>
      <c r="BW113" s="939"/>
      <c r="BX113" s="939"/>
      <c r="BY113" s="939"/>
      <c r="BZ113" s="939"/>
      <c r="CA113" s="939" t="s">
        <v>121</v>
      </c>
      <c r="CB113" s="939"/>
      <c r="CC113" s="939"/>
      <c r="CD113" s="939"/>
      <c r="CE113" s="939"/>
      <c r="CF113" s="933" t="s">
        <v>121</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24"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121</v>
      </c>
      <c r="AB114" s="972"/>
      <c r="AC114" s="972"/>
      <c r="AD114" s="972"/>
      <c r="AE114" s="973"/>
      <c r="AF114" s="974" t="s">
        <v>121</v>
      </c>
      <c r="AG114" s="972"/>
      <c r="AH114" s="972"/>
      <c r="AI114" s="972"/>
      <c r="AJ114" s="973"/>
      <c r="AK114" s="974" t="s">
        <v>121</v>
      </c>
      <c r="AL114" s="972"/>
      <c r="AM114" s="972"/>
      <c r="AN114" s="972"/>
      <c r="AO114" s="973"/>
      <c r="AP114" s="975" t="s">
        <v>121</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2306869</v>
      </c>
      <c r="BR114" s="939"/>
      <c r="BS114" s="939"/>
      <c r="BT114" s="939"/>
      <c r="BU114" s="939"/>
      <c r="BV114" s="939">
        <v>2452096</v>
      </c>
      <c r="BW114" s="939"/>
      <c r="BX114" s="939"/>
      <c r="BY114" s="939"/>
      <c r="BZ114" s="939"/>
      <c r="CA114" s="939">
        <v>2635775</v>
      </c>
      <c r="CB114" s="939"/>
      <c r="CC114" s="939"/>
      <c r="CD114" s="939"/>
      <c r="CE114" s="939"/>
      <c r="CF114" s="933">
        <v>28.4</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24"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121</v>
      </c>
      <c r="AB115" s="951"/>
      <c r="AC115" s="951"/>
      <c r="AD115" s="951"/>
      <c r="AE115" s="952"/>
      <c r="AF115" s="953" t="s">
        <v>121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24"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24"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1899926</v>
      </c>
      <c r="AB117" s="992"/>
      <c r="AC117" s="992"/>
      <c r="AD117" s="992"/>
      <c r="AE117" s="993"/>
      <c r="AF117" s="994">
        <v>1867987</v>
      </c>
      <c r="AG117" s="992"/>
      <c r="AH117" s="992"/>
      <c r="AI117" s="992"/>
      <c r="AJ117" s="993"/>
      <c r="AK117" s="994">
        <v>1861356</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24"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24"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45" t="s">
        <v>177</v>
      </c>
      <c r="BA119" s="245"/>
      <c r="BB119" s="245"/>
      <c r="BC119" s="245"/>
      <c r="BD119" s="245"/>
      <c r="BE119" s="245"/>
      <c r="BF119" s="245"/>
      <c r="BG119" s="245"/>
      <c r="BH119" s="245"/>
      <c r="BI119" s="245"/>
      <c r="BJ119" s="245"/>
      <c r="BK119" s="245"/>
      <c r="BL119" s="245"/>
      <c r="BM119" s="245"/>
      <c r="BN119" s="245"/>
      <c r="BO119" s="990" t="s">
        <v>440</v>
      </c>
      <c r="BP119" s="1018"/>
      <c r="BQ119" s="1012">
        <v>18528160</v>
      </c>
      <c r="BR119" s="1013"/>
      <c r="BS119" s="1013"/>
      <c r="BT119" s="1013"/>
      <c r="BU119" s="1013"/>
      <c r="BV119" s="1013">
        <v>17387511</v>
      </c>
      <c r="BW119" s="1013"/>
      <c r="BX119" s="1013"/>
      <c r="BY119" s="1013"/>
      <c r="BZ119" s="1013"/>
      <c r="CA119" s="1013">
        <v>16156249</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24"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5117440</v>
      </c>
      <c r="BR120" s="944"/>
      <c r="BS120" s="944"/>
      <c r="BT120" s="944"/>
      <c r="BU120" s="944"/>
      <c r="BV120" s="944">
        <v>5752844</v>
      </c>
      <c r="BW120" s="944"/>
      <c r="BX120" s="944"/>
      <c r="BY120" s="944"/>
      <c r="BZ120" s="944"/>
      <c r="CA120" s="944">
        <v>6026610</v>
      </c>
      <c r="CB120" s="944"/>
      <c r="CC120" s="944"/>
      <c r="CD120" s="944"/>
      <c r="CE120" s="944"/>
      <c r="CF120" s="957">
        <v>64.900000000000006</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1418924</v>
      </c>
      <c r="DH120" s="944"/>
      <c r="DI120" s="944"/>
      <c r="DJ120" s="944"/>
      <c r="DK120" s="944"/>
      <c r="DL120" s="944">
        <v>1337972</v>
      </c>
      <c r="DM120" s="944"/>
      <c r="DN120" s="944"/>
      <c r="DO120" s="944"/>
      <c r="DP120" s="944"/>
      <c r="DQ120" s="944">
        <v>1290793</v>
      </c>
      <c r="DR120" s="944"/>
      <c r="DS120" s="944"/>
      <c r="DT120" s="944"/>
      <c r="DU120" s="944"/>
      <c r="DV120" s="945">
        <v>13.9</v>
      </c>
      <c r="DW120" s="945"/>
      <c r="DX120" s="945"/>
      <c r="DY120" s="945"/>
      <c r="DZ120" s="946"/>
    </row>
    <row r="121" spans="1:130" s="224"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1343416</v>
      </c>
      <c r="BR121" s="939"/>
      <c r="BS121" s="939"/>
      <c r="BT121" s="939"/>
      <c r="BU121" s="939"/>
      <c r="BV121" s="939">
        <v>1103888</v>
      </c>
      <c r="BW121" s="939"/>
      <c r="BX121" s="939"/>
      <c r="BY121" s="939"/>
      <c r="BZ121" s="939"/>
      <c r="CA121" s="939">
        <v>1075757</v>
      </c>
      <c r="CB121" s="939"/>
      <c r="CC121" s="939"/>
      <c r="CD121" s="939"/>
      <c r="CE121" s="939"/>
      <c r="CF121" s="933">
        <v>11.6</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7425</v>
      </c>
      <c r="DH121" s="939"/>
      <c r="DI121" s="939"/>
      <c r="DJ121" s="939"/>
      <c r="DK121" s="939"/>
      <c r="DL121" s="939">
        <v>5936</v>
      </c>
      <c r="DM121" s="939"/>
      <c r="DN121" s="939"/>
      <c r="DO121" s="939"/>
      <c r="DP121" s="939"/>
      <c r="DQ121" s="939">
        <v>5891</v>
      </c>
      <c r="DR121" s="939"/>
      <c r="DS121" s="939"/>
      <c r="DT121" s="939"/>
      <c r="DU121" s="939"/>
      <c r="DV121" s="940">
        <v>0.1</v>
      </c>
      <c r="DW121" s="940"/>
      <c r="DX121" s="940"/>
      <c r="DY121" s="940"/>
      <c r="DZ121" s="941"/>
    </row>
    <row r="122" spans="1:130" s="224"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11595251</v>
      </c>
      <c r="BR122" s="1013"/>
      <c r="BS122" s="1013"/>
      <c r="BT122" s="1013"/>
      <c r="BU122" s="1013"/>
      <c r="BV122" s="1013">
        <v>10927286</v>
      </c>
      <c r="BW122" s="1013"/>
      <c r="BX122" s="1013"/>
      <c r="BY122" s="1013"/>
      <c r="BZ122" s="1013"/>
      <c r="CA122" s="1013">
        <v>10164502</v>
      </c>
      <c r="CB122" s="1013"/>
      <c r="CC122" s="1013"/>
      <c r="CD122" s="1013"/>
      <c r="CE122" s="1013"/>
      <c r="CF122" s="1030">
        <v>109.5</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24"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45" t="s">
        <v>177</v>
      </c>
      <c r="BA123" s="245"/>
      <c r="BB123" s="245"/>
      <c r="BC123" s="245"/>
      <c r="BD123" s="245"/>
      <c r="BE123" s="245"/>
      <c r="BF123" s="245"/>
      <c r="BG123" s="245"/>
      <c r="BH123" s="245"/>
      <c r="BI123" s="245"/>
      <c r="BJ123" s="245"/>
      <c r="BK123" s="245"/>
      <c r="BL123" s="245"/>
      <c r="BM123" s="245"/>
      <c r="BN123" s="245"/>
      <c r="BO123" s="990" t="s">
        <v>448</v>
      </c>
      <c r="BP123" s="1018"/>
      <c r="BQ123" s="1076">
        <v>18056107</v>
      </c>
      <c r="BR123" s="1077"/>
      <c r="BS123" s="1077"/>
      <c r="BT123" s="1077"/>
      <c r="BU123" s="1077"/>
      <c r="BV123" s="1077">
        <v>17784018</v>
      </c>
      <c r="BW123" s="1077"/>
      <c r="BX123" s="1077"/>
      <c r="BY123" s="1077"/>
      <c r="BZ123" s="1077"/>
      <c r="CA123" s="1077">
        <v>17266869</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24"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5</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24"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24"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24"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26"/>
      <c r="AV127" s="226"/>
      <c r="AW127" s="226"/>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24"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224295</v>
      </c>
      <c r="AB128" s="1059"/>
      <c r="AC128" s="1059"/>
      <c r="AD128" s="1059"/>
      <c r="AE128" s="1060"/>
      <c r="AF128" s="1061">
        <v>178172</v>
      </c>
      <c r="AG128" s="1059"/>
      <c r="AH128" s="1059"/>
      <c r="AI128" s="1059"/>
      <c r="AJ128" s="1060"/>
      <c r="AK128" s="1061">
        <v>244884</v>
      </c>
      <c r="AL128" s="1059"/>
      <c r="AM128" s="1059"/>
      <c r="AN128" s="1059"/>
      <c r="AO128" s="1060"/>
      <c r="AP128" s="1062"/>
      <c r="AQ128" s="1063"/>
      <c r="AR128" s="1063"/>
      <c r="AS128" s="1063"/>
      <c r="AT128" s="1064"/>
      <c r="AU128" s="226"/>
      <c r="AV128" s="226"/>
      <c r="AW128" s="226"/>
      <c r="AX128" s="909" t="s">
        <v>462</v>
      </c>
      <c r="AY128" s="910"/>
      <c r="AZ128" s="910"/>
      <c r="BA128" s="910"/>
      <c r="BB128" s="910"/>
      <c r="BC128" s="910"/>
      <c r="BD128" s="910"/>
      <c r="BE128" s="911"/>
      <c r="BF128" s="1065" t="s">
        <v>121</v>
      </c>
      <c r="BG128" s="1066"/>
      <c r="BH128" s="1066"/>
      <c r="BI128" s="1066"/>
      <c r="BJ128" s="1066"/>
      <c r="BK128" s="1066"/>
      <c r="BL128" s="1067"/>
      <c r="BM128" s="1065">
        <v>13.28</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24"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10306635</v>
      </c>
      <c r="AB129" s="972"/>
      <c r="AC129" s="972"/>
      <c r="AD129" s="972"/>
      <c r="AE129" s="973"/>
      <c r="AF129" s="974">
        <v>10113401</v>
      </c>
      <c r="AG129" s="972"/>
      <c r="AH129" s="972"/>
      <c r="AI129" s="972"/>
      <c r="AJ129" s="973"/>
      <c r="AK129" s="974">
        <v>10308941</v>
      </c>
      <c r="AL129" s="972"/>
      <c r="AM129" s="972"/>
      <c r="AN129" s="972"/>
      <c r="AO129" s="973"/>
      <c r="AP129" s="1086"/>
      <c r="AQ129" s="1087"/>
      <c r="AR129" s="1087"/>
      <c r="AS129" s="1087"/>
      <c r="AT129" s="1088"/>
      <c r="AU129" s="227"/>
      <c r="AV129" s="227"/>
      <c r="AW129" s="227"/>
      <c r="AX129" s="1078" t="s">
        <v>465</v>
      </c>
      <c r="AY129" s="936"/>
      <c r="AZ129" s="936"/>
      <c r="BA129" s="936"/>
      <c r="BB129" s="936"/>
      <c r="BC129" s="936"/>
      <c r="BD129" s="936"/>
      <c r="BE129" s="937"/>
      <c r="BF129" s="1079" t="s">
        <v>121</v>
      </c>
      <c r="BG129" s="1080"/>
      <c r="BH129" s="1080"/>
      <c r="BI129" s="1080"/>
      <c r="BJ129" s="1080"/>
      <c r="BK129" s="1080"/>
      <c r="BL129" s="1081"/>
      <c r="BM129" s="1079">
        <v>18.28</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1034271</v>
      </c>
      <c r="AB130" s="972"/>
      <c r="AC130" s="972"/>
      <c r="AD130" s="972"/>
      <c r="AE130" s="973"/>
      <c r="AF130" s="974">
        <v>1034739</v>
      </c>
      <c r="AG130" s="972"/>
      <c r="AH130" s="972"/>
      <c r="AI130" s="972"/>
      <c r="AJ130" s="973"/>
      <c r="AK130" s="974">
        <v>1022209</v>
      </c>
      <c r="AL130" s="972"/>
      <c r="AM130" s="972"/>
      <c r="AN130" s="972"/>
      <c r="AO130" s="973"/>
      <c r="AP130" s="1086"/>
      <c r="AQ130" s="1087"/>
      <c r="AR130" s="1087"/>
      <c r="AS130" s="1087"/>
      <c r="AT130" s="1088"/>
      <c r="AU130" s="227"/>
      <c r="AV130" s="227"/>
      <c r="AW130" s="227"/>
      <c r="AX130" s="1078" t="s">
        <v>468</v>
      </c>
      <c r="AY130" s="936"/>
      <c r="AZ130" s="936"/>
      <c r="BA130" s="936"/>
      <c r="BB130" s="936"/>
      <c r="BC130" s="936"/>
      <c r="BD130" s="936"/>
      <c r="BE130" s="937"/>
      <c r="BF130" s="1114">
        <v>6.8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9272364</v>
      </c>
      <c r="AB131" s="999"/>
      <c r="AC131" s="999"/>
      <c r="AD131" s="999"/>
      <c r="AE131" s="1000"/>
      <c r="AF131" s="998">
        <v>9078662</v>
      </c>
      <c r="AG131" s="999"/>
      <c r="AH131" s="999"/>
      <c r="AI131" s="999"/>
      <c r="AJ131" s="1000"/>
      <c r="AK131" s="998">
        <v>9286732</v>
      </c>
      <c r="AL131" s="999"/>
      <c r="AM131" s="999"/>
      <c r="AN131" s="999"/>
      <c r="AO131" s="1000"/>
      <c r="AP131" s="1123"/>
      <c r="AQ131" s="1124"/>
      <c r="AR131" s="1124"/>
      <c r="AS131" s="1124"/>
      <c r="AT131" s="1125"/>
      <c r="AU131" s="227"/>
      <c r="AV131" s="227"/>
      <c r="AW131" s="227"/>
      <c r="AX131" s="1096" t="s">
        <v>470</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6.9168984309999999</v>
      </c>
      <c r="AB132" s="1110"/>
      <c r="AC132" s="1110"/>
      <c r="AD132" s="1110"/>
      <c r="AE132" s="1111"/>
      <c r="AF132" s="1112">
        <v>7.2155566540000002</v>
      </c>
      <c r="AG132" s="1110"/>
      <c r="AH132" s="1110"/>
      <c r="AI132" s="1110"/>
      <c r="AJ132" s="1111"/>
      <c r="AK132" s="1112">
        <v>6.399054048</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7.4</v>
      </c>
      <c r="AB133" s="1093"/>
      <c r="AC133" s="1093"/>
      <c r="AD133" s="1093"/>
      <c r="AE133" s="1094"/>
      <c r="AF133" s="1092">
        <v>7.1</v>
      </c>
      <c r="AG133" s="1093"/>
      <c r="AH133" s="1093"/>
      <c r="AI133" s="1093"/>
      <c r="AJ133" s="1094"/>
      <c r="AK133" s="1092">
        <v>6.8</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mXNDccD7b539ajA7VCLT7loMlZHflf6oD9to0ibw4MTCx4H1wwjsShUb/pYGPfyH4yM7Sl9NK92f6016XJV1RQ==" saltValue="ChLaMvs9ajgt93dtgrm7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474</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VJAXBcEYZdZi/8i9hupSPUnkPkzba0/lMf6lXletGRJdAuMFDCxWu2x0pUKHEWMJaM1sLCUhBMFKa/oTZAU9vw==" saltValue="J6fDhiAFS7NtSy1GCr5m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r7QPwk2rfRYs8urhBIu7UVC/BeIilxGLcoS2kAKI7PTiHoc/wPMq22/3L53fpIwKmDWcDK+9oWNjr6OF7eOZg==" saltValue="FuJmuZ/Hf1d3SAvsDjMK7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476</v>
      </c>
      <c r="AL6" s="260"/>
      <c r="AM6" s="260"/>
      <c r="AN6" s="260"/>
    </row>
    <row r="7" spans="1:46" ht="13.5" customHeight="1" x14ac:dyDescent="0.2">
      <c r="A7" s="259"/>
      <c r="AK7" s="262"/>
      <c r="AL7" s="263"/>
      <c r="AM7" s="263"/>
      <c r="AN7" s="264"/>
      <c r="AO7" s="1127" t="s">
        <v>477</v>
      </c>
      <c r="AP7" s="265"/>
      <c r="AQ7" s="266" t="s">
        <v>478</v>
      </c>
      <c r="AR7" s="267"/>
    </row>
    <row r="8" spans="1:46" ht="13.2" x14ac:dyDescent="0.2">
      <c r="A8" s="259"/>
      <c r="AK8" s="268"/>
      <c r="AL8" s="269"/>
      <c r="AM8" s="269"/>
      <c r="AN8" s="270"/>
      <c r="AO8" s="1128"/>
      <c r="AP8" s="271" t="s">
        <v>479</v>
      </c>
      <c r="AQ8" s="272" t="s">
        <v>480</v>
      </c>
      <c r="AR8" s="273" t="s">
        <v>481</v>
      </c>
    </row>
    <row r="9" spans="1:46" ht="13.2" x14ac:dyDescent="0.2">
      <c r="A9" s="259"/>
      <c r="AK9" s="1129" t="s">
        <v>482</v>
      </c>
      <c r="AL9" s="1130"/>
      <c r="AM9" s="1130"/>
      <c r="AN9" s="1131"/>
      <c r="AO9" s="274">
        <v>3600819</v>
      </c>
      <c r="AP9" s="274">
        <v>72498</v>
      </c>
      <c r="AQ9" s="275">
        <v>107616</v>
      </c>
      <c r="AR9" s="276">
        <v>-32.6</v>
      </c>
    </row>
    <row r="10" spans="1:46" ht="13.5" customHeight="1" x14ac:dyDescent="0.2">
      <c r="A10" s="259"/>
      <c r="AK10" s="1129" t="s">
        <v>483</v>
      </c>
      <c r="AL10" s="1130"/>
      <c r="AM10" s="1130"/>
      <c r="AN10" s="1131"/>
      <c r="AO10" s="277">
        <v>22922</v>
      </c>
      <c r="AP10" s="277">
        <v>462</v>
      </c>
      <c r="AQ10" s="278">
        <v>10095</v>
      </c>
      <c r="AR10" s="279">
        <v>-95.4</v>
      </c>
    </row>
    <row r="11" spans="1:46" ht="13.5" customHeight="1" x14ac:dyDescent="0.2">
      <c r="A11" s="259"/>
      <c r="AK11" s="1129" t="s">
        <v>484</v>
      </c>
      <c r="AL11" s="1130"/>
      <c r="AM11" s="1130"/>
      <c r="AN11" s="1131"/>
      <c r="AO11" s="277">
        <v>53061</v>
      </c>
      <c r="AP11" s="277">
        <v>1068</v>
      </c>
      <c r="AQ11" s="278">
        <v>1704</v>
      </c>
      <c r="AR11" s="279">
        <v>-37.299999999999997</v>
      </c>
    </row>
    <row r="12" spans="1:46" ht="13.5" customHeight="1" x14ac:dyDescent="0.2">
      <c r="A12" s="259"/>
      <c r="AK12" s="1129" t="s">
        <v>485</v>
      </c>
      <c r="AL12" s="1130"/>
      <c r="AM12" s="1130"/>
      <c r="AN12" s="1131"/>
      <c r="AO12" s="277" t="s">
        <v>486</v>
      </c>
      <c r="AP12" s="277" t="s">
        <v>486</v>
      </c>
      <c r="AQ12" s="278">
        <v>7</v>
      </c>
      <c r="AR12" s="279" t="s">
        <v>486</v>
      </c>
    </row>
    <row r="13" spans="1:46" ht="13.5" customHeight="1" x14ac:dyDescent="0.2">
      <c r="A13" s="259"/>
      <c r="AK13" s="1129" t="s">
        <v>487</v>
      </c>
      <c r="AL13" s="1130"/>
      <c r="AM13" s="1130"/>
      <c r="AN13" s="1131"/>
      <c r="AO13" s="277">
        <v>186493</v>
      </c>
      <c r="AP13" s="277">
        <v>3755</v>
      </c>
      <c r="AQ13" s="278">
        <v>4110</v>
      </c>
      <c r="AR13" s="279">
        <v>-8.6</v>
      </c>
    </row>
    <row r="14" spans="1:46" ht="13.5" customHeight="1" x14ac:dyDescent="0.2">
      <c r="A14" s="259"/>
      <c r="AK14" s="1129" t="s">
        <v>488</v>
      </c>
      <c r="AL14" s="1130"/>
      <c r="AM14" s="1130"/>
      <c r="AN14" s="1131"/>
      <c r="AO14" s="277">
        <v>36405</v>
      </c>
      <c r="AP14" s="277">
        <v>733</v>
      </c>
      <c r="AQ14" s="278">
        <v>2451</v>
      </c>
      <c r="AR14" s="279">
        <v>-70.099999999999994</v>
      </c>
    </row>
    <row r="15" spans="1:46" ht="13.5" customHeight="1" x14ac:dyDescent="0.2">
      <c r="A15" s="259"/>
      <c r="AK15" s="1132" t="s">
        <v>489</v>
      </c>
      <c r="AL15" s="1133"/>
      <c r="AM15" s="1133"/>
      <c r="AN15" s="1134"/>
      <c r="AO15" s="277">
        <v>-179236</v>
      </c>
      <c r="AP15" s="277">
        <v>-3609</v>
      </c>
      <c r="AQ15" s="278">
        <v>-6399</v>
      </c>
      <c r="AR15" s="279">
        <v>-43.6</v>
      </c>
    </row>
    <row r="16" spans="1:46" ht="13.2" x14ac:dyDescent="0.2">
      <c r="A16" s="259"/>
      <c r="AK16" s="1132" t="s">
        <v>177</v>
      </c>
      <c r="AL16" s="1133"/>
      <c r="AM16" s="1133"/>
      <c r="AN16" s="1134"/>
      <c r="AO16" s="277">
        <v>3720464</v>
      </c>
      <c r="AP16" s="277">
        <v>74907</v>
      </c>
      <c r="AQ16" s="278">
        <v>119584</v>
      </c>
      <c r="AR16" s="279">
        <v>-37.4</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35" t="s">
        <v>494</v>
      </c>
      <c r="AL21" s="1136"/>
      <c r="AM21" s="1136"/>
      <c r="AN21" s="1137"/>
      <c r="AO21" s="289">
        <v>8.68</v>
      </c>
      <c r="AP21" s="290">
        <v>10.86</v>
      </c>
      <c r="AQ21" s="291">
        <v>-2.1800000000000002</v>
      </c>
      <c r="AS21" s="292"/>
      <c r="AT21" s="288"/>
    </row>
    <row r="22" spans="1:46" s="260" customFormat="1" ht="13.2" x14ac:dyDescent="0.2">
      <c r="A22" s="288"/>
      <c r="AK22" s="1135" t="s">
        <v>495</v>
      </c>
      <c r="AL22" s="1136"/>
      <c r="AM22" s="1136"/>
      <c r="AN22" s="1137"/>
      <c r="AO22" s="293">
        <v>98.9</v>
      </c>
      <c r="AP22" s="294">
        <v>97.3</v>
      </c>
      <c r="AQ22" s="295">
        <v>1.6</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27" t="s">
        <v>477</v>
      </c>
      <c r="AP30" s="265"/>
      <c r="AQ30" s="266" t="s">
        <v>478</v>
      </c>
      <c r="AR30" s="267"/>
    </row>
    <row r="31" spans="1:46" ht="13.2" x14ac:dyDescent="0.2">
      <c r="A31" s="259"/>
      <c r="AK31" s="268"/>
      <c r="AL31" s="269"/>
      <c r="AM31" s="269"/>
      <c r="AN31" s="270"/>
      <c r="AO31" s="1128"/>
      <c r="AP31" s="271" t="s">
        <v>479</v>
      </c>
      <c r="AQ31" s="272" t="s">
        <v>480</v>
      </c>
      <c r="AR31" s="273" t="s">
        <v>481</v>
      </c>
    </row>
    <row r="32" spans="1:46" ht="27" customHeight="1" x14ac:dyDescent="0.2">
      <c r="A32" s="259"/>
      <c r="AK32" s="1143" t="s">
        <v>499</v>
      </c>
      <c r="AL32" s="1144"/>
      <c r="AM32" s="1144"/>
      <c r="AN32" s="1145"/>
      <c r="AO32" s="303">
        <v>1684964</v>
      </c>
      <c r="AP32" s="303">
        <v>33925</v>
      </c>
      <c r="AQ32" s="304">
        <v>75090</v>
      </c>
      <c r="AR32" s="305">
        <v>-54.8</v>
      </c>
    </row>
    <row r="33" spans="1:46" ht="13.5" customHeight="1" x14ac:dyDescent="0.2">
      <c r="A33" s="259"/>
      <c r="AK33" s="1143" t="s">
        <v>500</v>
      </c>
      <c r="AL33" s="1144"/>
      <c r="AM33" s="1144"/>
      <c r="AN33" s="1145"/>
      <c r="AO33" s="303" t="s">
        <v>486</v>
      </c>
      <c r="AP33" s="303" t="s">
        <v>486</v>
      </c>
      <c r="AQ33" s="304" t="s">
        <v>486</v>
      </c>
      <c r="AR33" s="305" t="s">
        <v>486</v>
      </c>
    </row>
    <row r="34" spans="1:46" ht="27" customHeight="1" x14ac:dyDescent="0.2">
      <c r="A34" s="259"/>
      <c r="AK34" s="1143" t="s">
        <v>501</v>
      </c>
      <c r="AL34" s="1144"/>
      <c r="AM34" s="1144"/>
      <c r="AN34" s="1145"/>
      <c r="AO34" s="303" t="s">
        <v>486</v>
      </c>
      <c r="AP34" s="303" t="s">
        <v>486</v>
      </c>
      <c r="AQ34" s="304">
        <v>1</v>
      </c>
      <c r="AR34" s="305" t="s">
        <v>486</v>
      </c>
    </row>
    <row r="35" spans="1:46" ht="27" customHeight="1" x14ac:dyDescent="0.2">
      <c r="A35" s="259"/>
      <c r="AK35" s="1143" t="s">
        <v>502</v>
      </c>
      <c r="AL35" s="1144"/>
      <c r="AM35" s="1144"/>
      <c r="AN35" s="1145"/>
      <c r="AO35" s="303">
        <v>176392</v>
      </c>
      <c r="AP35" s="303">
        <v>3551</v>
      </c>
      <c r="AQ35" s="304">
        <v>17211</v>
      </c>
      <c r="AR35" s="305">
        <v>-79.400000000000006</v>
      </c>
    </row>
    <row r="36" spans="1:46" ht="27" customHeight="1" x14ac:dyDescent="0.2">
      <c r="A36" s="259"/>
      <c r="AK36" s="1143" t="s">
        <v>503</v>
      </c>
      <c r="AL36" s="1144"/>
      <c r="AM36" s="1144"/>
      <c r="AN36" s="1145"/>
      <c r="AO36" s="303" t="s">
        <v>486</v>
      </c>
      <c r="AP36" s="303" t="s">
        <v>486</v>
      </c>
      <c r="AQ36" s="304">
        <v>2478</v>
      </c>
      <c r="AR36" s="305" t="s">
        <v>486</v>
      </c>
    </row>
    <row r="37" spans="1:46" ht="13.5" customHeight="1" x14ac:dyDescent="0.2">
      <c r="A37" s="259"/>
      <c r="AK37" s="1143" t="s">
        <v>504</v>
      </c>
      <c r="AL37" s="1144"/>
      <c r="AM37" s="1144"/>
      <c r="AN37" s="1145"/>
      <c r="AO37" s="303" t="s">
        <v>486</v>
      </c>
      <c r="AP37" s="303" t="s">
        <v>486</v>
      </c>
      <c r="AQ37" s="304">
        <v>654</v>
      </c>
      <c r="AR37" s="305" t="s">
        <v>486</v>
      </c>
    </row>
    <row r="38" spans="1:46" ht="27" customHeight="1" x14ac:dyDescent="0.2">
      <c r="A38" s="259"/>
      <c r="AK38" s="1146" t="s">
        <v>505</v>
      </c>
      <c r="AL38" s="1147"/>
      <c r="AM38" s="1147"/>
      <c r="AN38" s="1148"/>
      <c r="AO38" s="306" t="s">
        <v>486</v>
      </c>
      <c r="AP38" s="306" t="s">
        <v>486</v>
      </c>
      <c r="AQ38" s="307">
        <v>4</v>
      </c>
      <c r="AR38" s="295" t="s">
        <v>486</v>
      </c>
      <c r="AS38" s="302"/>
    </row>
    <row r="39" spans="1:46" ht="13.2" x14ac:dyDescent="0.2">
      <c r="A39" s="259"/>
      <c r="AK39" s="1146" t="s">
        <v>506</v>
      </c>
      <c r="AL39" s="1147"/>
      <c r="AM39" s="1147"/>
      <c r="AN39" s="1148"/>
      <c r="AO39" s="303">
        <v>-244884</v>
      </c>
      <c r="AP39" s="303">
        <v>-4930</v>
      </c>
      <c r="AQ39" s="304">
        <v>-3502</v>
      </c>
      <c r="AR39" s="305">
        <v>40.799999999999997</v>
      </c>
      <c r="AS39" s="302"/>
    </row>
    <row r="40" spans="1:46" ht="27" customHeight="1" x14ac:dyDescent="0.2">
      <c r="A40" s="259"/>
      <c r="AK40" s="1143" t="s">
        <v>507</v>
      </c>
      <c r="AL40" s="1144"/>
      <c r="AM40" s="1144"/>
      <c r="AN40" s="1145"/>
      <c r="AO40" s="303">
        <v>-1022209</v>
      </c>
      <c r="AP40" s="303">
        <v>-20581</v>
      </c>
      <c r="AQ40" s="304">
        <v>-63750</v>
      </c>
      <c r="AR40" s="305">
        <v>-67.7</v>
      </c>
      <c r="AS40" s="302"/>
    </row>
    <row r="41" spans="1:46" ht="13.2" x14ac:dyDescent="0.2">
      <c r="A41" s="259"/>
      <c r="AK41" s="1149" t="s">
        <v>287</v>
      </c>
      <c r="AL41" s="1150"/>
      <c r="AM41" s="1150"/>
      <c r="AN41" s="1151"/>
      <c r="AO41" s="303">
        <v>594263</v>
      </c>
      <c r="AP41" s="303">
        <v>11965</v>
      </c>
      <c r="AQ41" s="304">
        <v>28185</v>
      </c>
      <c r="AR41" s="305">
        <v>-57.5</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508</v>
      </c>
    </row>
    <row r="48" spans="1:46" ht="13.2" x14ac:dyDescent="0.2">
      <c r="A48" s="259"/>
      <c r="AK48" s="313" t="s">
        <v>509</v>
      </c>
      <c r="AL48" s="313"/>
      <c r="AM48" s="313"/>
      <c r="AN48" s="313"/>
      <c r="AO48" s="313"/>
      <c r="AP48" s="313"/>
      <c r="AQ48" s="314"/>
      <c r="AR48" s="313"/>
    </row>
    <row r="49" spans="1:44" ht="13.5" customHeight="1" x14ac:dyDescent="0.2">
      <c r="A49" s="259"/>
      <c r="AK49" s="315"/>
      <c r="AL49" s="316"/>
      <c r="AM49" s="1138" t="s">
        <v>477</v>
      </c>
      <c r="AN49" s="1140" t="s">
        <v>510</v>
      </c>
      <c r="AO49" s="1141"/>
      <c r="AP49" s="1141"/>
      <c r="AQ49" s="1141"/>
      <c r="AR49" s="1142"/>
    </row>
    <row r="50" spans="1:44" ht="13.2" x14ac:dyDescent="0.2">
      <c r="A50" s="259"/>
      <c r="AK50" s="317"/>
      <c r="AL50" s="318"/>
      <c r="AM50" s="1139"/>
      <c r="AN50" s="319" t="s">
        <v>511</v>
      </c>
      <c r="AO50" s="320" t="s">
        <v>512</v>
      </c>
      <c r="AP50" s="321" t="s">
        <v>513</v>
      </c>
      <c r="AQ50" s="322" t="s">
        <v>514</v>
      </c>
      <c r="AR50" s="323" t="s">
        <v>515</v>
      </c>
    </row>
    <row r="51" spans="1:44" ht="13.2" x14ac:dyDescent="0.2">
      <c r="A51" s="259"/>
      <c r="AK51" s="315" t="s">
        <v>516</v>
      </c>
      <c r="AL51" s="316"/>
      <c r="AM51" s="324">
        <v>1119104</v>
      </c>
      <c r="AN51" s="325">
        <v>22273</v>
      </c>
      <c r="AO51" s="326">
        <v>50.7</v>
      </c>
      <c r="AP51" s="327">
        <v>94081</v>
      </c>
      <c r="AQ51" s="328">
        <v>10.5</v>
      </c>
      <c r="AR51" s="329">
        <v>40.200000000000003</v>
      </c>
    </row>
    <row r="52" spans="1:44" ht="13.2" x14ac:dyDescent="0.2">
      <c r="A52" s="259"/>
      <c r="AK52" s="330"/>
      <c r="AL52" s="331" t="s">
        <v>517</v>
      </c>
      <c r="AM52" s="332">
        <v>307153</v>
      </c>
      <c r="AN52" s="333">
        <v>6113</v>
      </c>
      <c r="AO52" s="334">
        <v>-4.2</v>
      </c>
      <c r="AP52" s="335">
        <v>48949</v>
      </c>
      <c r="AQ52" s="336">
        <v>11.5</v>
      </c>
      <c r="AR52" s="337">
        <v>-15.7</v>
      </c>
    </row>
    <row r="53" spans="1:44" ht="13.2" x14ac:dyDescent="0.2">
      <c r="A53" s="259"/>
      <c r="AK53" s="315" t="s">
        <v>518</v>
      </c>
      <c r="AL53" s="316"/>
      <c r="AM53" s="324">
        <v>1501534</v>
      </c>
      <c r="AN53" s="325">
        <v>29985</v>
      </c>
      <c r="AO53" s="326">
        <v>34.6</v>
      </c>
      <c r="AP53" s="327">
        <v>92632</v>
      </c>
      <c r="AQ53" s="328">
        <v>-1.5</v>
      </c>
      <c r="AR53" s="329">
        <v>36.1</v>
      </c>
    </row>
    <row r="54" spans="1:44" ht="13.2" x14ac:dyDescent="0.2">
      <c r="A54" s="259"/>
      <c r="AK54" s="330"/>
      <c r="AL54" s="331" t="s">
        <v>517</v>
      </c>
      <c r="AM54" s="332">
        <v>330745</v>
      </c>
      <c r="AN54" s="333">
        <v>6605</v>
      </c>
      <c r="AO54" s="334">
        <v>8</v>
      </c>
      <c r="AP54" s="335">
        <v>47978</v>
      </c>
      <c r="AQ54" s="336">
        <v>-2</v>
      </c>
      <c r="AR54" s="337">
        <v>10</v>
      </c>
    </row>
    <row r="55" spans="1:44" ht="13.2" x14ac:dyDescent="0.2">
      <c r="A55" s="259"/>
      <c r="AK55" s="315" t="s">
        <v>519</v>
      </c>
      <c r="AL55" s="316"/>
      <c r="AM55" s="324">
        <v>1496640</v>
      </c>
      <c r="AN55" s="325">
        <v>30294</v>
      </c>
      <c r="AO55" s="326">
        <v>1</v>
      </c>
      <c r="AP55" s="327">
        <v>96469</v>
      </c>
      <c r="AQ55" s="328">
        <v>4.0999999999999996</v>
      </c>
      <c r="AR55" s="329">
        <v>-3.1</v>
      </c>
    </row>
    <row r="56" spans="1:44" ht="13.2" x14ac:dyDescent="0.2">
      <c r="A56" s="259"/>
      <c r="AK56" s="330"/>
      <c r="AL56" s="331" t="s">
        <v>517</v>
      </c>
      <c r="AM56" s="332">
        <v>705484</v>
      </c>
      <c r="AN56" s="333">
        <v>14280</v>
      </c>
      <c r="AO56" s="334">
        <v>116.2</v>
      </c>
      <c r="AP56" s="335">
        <v>49775</v>
      </c>
      <c r="AQ56" s="336">
        <v>3.7</v>
      </c>
      <c r="AR56" s="337">
        <v>112.5</v>
      </c>
    </row>
    <row r="57" spans="1:44" ht="13.2" x14ac:dyDescent="0.2">
      <c r="A57" s="259"/>
      <c r="AK57" s="315" t="s">
        <v>520</v>
      </c>
      <c r="AL57" s="316"/>
      <c r="AM57" s="324">
        <v>1107454</v>
      </c>
      <c r="AN57" s="325">
        <v>22416</v>
      </c>
      <c r="AO57" s="326">
        <v>-26</v>
      </c>
      <c r="AP57" s="327">
        <v>85743</v>
      </c>
      <c r="AQ57" s="328">
        <v>-11.1</v>
      </c>
      <c r="AR57" s="329">
        <v>-14.9</v>
      </c>
    </row>
    <row r="58" spans="1:44" ht="13.2" x14ac:dyDescent="0.2">
      <c r="A58" s="259"/>
      <c r="AK58" s="330"/>
      <c r="AL58" s="331" t="s">
        <v>517</v>
      </c>
      <c r="AM58" s="332">
        <v>788002</v>
      </c>
      <c r="AN58" s="333">
        <v>15950</v>
      </c>
      <c r="AO58" s="334">
        <v>11.7</v>
      </c>
      <c r="AP58" s="335">
        <v>45231</v>
      </c>
      <c r="AQ58" s="336">
        <v>-9.1</v>
      </c>
      <c r="AR58" s="337">
        <v>20.8</v>
      </c>
    </row>
    <row r="59" spans="1:44" ht="13.2" x14ac:dyDescent="0.2">
      <c r="A59" s="259"/>
      <c r="AK59" s="315" t="s">
        <v>521</v>
      </c>
      <c r="AL59" s="316"/>
      <c r="AM59" s="324">
        <v>811683</v>
      </c>
      <c r="AN59" s="325">
        <v>16342</v>
      </c>
      <c r="AO59" s="326">
        <v>-27.1</v>
      </c>
      <c r="AP59" s="327">
        <v>92509</v>
      </c>
      <c r="AQ59" s="328">
        <v>7.9</v>
      </c>
      <c r="AR59" s="329">
        <v>-35</v>
      </c>
    </row>
    <row r="60" spans="1:44" ht="13.2" x14ac:dyDescent="0.2">
      <c r="A60" s="259"/>
      <c r="AK60" s="330"/>
      <c r="AL60" s="331" t="s">
        <v>517</v>
      </c>
      <c r="AM60" s="332">
        <v>504008</v>
      </c>
      <c r="AN60" s="333">
        <v>10148</v>
      </c>
      <c r="AO60" s="334">
        <v>-36.4</v>
      </c>
      <c r="AP60" s="335">
        <v>52274</v>
      </c>
      <c r="AQ60" s="336">
        <v>15.6</v>
      </c>
      <c r="AR60" s="337">
        <v>-52</v>
      </c>
    </row>
    <row r="61" spans="1:44" ht="13.2" x14ac:dyDescent="0.2">
      <c r="A61" s="259"/>
      <c r="AK61" s="315" t="s">
        <v>522</v>
      </c>
      <c r="AL61" s="338"/>
      <c r="AM61" s="324">
        <v>1207283</v>
      </c>
      <c r="AN61" s="325">
        <v>24262</v>
      </c>
      <c r="AO61" s="326">
        <v>6.6</v>
      </c>
      <c r="AP61" s="327">
        <v>92287</v>
      </c>
      <c r="AQ61" s="339">
        <v>2</v>
      </c>
      <c r="AR61" s="329">
        <v>4.5999999999999996</v>
      </c>
    </row>
    <row r="62" spans="1:44" ht="13.2" x14ac:dyDescent="0.2">
      <c r="A62" s="259"/>
      <c r="AK62" s="330"/>
      <c r="AL62" s="331" t="s">
        <v>517</v>
      </c>
      <c r="AM62" s="332">
        <v>527078</v>
      </c>
      <c r="AN62" s="333">
        <v>10619</v>
      </c>
      <c r="AO62" s="334">
        <v>19.100000000000001</v>
      </c>
      <c r="AP62" s="335">
        <v>48841</v>
      </c>
      <c r="AQ62" s="336">
        <v>3.9</v>
      </c>
      <c r="AR62" s="337">
        <v>15.2</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XOnSYz336KnKxJrF/tZzbAmKfyJWLGZ/Lp3PBF4oDBzCF+odVn012rbrDSg6NP3dD6Z5GeiWY8ERHSTkh0kNkg==" saltValue="Kuh91j47WJRw3GN/StUpE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474</v>
      </c>
    </row>
    <row r="121" spans="125:125" ht="13.5" hidden="1" customHeight="1" x14ac:dyDescent="0.2">
      <c r="DU121" s="253"/>
    </row>
  </sheetData>
  <sheetProtection algorithmName="SHA-512" hashValue="bUswC0+D+UysByokvNVeBsSgRsqk7suuOPVUYuk7PIIgmb7GtBF5UsyXoGBfb7bOi5xgs3MOzpe0VVu7+MVOsQ==" saltValue="b20C0+3mECSuCcVHfx/I3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474</v>
      </c>
    </row>
  </sheetData>
  <sheetProtection algorithmName="SHA-512" hashValue="kcfeP7kkKI5N6Z9En27KvI6tHczVI0LnG+2+QpzIhzTLx8M0dTJXx/JxXAGxuF/Gqc5uaawxrps5TzuhCmc2Ug==" saltValue="zkwVAsGiyGFRKlUT/HNDM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5.95</v>
      </c>
      <c r="G47" s="12">
        <v>12.63</v>
      </c>
      <c r="H47" s="12">
        <v>19.46</v>
      </c>
      <c r="I47" s="12">
        <v>20.059999999999999</v>
      </c>
      <c r="J47" s="13">
        <v>22.66</v>
      </c>
    </row>
    <row r="48" spans="2:10" ht="57.75" customHeight="1" x14ac:dyDescent="0.2">
      <c r="B48" s="14"/>
      <c r="C48" s="1154" t="s">
        <v>4</v>
      </c>
      <c r="D48" s="1154"/>
      <c r="E48" s="1155"/>
      <c r="F48" s="15">
        <v>10.06</v>
      </c>
      <c r="G48" s="16">
        <v>9.2100000000000009</v>
      </c>
      <c r="H48" s="16">
        <v>11.36</v>
      </c>
      <c r="I48" s="16">
        <v>9.15</v>
      </c>
      <c r="J48" s="17">
        <v>5.74</v>
      </c>
    </row>
    <row r="49" spans="2:10" ht="57.75" customHeight="1" thickBot="1" x14ac:dyDescent="0.25">
      <c r="B49" s="18"/>
      <c r="C49" s="1156" t="s">
        <v>5</v>
      </c>
      <c r="D49" s="1156"/>
      <c r="E49" s="1157"/>
      <c r="F49" s="19" t="s">
        <v>529</v>
      </c>
      <c r="G49" s="20">
        <v>6.52</v>
      </c>
      <c r="H49" s="20">
        <v>10.27</v>
      </c>
      <c r="I49" s="20" t="s">
        <v>530</v>
      </c>
      <c r="J49" s="21" t="s">
        <v>531</v>
      </c>
    </row>
    <row r="50" spans="2:10" ht="13.2" x14ac:dyDescent="0.2"/>
  </sheetData>
  <sheetProtection algorithmName="SHA-512" hashValue="U6WSdWq6Cmj6V3YdwY1bJIMPvhKqwinRAFXwNOCw5pjOnAPKePDMneiyBAey6fX/3+XHpLGuwSCKjntgvmNYAA==" saltValue="V2IFthzfft8jkCrIgoAA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9.89</v>
      </c>
      <c r="G34" s="33">
        <v>9.24</v>
      </c>
      <c r="H34" s="33">
        <v>8.44</v>
      </c>
      <c r="I34" s="33">
        <v>8.35</v>
      </c>
      <c r="J34" s="34">
        <v>7.97</v>
      </c>
      <c r="K34" s="22"/>
      <c r="L34" s="22"/>
      <c r="M34" s="22"/>
      <c r="N34" s="22"/>
      <c r="O34" s="22"/>
      <c r="P34" s="22"/>
    </row>
    <row r="35" spans="1:16" ht="39" customHeight="1" x14ac:dyDescent="0.2">
      <c r="A35" s="22"/>
      <c r="B35" s="35"/>
      <c r="C35" s="1158" t="s">
        <v>533</v>
      </c>
      <c r="D35" s="1158"/>
      <c r="E35" s="1159"/>
      <c r="F35" s="36">
        <v>10.06</v>
      </c>
      <c r="G35" s="37">
        <v>9.1999999999999993</v>
      </c>
      <c r="H35" s="37">
        <v>11.35</v>
      </c>
      <c r="I35" s="37">
        <v>9.14</v>
      </c>
      <c r="J35" s="38">
        <v>5.74</v>
      </c>
      <c r="K35" s="22"/>
      <c r="L35" s="22"/>
      <c r="M35" s="22"/>
      <c r="N35" s="22"/>
      <c r="O35" s="22"/>
      <c r="P35" s="22"/>
    </row>
    <row r="36" spans="1:16" ht="39" customHeight="1" x14ac:dyDescent="0.2">
      <c r="A36" s="22"/>
      <c r="B36" s="35"/>
      <c r="C36" s="1158" t="s">
        <v>534</v>
      </c>
      <c r="D36" s="1158"/>
      <c r="E36" s="1159"/>
      <c r="F36" s="36">
        <v>0.61</v>
      </c>
      <c r="G36" s="37">
        <v>1.34</v>
      </c>
      <c r="H36" s="37">
        <v>1.46</v>
      </c>
      <c r="I36" s="37">
        <v>2.13</v>
      </c>
      <c r="J36" s="38">
        <v>2.58</v>
      </c>
      <c r="K36" s="22"/>
      <c r="L36" s="22"/>
      <c r="M36" s="22"/>
      <c r="N36" s="22"/>
      <c r="O36" s="22"/>
      <c r="P36" s="22"/>
    </row>
    <row r="37" spans="1:16" ht="39" customHeight="1" x14ac:dyDescent="0.2">
      <c r="A37" s="22"/>
      <c r="B37" s="35"/>
      <c r="C37" s="1158" t="s">
        <v>535</v>
      </c>
      <c r="D37" s="1158"/>
      <c r="E37" s="1159"/>
      <c r="F37" s="36">
        <v>0.41</v>
      </c>
      <c r="G37" s="37">
        <v>0.39</v>
      </c>
      <c r="H37" s="37">
        <v>0.44</v>
      </c>
      <c r="I37" s="37">
        <v>0.47</v>
      </c>
      <c r="J37" s="38">
        <v>0.52</v>
      </c>
      <c r="K37" s="22"/>
      <c r="L37" s="22"/>
      <c r="M37" s="22"/>
      <c r="N37" s="22"/>
      <c r="O37" s="22"/>
      <c r="P37" s="22"/>
    </row>
    <row r="38" spans="1:16" ht="39" customHeight="1" x14ac:dyDescent="0.2">
      <c r="A38" s="22"/>
      <c r="B38" s="35"/>
      <c r="C38" s="1158" t="s">
        <v>536</v>
      </c>
      <c r="D38" s="1158"/>
      <c r="E38" s="1159"/>
      <c r="F38" s="36">
        <v>2.06</v>
      </c>
      <c r="G38" s="37">
        <v>1.75</v>
      </c>
      <c r="H38" s="37">
        <v>0.99</v>
      </c>
      <c r="I38" s="37">
        <v>0.84</v>
      </c>
      <c r="J38" s="38">
        <v>0.47</v>
      </c>
      <c r="K38" s="22"/>
      <c r="L38" s="22"/>
      <c r="M38" s="22"/>
      <c r="N38" s="22"/>
      <c r="O38" s="22"/>
      <c r="P38" s="22"/>
    </row>
    <row r="39" spans="1:16" ht="39" customHeight="1" x14ac:dyDescent="0.2">
      <c r="A39" s="22"/>
      <c r="B39" s="35"/>
      <c r="C39" s="1158" t="s">
        <v>537</v>
      </c>
      <c r="D39" s="1158"/>
      <c r="E39" s="1159"/>
      <c r="F39" s="36">
        <v>0.02</v>
      </c>
      <c r="G39" s="37">
        <v>0</v>
      </c>
      <c r="H39" s="37">
        <v>0.02</v>
      </c>
      <c r="I39" s="37">
        <v>0.01</v>
      </c>
      <c r="J39" s="38">
        <v>0.02</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1QuWkIAcbFyH5AOeCW6m1+VZ3KBNOhbq1/Zw6ULGioHRDtaZbN2h6eQ3WcxaUC8FYvy4TvOWBURLxM1Q8AksQ==" saltValue="9g6pooxe7q+mMLahXIQm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1727</v>
      </c>
      <c r="L45" s="58">
        <v>1715</v>
      </c>
      <c r="M45" s="58">
        <v>1713</v>
      </c>
      <c r="N45" s="58">
        <v>1700</v>
      </c>
      <c r="O45" s="59">
        <v>1685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213</v>
      </c>
      <c r="L48" s="62">
        <v>208</v>
      </c>
      <c r="M48" s="62">
        <v>187</v>
      </c>
      <c r="N48" s="62">
        <v>168</v>
      </c>
      <c r="O48" s="63">
        <v>176</v>
      </c>
      <c r="P48" s="46"/>
      <c r="Q48" s="46"/>
      <c r="R48" s="46"/>
      <c r="S48" s="46"/>
      <c r="T48" s="46"/>
      <c r="U48" s="46"/>
    </row>
    <row r="49" spans="1:21" ht="30.75" customHeight="1" x14ac:dyDescent="0.2">
      <c r="A49" s="46"/>
      <c r="B49" s="1166"/>
      <c r="C49" s="1167"/>
      <c r="D49" s="60"/>
      <c r="E49" s="1172" t="s">
        <v>14</v>
      </c>
      <c r="F49" s="1172"/>
      <c r="G49" s="1172"/>
      <c r="H49" s="1172"/>
      <c r="I49" s="1172"/>
      <c r="J49" s="1173"/>
      <c r="K49" s="61">
        <v>0</v>
      </c>
      <c r="L49" s="62">
        <v>0</v>
      </c>
      <c r="M49" s="62" t="s">
        <v>486</v>
      </c>
      <c r="N49" s="62" t="s">
        <v>486</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1276</v>
      </c>
      <c r="L52" s="62">
        <v>1285</v>
      </c>
      <c r="M52" s="62">
        <v>1259</v>
      </c>
      <c r="N52" s="62">
        <v>1213</v>
      </c>
      <c r="O52" s="63">
        <v>1267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664</v>
      </c>
      <c r="L53" s="67">
        <v>638</v>
      </c>
      <c r="M53" s="67">
        <v>641</v>
      </c>
      <c r="N53" s="67">
        <v>655</v>
      </c>
      <c r="O53" s="68">
        <v>594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562</v>
      </c>
      <c r="L58" s="82" t="s">
        <v>562</v>
      </c>
      <c r="M58" s="82" t="s">
        <v>562</v>
      </c>
      <c r="N58" s="82" t="s">
        <v>562</v>
      </c>
      <c r="O58" s="83" t="s">
        <v>562</v>
      </c>
    </row>
    <row r="59" spans="1:21" ht="31.5" customHeight="1" x14ac:dyDescent="0.2">
      <c r="B59" s="1182"/>
      <c r="C59" s="1183"/>
      <c r="D59" s="1189" t="s">
        <v>26</v>
      </c>
      <c r="E59" s="1190"/>
      <c r="F59" s="1190"/>
      <c r="G59" s="1190"/>
      <c r="H59" s="1190"/>
      <c r="I59" s="1190"/>
      <c r="J59" s="1191"/>
      <c r="K59" s="84" t="s">
        <v>562</v>
      </c>
      <c r="L59" s="85" t="s">
        <v>562</v>
      </c>
      <c r="M59" s="85" t="s">
        <v>562</v>
      </c>
      <c r="N59" s="85" t="s">
        <v>562</v>
      </c>
      <c r="O59" s="86" t="s">
        <v>562</v>
      </c>
    </row>
    <row r="60" spans="1:21" ht="31.5" customHeight="1" thickBot="1" x14ac:dyDescent="0.25">
      <c r="B60" s="1184"/>
      <c r="C60" s="1185"/>
      <c r="D60" s="1192" t="s">
        <v>27</v>
      </c>
      <c r="E60" s="1193"/>
      <c r="F60" s="1193"/>
      <c r="G60" s="1193"/>
      <c r="H60" s="1193"/>
      <c r="I60" s="1193"/>
      <c r="J60" s="1194"/>
      <c r="K60" s="87" t="s">
        <v>562</v>
      </c>
      <c r="L60" s="88" t="s">
        <v>562</v>
      </c>
      <c r="M60" s="88" t="s">
        <v>562</v>
      </c>
      <c r="N60" s="88" t="s">
        <v>562</v>
      </c>
      <c r="O60" s="89" t="s">
        <v>562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tH2eajPv3D2vNS/FRYLSTyqtOnVgwWi3Bz2PVUtHTTrUfoXMX+IVktIn8DnYDJbQDqMSevdg3kTK1cCsCPRXw==" saltValue="5A5XhEsfpS7pmCuqsaBwo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42">
        <v>15434</v>
      </c>
      <c r="J41" s="343">
        <v>14542</v>
      </c>
      <c r="K41" s="343">
        <v>14034</v>
      </c>
      <c r="L41" s="343">
        <v>12832</v>
      </c>
      <c r="M41" s="344">
        <v>11515</v>
      </c>
    </row>
    <row r="42" spans="2:13" ht="27.75" customHeight="1" x14ac:dyDescent="0.2">
      <c r="B42" s="1197"/>
      <c r="C42" s="1198"/>
      <c r="D42" s="104"/>
      <c r="E42" s="1203" t="s">
        <v>32</v>
      </c>
      <c r="F42" s="1203"/>
      <c r="G42" s="1203"/>
      <c r="H42" s="1204"/>
      <c r="I42" s="345">
        <v>1186</v>
      </c>
      <c r="J42" s="346">
        <v>1186</v>
      </c>
      <c r="K42" s="346">
        <v>761</v>
      </c>
      <c r="L42" s="346">
        <v>760</v>
      </c>
      <c r="M42" s="347">
        <v>709</v>
      </c>
    </row>
    <row r="43" spans="2:13" ht="27.75" customHeight="1" x14ac:dyDescent="0.2">
      <c r="B43" s="1197"/>
      <c r="C43" s="1198"/>
      <c r="D43" s="104"/>
      <c r="E43" s="1203" t="s">
        <v>33</v>
      </c>
      <c r="F43" s="1203"/>
      <c r="G43" s="1203"/>
      <c r="H43" s="1204"/>
      <c r="I43" s="345">
        <v>1681</v>
      </c>
      <c r="J43" s="346">
        <v>1480</v>
      </c>
      <c r="K43" s="346">
        <v>1426</v>
      </c>
      <c r="L43" s="346">
        <v>1344</v>
      </c>
      <c r="M43" s="347">
        <v>1297</v>
      </c>
    </row>
    <row r="44" spans="2:13" ht="27.75" customHeight="1" x14ac:dyDescent="0.2">
      <c r="B44" s="1197"/>
      <c r="C44" s="1198"/>
      <c r="D44" s="104"/>
      <c r="E44" s="1203" t="s">
        <v>34</v>
      </c>
      <c r="F44" s="1203"/>
      <c r="G44" s="1203"/>
      <c r="H44" s="1204"/>
      <c r="I44" s="345" t="s">
        <v>486</v>
      </c>
      <c r="J44" s="346" t="s">
        <v>486</v>
      </c>
      <c r="K44" s="346" t="s">
        <v>486</v>
      </c>
      <c r="L44" s="346" t="s">
        <v>486</v>
      </c>
      <c r="M44" s="347" t="s">
        <v>486</v>
      </c>
    </row>
    <row r="45" spans="2:13" ht="27.75" customHeight="1" x14ac:dyDescent="0.2">
      <c r="B45" s="1197"/>
      <c r="C45" s="1198"/>
      <c r="D45" s="104"/>
      <c r="E45" s="1203" t="s">
        <v>35</v>
      </c>
      <c r="F45" s="1203"/>
      <c r="G45" s="1203"/>
      <c r="H45" s="1204"/>
      <c r="I45" s="345">
        <v>2236</v>
      </c>
      <c r="J45" s="346">
        <v>2249</v>
      </c>
      <c r="K45" s="346">
        <v>2307</v>
      </c>
      <c r="L45" s="346">
        <v>2452</v>
      </c>
      <c r="M45" s="347">
        <v>2636</v>
      </c>
    </row>
    <row r="46" spans="2:13" ht="27.75" customHeight="1" x14ac:dyDescent="0.2">
      <c r="B46" s="1197"/>
      <c r="C46" s="1198"/>
      <c r="D46" s="105"/>
      <c r="E46" s="1203" t="s">
        <v>36</v>
      </c>
      <c r="F46" s="1203"/>
      <c r="G46" s="1203"/>
      <c r="H46" s="1204"/>
      <c r="I46" s="345" t="s">
        <v>486</v>
      </c>
      <c r="J46" s="346" t="s">
        <v>486</v>
      </c>
      <c r="K46" s="346" t="s">
        <v>486</v>
      </c>
      <c r="L46" s="346" t="s">
        <v>486</v>
      </c>
      <c r="M46" s="347" t="s">
        <v>486</v>
      </c>
    </row>
    <row r="47" spans="2:13" ht="27.75" customHeight="1" x14ac:dyDescent="0.2">
      <c r="B47" s="1197"/>
      <c r="C47" s="1198"/>
      <c r="D47" s="106"/>
      <c r="E47" s="1205" t="s">
        <v>37</v>
      </c>
      <c r="F47" s="1206"/>
      <c r="G47" s="1206"/>
      <c r="H47" s="1207"/>
      <c r="I47" s="345" t="s">
        <v>486</v>
      </c>
      <c r="J47" s="346" t="s">
        <v>486</v>
      </c>
      <c r="K47" s="346" t="s">
        <v>486</v>
      </c>
      <c r="L47" s="346" t="s">
        <v>486</v>
      </c>
      <c r="M47" s="347" t="s">
        <v>486</v>
      </c>
    </row>
    <row r="48" spans="2:13" ht="27.75" customHeight="1" x14ac:dyDescent="0.2">
      <c r="B48" s="1197"/>
      <c r="C48" s="1198"/>
      <c r="D48" s="104"/>
      <c r="E48" s="1203" t="s">
        <v>38</v>
      </c>
      <c r="F48" s="1203"/>
      <c r="G48" s="1203"/>
      <c r="H48" s="1204"/>
      <c r="I48" s="345" t="s">
        <v>486</v>
      </c>
      <c r="J48" s="346" t="s">
        <v>486</v>
      </c>
      <c r="K48" s="346" t="s">
        <v>486</v>
      </c>
      <c r="L48" s="346" t="s">
        <v>486</v>
      </c>
      <c r="M48" s="347" t="s">
        <v>486</v>
      </c>
    </row>
    <row r="49" spans="2:13" ht="27.75" customHeight="1" x14ac:dyDescent="0.2">
      <c r="B49" s="1199"/>
      <c r="C49" s="1200"/>
      <c r="D49" s="104"/>
      <c r="E49" s="1203" t="s">
        <v>39</v>
      </c>
      <c r="F49" s="1203"/>
      <c r="G49" s="1203"/>
      <c r="H49" s="1204"/>
      <c r="I49" s="345" t="s">
        <v>486</v>
      </c>
      <c r="J49" s="346" t="s">
        <v>486</v>
      </c>
      <c r="K49" s="346" t="s">
        <v>486</v>
      </c>
      <c r="L49" s="346" t="s">
        <v>486</v>
      </c>
      <c r="M49" s="347" t="s">
        <v>486</v>
      </c>
    </row>
    <row r="50" spans="2:13" ht="27.75" customHeight="1" x14ac:dyDescent="0.2">
      <c r="B50" s="1208" t="s">
        <v>40</v>
      </c>
      <c r="C50" s="1209"/>
      <c r="D50" s="107"/>
      <c r="E50" s="1203" t="s">
        <v>41</v>
      </c>
      <c r="F50" s="1203"/>
      <c r="G50" s="1203"/>
      <c r="H50" s="1204"/>
      <c r="I50" s="345">
        <v>3008</v>
      </c>
      <c r="J50" s="346">
        <v>3997</v>
      </c>
      <c r="K50" s="346">
        <v>5117</v>
      </c>
      <c r="L50" s="346">
        <v>5753</v>
      </c>
      <c r="M50" s="347">
        <v>6027</v>
      </c>
    </row>
    <row r="51" spans="2:13" ht="27.75" customHeight="1" x14ac:dyDescent="0.2">
      <c r="B51" s="1197"/>
      <c r="C51" s="1198"/>
      <c r="D51" s="104"/>
      <c r="E51" s="1203" t="s">
        <v>42</v>
      </c>
      <c r="F51" s="1203"/>
      <c r="G51" s="1203"/>
      <c r="H51" s="1204"/>
      <c r="I51" s="345">
        <v>1221</v>
      </c>
      <c r="J51" s="346">
        <v>1498</v>
      </c>
      <c r="K51" s="346">
        <v>1343</v>
      </c>
      <c r="L51" s="346">
        <v>1104</v>
      </c>
      <c r="M51" s="347">
        <v>1076</v>
      </c>
    </row>
    <row r="52" spans="2:13" ht="27.75" customHeight="1" x14ac:dyDescent="0.2">
      <c r="B52" s="1199"/>
      <c r="C52" s="1200"/>
      <c r="D52" s="104"/>
      <c r="E52" s="1203" t="s">
        <v>43</v>
      </c>
      <c r="F52" s="1203"/>
      <c r="G52" s="1203"/>
      <c r="H52" s="1204"/>
      <c r="I52" s="345">
        <v>12146</v>
      </c>
      <c r="J52" s="346">
        <v>11835</v>
      </c>
      <c r="K52" s="346">
        <v>11595</v>
      </c>
      <c r="L52" s="346">
        <v>10927</v>
      </c>
      <c r="M52" s="347">
        <v>10165</v>
      </c>
    </row>
    <row r="53" spans="2:13" ht="27.75" customHeight="1" thickBot="1" x14ac:dyDescent="0.25">
      <c r="B53" s="1210" t="s">
        <v>19</v>
      </c>
      <c r="C53" s="1211"/>
      <c r="D53" s="108"/>
      <c r="E53" s="1212" t="s">
        <v>44</v>
      </c>
      <c r="F53" s="1212"/>
      <c r="G53" s="1212"/>
      <c r="H53" s="1213"/>
      <c r="I53" s="348">
        <v>4163</v>
      </c>
      <c r="J53" s="349">
        <v>2128</v>
      </c>
      <c r="K53" s="349">
        <v>472</v>
      </c>
      <c r="L53" s="349">
        <v>-397</v>
      </c>
      <c r="M53" s="350">
        <v>-1111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ax4DkWRiDxLEIhK9I58EAnnQzhIOzhtzj/iYNS+LLs6ZeGndNct7Wk8hNWvXWAi1zehri0SkljUa/e8FZPFRg==" saltValue="dt7+glgNTYpR3qCjfnoJ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120">
        <v>2006</v>
      </c>
      <c r="G55" s="120">
        <v>2029</v>
      </c>
      <c r="H55" s="121">
        <v>2336</v>
      </c>
    </row>
    <row r="56" spans="2:8" ht="52.5" customHeight="1" x14ac:dyDescent="0.2">
      <c r="B56" s="122"/>
      <c r="C56" s="1224" t="s">
        <v>47</v>
      </c>
      <c r="D56" s="1224"/>
      <c r="E56" s="1225"/>
      <c r="F56" s="123">
        <v>396</v>
      </c>
      <c r="G56" s="123">
        <v>396</v>
      </c>
      <c r="H56" s="124">
        <v>449</v>
      </c>
    </row>
    <row r="57" spans="2:8" ht="53.25" customHeight="1" x14ac:dyDescent="0.2">
      <c r="B57" s="122"/>
      <c r="C57" s="1226" t="s">
        <v>48</v>
      </c>
      <c r="D57" s="1226"/>
      <c r="E57" s="1227"/>
      <c r="F57" s="125">
        <v>606</v>
      </c>
      <c r="G57" s="125">
        <v>1278</v>
      </c>
      <c r="H57" s="126">
        <v>1399</v>
      </c>
    </row>
    <row r="58" spans="2:8" ht="45.75" customHeight="1" x14ac:dyDescent="0.2">
      <c r="B58" s="127"/>
      <c r="C58" s="1214" t="s">
        <v>556</v>
      </c>
      <c r="D58" s="1215"/>
      <c r="E58" s="1216"/>
      <c r="F58" s="128">
        <v>266</v>
      </c>
      <c r="G58" s="128">
        <v>457</v>
      </c>
      <c r="H58" s="129">
        <v>557</v>
      </c>
    </row>
    <row r="59" spans="2:8" ht="45.75" customHeight="1" x14ac:dyDescent="0.2">
      <c r="B59" s="127"/>
      <c r="C59" s="1214" t="s">
        <v>557</v>
      </c>
      <c r="D59" s="1215"/>
      <c r="E59" s="1216"/>
      <c r="F59" s="128">
        <v>17</v>
      </c>
      <c r="G59" s="128">
        <v>373</v>
      </c>
      <c r="H59" s="129">
        <v>364</v>
      </c>
    </row>
    <row r="60" spans="2:8" ht="45.75" customHeight="1" x14ac:dyDescent="0.2">
      <c r="B60" s="127"/>
      <c r="C60" s="1214" t="s">
        <v>558</v>
      </c>
      <c r="D60" s="1215"/>
      <c r="E60" s="1216"/>
      <c r="F60" s="128">
        <v>142</v>
      </c>
      <c r="G60" s="128">
        <v>245</v>
      </c>
      <c r="H60" s="129">
        <v>251</v>
      </c>
    </row>
    <row r="61" spans="2:8" ht="45.75" customHeight="1" x14ac:dyDescent="0.2">
      <c r="B61" s="127"/>
      <c r="C61" s="1214" t="s">
        <v>559</v>
      </c>
      <c r="D61" s="1215"/>
      <c r="E61" s="1216"/>
      <c r="F61" s="128">
        <v>68</v>
      </c>
      <c r="G61" s="128">
        <v>98</v>
      </c>
      <c r="H61" s="129">
        <v>98</v>
      </c>
    </row>
    <row r="62" spans="2:8" ht="45.75" customHeight="1" thickBot="1" x14ac:dyDescent="0.25">
      <c r="B62" s="130"/>
      <c r="C62" s="1217" t="s">
        <v>560</v>
      </c>
      <c r="D62" s="1218"/>
      <c r="E62" s="1219"/>
      <c r="F62" s="131">
        <v>30</v>
      </c>
      <c r="G62" s="131">
        <v>29</v>
      </c>
      <c r="H62" s="132">
        <v>53</v>
      </c>
    </row>
    <row r="63" spans="2:8" ht="52.5" customHeight="1" thickBot="1" x14ac:dyDescent="0.25">
      <c r="B63" s="133"/>
      <c r="C63" s="1220" t="s">
        <v>49</v>
      </c>
      <c r="D63" s="1220"/>
      <c r="E63" s="1221"/>
      <c r="F63" s="134">
        <v>3007</v>
      </c>
      <c r="G63" s="134">
        <v>3703</v>
      </c>
      <c r="H63" s="135">
        <v>4183</v>
      </c>
    </row>
    <row r="64" spans="2:8" ht="13.2" x14ac:dyDescent="0.2"/>
  </sheetData>
  <sheetProtection algorithmName="SHA-512" hashValue="+AL5AJ5APWSNpJAovq+hhWjMq9g65ofzoWzZmxankEFC3HnGVu0BK1UkiCk4pXIKceQJUpJOSDeC3UzTBksveg==" saltValue="q5uZ3p55lh2Hm3RB361jL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E1FB5-2B54-4F24-88FE-116AA63FC32F}">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1240" t="s">
        <v>572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565</v>
      </c>
    </row>
    <row r="50" spans="1:109" ht="13.2" x14ac:dyDescent="0.2">
      <c r="B50" s="259"/>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59"/>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v>50.4</v>
      </c>
      <c r="BQ51" s="1228"/>
      <c r="BR51" s="1228"/>
      <c r="BS51" s="1228"/>
      <c r="BT51" s="1228"/>
      <c r="BU51" s="1228"/>
      <c r="BV51" s="1228"/>
      <c r="BW51" s="1228"/>
      <c r="BX51" s="1228">
        <v>24.5</v>
      </c>
      <c r="BY51" s="1228"/>
      <c r="BZ51" s="1228"/>
      <c r="CA51" s="1228"/>
      <c r="CB51" s="1228"/>
      <c r="CC51" s="1228"/>
      <c r="CD51" s="1228"/>
      <c r="CE51" s="1228"/>
      <c r="CF51" s="1228">
        <v>5</v>
      </c>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59"/>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59"/>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67.3</v>
      </c>
      <c r="BQ53" s="1228"/>
      <c r="BR53" s="1228"/>
      <c r="BS53" s="1228"/>
      <c r="BT53" s="1228"/>
      <c r="BU53" s="1228"/>
      <c r="BV53" s="1228"/>
      <c r="BW53" s="1228"/>
      <c r="BX53" s="1228">
        <v>69.099999999999994</v>
      </c>
      <c r="BY53" s="1228"/>
      <c r="BZ53" s="1228"/>
      <c r="CA53" s="1228"/>
      <c r="CB53" s="1228"/>
      <c r="CC53" s="1228"/>
      <c r="CD53" s="1228"/>
      <c r="CE53" s="1228"/>
      <c r="CF53" s="1228">
        <v>70.8</v>
      </c>
      <c r="CG53" s="1228"/>
      <c r="CH53" s="1228"/>
      <c r="CI53" s="1228"/>
      <c r="CJ53" s="1228"/>
      <c r="CK53" s="1228"/>
      <c r="CL53" s="1228"/>
      <c r="CM53" s="1228"/>
      <c r="CN53" s="1228">
        <v>72.599999999999994</v>
      </c>
      <c r="CO53" s="1228"/>
      <c r="CP53" s="1228"/>
      <c r="CQ53" s="1228"/>
      <c r="CR53" s="1228"/>
      <c r="CS53" s="1228"/>
      <c r="CT53" s="1228"/>
      <c r="CU53" s="1228"/>
      <c r="CV53" s="1228">
        <v>74.3</v>
      </c>
      <c r="CW53" s="1228"/>
      <c r="CX53" s="1228"/>
      <c r="CY53" s="1228"/>
      <c r="CZ53" s="1228"/>
      <c r="DA53" s="1228"/>
      <c r="DB53" s="1228"/>
      <c r="DC53" s="1228"/>
    </row>
    <row r="54" spans="1:109" ht="13.2" x14ac:dyDescent="0.2">
      <c r="A54" s="358"/>
      <c r="B54" s="259"/>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59"/>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49.1</v>
      </c>
      <c r="BQ55" s="1228"/>
      <c r="BR55" s="1228"/>
      <c r="BS55" s="1228"/>
      <c r="BT55" s="1228"/>
      <c r="BU55" s="1228"/>
      <c r="BV55" s="1228"/>
      <c r="BW55" s="1228"/>
      <c r="BX55" s="1228">
        <v>41.5</v>
      </c>
      <c r="BY55" s="1228"/>
      <c r="BZ55" s="1228"/>
      <c r="CA55" s="1228"/>
      <c r="CB55" s="1228"/>
      <c r="CC55" s="1228"/>
      <c r="CD55" s="1228"/>
      <c r="CE55" s="1228"/>
      <c r="CF55" s="1228">
        <v>25.2</v>
      </c>
      <c r="CG55" s="1228"/>
      <c r="CH55" s="1228"/>
      <c r="CI55" s="1228"/>
      <c r="CJ55" s="1228"/>
      <c r="CK55" s="1228"/>
      <c r="CL55" s="1228"/>
      <c r="CM55" s="1228"/>
      <c r="CN55" s="1228">
        <v>15.7</v>
      </c>
      <c r="CO55" s="1228"/>
      <c r="CP55" s="1228"/>
      <c r="CQ55" s="1228"/>
      <c r="CR55" s="1228"/>
      <c r="CS55" s="1228"/>
      <c r="CT55" s="1228"/>
      <c r="CU55" s="1228"/>
      <c r="CV55" s="1228">
        <v>10.199999999999999</v>
      </c>
      <c r="CW55" s="1228"/>
      <c r="CX55" s="1228"/>
      <c r="CY55" s="1228"/>
      <c r="CZ55" s="1228"/>
      <c r="DA55" s="1228"/>
      <c r="DB55" s="1228"/>
      <c r="DC55" s="1228"/>
    </row>
    <row r="56" spans="1:109" ht="13.2" x14ac:dyDescent="0.2">
      <c r="A56" s="358"/>
      <c r="B56" s="259"/>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55"/>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61.7</v>
      </c>
      <c r="BY57" s="1228"/>
      <c r="BZ57" s="1228"/>
      <c r="CA57" s="1228"/>
      <c r="CB57" s="1228"/>
      <c r="CC57" s="1228"/>
      <c r="CD57" s="1228"/>
      <c r="CE57" s="1228"/>
      <c r="CF57" s="1228">
        <v>62.5</v>
      </c>
      <c r="CG57" s="1228"/>
      <c r="CH57" s="1228"/>
      <c r="CI57" s="1228"/>
      <c r="CJ57" s="1228"/>
      <c r="CK57" s="1228"/>
      <c r="CL57" s="1228"/>
      <c r="CM57" s="1228"/>
      <c r="CN57" s="1228">
        <v>64.3</v>
      </c>
      <c r="CO57" s="1228"/>
      <c r="CP57" s="1228"/>
      <c r="CQ57" s="1228"/>
      <c r="CR57" s="1228"/>
      <c r="CS57" s="1228"/>
      <c r="CT57" s="1228"/>
      <c r="CU57" s="1228"/>
      <c r="CV57" s="1228">
        <v>64.7</v>
      </c>
      <c r="CW57" s="1228"/>
      <c r="CX57" s="1228"/>
      <c r="CY57" s="1228"/>
      <c r="CZ57" s="1228"/>
      <c r="DA57" s="1228"/>
      <c r="DB57" s="1228"/>
      <c r="DC57" s="1228"/>
      <c r="DD57" s="363"/>
      <c r="DE57" s="362"/>
    </row>
    <row r="58" spans="1:109" s="358" customFormat="1" ht="13.2" x14ac:dyDescent="0.2">
      <c r="A58" s="255"/>
      <c r="B58" s="362"/>
      <c r="G58" s="1234"/>
      <c r="H58" s="1234"/>
      <c r="I58" s="1229"/>
      <c r="J58" s="1229"/>
      <c r="K58" s="1235"/>
      <c r="L58" s="1235"/>
      <c r="M58" s="1235"/>
      <c r="N58" s="1235"/>
      <c r="AM58" s="255"/>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570</v>
      </c>
    </row>
    <row r="64" spans="1:109" ht="13.2" x14ac:dyDescent="0.2">
      <c r="B64" s="259"/>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565</v>
      </c>
    </row>
    <row r="72" spans="2:107" ht="13.2" x14ac:dyDescent="0.2">
      <c r="B72" s="259"/>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59"/>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v>50.4</v>
      </c>
      <c r="BQ73" s="1228"/>
      <c r="BR73" s="1228"/>
      <c r="BS73" s="1228"/>
      <c r="BT73" s="1228"/>
      <c r="BU73" s="1228"/>
      <c r="BV73" s="1228"/>
      <c r="BW73" s="1228"/>
      <c r="BX73" s="1228">
        <v>24.5</v>
      </c>
      <c r="BY73" s="1228"/>
      <c r="BZ73" s="1228"/>
      <c r="CA73" s="1228"/>
      <c r="CB73" s="1228"/>
      <c r="CC73" s="1228"/>
      <c r="CD73" s="1228"/>
      <c r="CE73" s="1228"/>
      <c r="CF73" s="1228">
        <v>5</v>
      </c>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59"/>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59"/>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571</v>
      </c>
      <c r="BC75" s="1231"/>
      <c r="BD75" s="1231"/>
      <c r="BE75" s="1231"/>
      <c r="BF75" s="1231"/>
      <c r="BG75" s="1231"/>
      <c r="BH75" s="1231"/>
      <c r="BI75" s="1231"/>
      <c r="BJ75" s="1231"/>
      <c r="BK75" s="1231"/>
      <c r="BL75" s="1231"/>
      <c r="BM75" s="1231"/>
      <c r="BN75" s="1231"/>
      <c r="BO75" s="1231"/>
      <c r="BP75" s="1228">
        <v>7.8</v>
      </c>
      <c r="BQ75" s="1228"/>
      <c r="BR75" s="1228"/>
      <c r="BS75" s="1228"/>
      <c r="BT75" s="1228"/>
      <c r="BU75" s="1228"/>
      <c r="BV75" s="1228"/>
      <c r="BW75" s="1228"/>
      <c r="BX75" s="1228">
        <v>7.7</v>
      </c>
      <c r="BY75" s="1228"/>
      <c r="BZ75" s="1228"/>
      <c r="CA75" s="1228"/>
      <c r="CB75" s="1228"/>
      <c r="CC75" s="1228"/>
      <c r="CD75" s="1228"/>
      <c r="CE75" s="1228"/>
      <c r="CF75" s="1228">
        <v>7.4</v>
      </c>
      <c r="CG75" s="1228"/>
      <c r="CH75" s="1228"/>
      <c r="CI75" s="1228"/>
      <c r="CJ75" s="1228"/>
      <c r="CK75" s="1228"/>
      <c r="CL75" s="1228"/>
      <c r="CM75" s="1228"/>
      <c r="CN75" s="1228">
        <v>7.1</v>
      </c>
      <c r="CO75" s="1228"/>
      <c r="CP75" s="1228"/>
      <c r="CQ75" s="1228"/>
      <c r="CR75" s="1228"/>
      <c r="CS75" s="1228"/>
      <c r="CT75" s="1228"/>
      <c r="CU75" s="1228"/>
      <c r="CV75" s="1228">
        <v>6.8</v>
      </c>
      <c r="CW75" s="1228"/>
      <c r="CX75" s="1228"/>
      <c r="CY75" s="1228"/>
      <c r="CZ75" s="1228"/>
      <c r="DA75" s="1228"/>
      <c r="DB75" s="1228"/>
      <c r="DC75" s="1228"/>
    </row>
    <row r="76" spans="2:107" ht="13.2" x14ac:dyDescent="0.2">
      <c r="B76" s="259"/>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59"/>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49.1</v>
      </c>
      <c r="BQ77" s="1228"/>
      <c r="BR77" s="1228"/>
      <c r="BS77" s="1228"/>
      <c r="BT77" s="1228"/>
      <c r="BU77" s="1228"/>
      <c r="BV77" s="1228"/>
      <c r="BW77" s="1228"/>
      <c r="BX77" s="1228">
        <v>41.5</v>
      </c>
      <c r="BY77" s="1228"/>
      <c r="BZ77" s="1228"/>
      <c r="CA77" s="1228"/>
      <c r="CB77" s="1228"/>
      <c r="CC77" s="1228"/>
      <c r="CD77" s="1228"/>
      <c r="CE77" s="1228"/>
      <c r="CF77" s="1228">
        <v>25.2</v>
      </c>
      <c r="CG77" s="1228"/>
      <c r="CH77" s="1228"/>
      <c r="CI77" s="1228"/>
      <c r="CJ77" s="1228"/>
      <c r="CK77" s="1228"/>
      <c r="CL77" s="1228"/>
      <c r="CM77" s="1228"/>
      <c r="CN77" s="1228">
        <v>15.7</v>
      </c>
      <c r="CO77" s="1228"/>
      <c r="CP77" s="1228"/>
      <c r="CQ77" s="1228"/>
      <c r="CR77" s="1228"/>
      <c r="CS77" s="1228"/>
      <c r="CT77" s="1228"/>
      <c r="CU77" s="1228"/>
      <c r="CV77" s="1228">
        <v>10.199999999999999</v>
      </c>
      <c r="CW77" s="1228"/>
      <c r="CX77" s="1228"/>
      <c r="CY77" s="1228"/>
      <c r="CZ77" s="1228"/>
      <c r="DA77" s="1228"/>
      <c r="DB77" s="1228"/>
      <c r="DC77" s="1228"/>
    </row>
    <row r="78" spans="2:107" ht="13.2" x14ac:dyDescent="0.2">
      <c r="B78" s="259"/>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59"/>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571</v>
      </c>
      <c r="BC79" s="1231"/>
      <c r="BD79" s="1231"/>
      <c r="BE79" s="1231"/>
      <c r="BF79" s="1231"/>
      <c r="BG79" s="1231"/>
      <c r="BH79" s="1231"/>
      <c r="BI79" s="1231"/>
      <c r="BJ79" s="1231"/>
      <c r="BK79" s="1231"/>
      <c r="BL79" s="1231"/>
      <c r="BM79" s="1231"/>
      <c r="BN79" s="1231"/>
      <c r="BO79" s="1231"/>
      <c r="BP79" s="1228">
        <v>9.5</v>
      </c>
      <c r="BQ79" s="1228"/>
      <c r="BR79" s="1228"/>
      <c r="BS79" s="1228"/>
      <c r="BT79" s="1228"/>
      <c r="BU79" s="1228"/>
      <c r="BV79" s="1228"/>
      <c r="BW79" s="1228"/>
      <c r="BX79" s="1228">
        <v>9.1999999999999993</v>
      </c>
      <c r="BY79" s="1228"/>
      <c r="BZ79" s="1228"/>
      <c r="CA79" s="1228"/>
      <c r="CB79" s="1228"/>
      <c r="CC79" s="1228"/>
      <c r="CD79" s="1228"/>
      <c r="CE79" s="1228"/>
      <c r="CF79" s="1228">
        <v>8.9</v>
      </c>
      <c r="CG79" s="1228"/>
      <c r="CH79" s="1228"/>
      <c r="CI79" s="1228"/>
      <c r="CJ79" s="1228"/>
      <c r="CK79" s="1228"/>
      <c r="CL79" s="1228"/>
      <c r="CM79" s="1228"/>
      <c r="CN79" s="1228">
        <v>8.9</v>
      </c>
      <c r="CO79" s="1228"/>
      <c r="CP79" s="1228"/>
      <c r="CQ79" s="1228"/>
      <c r="CR79" s="1228"/>
      <c r="CS79" s="1228"/>
      <c r="CT79" s="1228"/>
      <c r="CU79" s="1228"/>
      <c r="CV79" s="1228">
        <v>9</v>
      </c>
      <c r="CW79" s="1228"/>
      <c r="CX79" s="1228"/>
      <c r="CY79" s="1228"/>
      <c r="CZ79" s="1228"/>
      <c r="DA79" s="1228"/>
      <c r="DB79" s="1228"/>
      <c r="DC79" s="1228"/>
    </row>
    <row r="80" spans="2:107" ht="13.2" x14ac:dyDescent="0.2">
      <c r="B80" s="259"/>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EuQPTSqxQ7CtMDhUnyrIeh6S8CUAnnZBTDwB0xlAc+RhZSP2ljjK4kv7Do13Gfkv/sbYxJCNZ2aaRb8c0XwkAA==" saltValue="J73YxP5udnqC9Wm8QJYn/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8AA29-65D2-4EC2-A6B2-76506646BD88}">
  <sheetPr>
    <pageSetUpPr fitToPage="1"/>
  </sheetPr>
  <dimension ref="A1:DR125"/>
  <sheetViews>
    <sheetView showGridLines="0" topLeftCell="A88" zoomScale="85" zoomScaleNormal="85"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kkfoHTWti9ez9Zw9ZxZLgdZHO0VTUHO4dTt10Pq+gS220jIlDfjen0sSwpSQGVS0KJ8ihFXPxgsmVE8KORmmKQ==" saltValue="d4OjvmT6j53nm51XXG+Tfw=="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9307F-60F9-4997-8EE5-10AAE24CE917}">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ZMr1NlwI+oXUSJlXiBX7o1t8YYkXdZiFYjocIkQ1gRDld6ImwQCJcR5WwvOaImZR8Do5vw7J9RnuRogWTiCNTA==" saltValue="/B3QIix9rj1H6oME/MsD0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523</v>
      </c>
      <c r="G2" s="149"/>
      <c r="H2" s="150"/>
    </row>
    <row r="3" spans="1:8" x14ac:dyDescent="0.2">
      <c r="A3" s="146" t="s">
        <v>516</v>
      </c>
      <c r="B3" s="151"/>
      <c r="C3" s="152"/>
      <c r="D3" s="153">
        <v>22273</v>
      </c>
      <c r="E3" s="154"/>
      <c r="F3" s="155">
        <v>94081</v>
      </c>
      <c r="G3" s="156"/>
      <c r="H3" s="157"/>
    </row>
    <row r="4" spans="1:8" x14ac:dyDescent="0.2">
      <c r="A4" s="158"/>
      <c r="B4" s="159"/>
      <c r="C4" s="160"/>
      <c r="D4" s="161">
        <v>6113</v>
      </c>
      <c r="E4" s="162"/>
      <c r="F4" s="163">
        <v>48949</v>
      </c>
      <c r="G4" s="164"/>
      <c r="H4" s="165"/>
    </row>
    <row r="5" spans="1:8" x14ac:dyDescent="0.2">
      <c r="A5" s="146" t="s">
        <v>518</v>
      </c>
      <c r="B5" s="151"/>
      <c r="C5" s="152"/>
      <c r="D5" s="153">
        <v>29985</v>
      </c>
      <c r="E5" s="154"/>
      <c r="F5" s="155">
        <v>92632</v>
      </c>
      <c r="G5" s="156"/>
      <c r="H5" s="157"/>
    </row>
    <row r="6" spans="1:8" x14ac:dyDescent="0.2">
      <c r="A6" s="158"/>
      <c r="B6" s="159"/>
      <c r="C6" s="160"/>
      <c r="D6" s="161">
        <v>6605</v>
      </c>
      <c r="E6" s="162"/>
      <c r="F6" s="163">
        <v>47978</v>
      </c>
      <c r="G6" s="164"/>
      <c r="H6" s="165"/>
    </row>
    <row r="7" spans="1:8" x14ac:dyDescent="0.2">
      <c r="A7" s="146" t="s">
        <v>519</v>
      </c>
      <c r="B7" s="151"/>
      <c r="C7" s="152"/>
      <c r="D7" s="153">
        <v>30294</v>
      </c>
      <c r="E7" s="154"/>
      <c r="F7" s="155">
        <v>96469</v>
      </c>
      <c r="G7" s="156"/>
      <c r="H7" s="157"/>
    </row>
    <row r="8" spans="1:8" x14ac:dyDescent="0.2">
      <c r="A8" s="158"/>
      <c r="B8" s="159"/>
      <c r="C8" s="160"/>
      <c r="D8" s="161">
        <v>14280</v>
      </c>
      <c r="E8" s="162"/>
      <c r="F8" s="163">
        <v>49775</v>
      </c>
      <c r="G8" s="164"/>
      <c r="H8" s="165"/>
    </row>
    <row r="9" spans="1:8" x14ac:dyDescent="0.2">
      <c r="A9" s="146" t="s">
        <v>520</v>
      </c>
      <c r="B9" s="151"/>
      <c r="C9" s="152"/>
      <c r="D9" s="153">
        <v>22416</v>
      </c>
      <c r="E9" s="154"/>
      <c r="F9" s="155">
        <v>85743</v>
      </c>
      <c r="G9" s="156"/>
      <c r="H9" s="157"/>
    </row>
    <row r="10" spans="1:8" x14ac:dyDescent="0.2">
      <c r="A10" s="158"/>
      <c r="B10" s="159"/>
      <c r="C10" s="160"/>
      <c r="D10" s="161">
        <v>15950</v>
      </c>
      <c r="E10" s="162"/>
      <c r="F10" s="163">
        <v>45231</v>
      </c>
      <c r="G10" s="164"/>
      <c r="H10" s="165"/>
    </row>
    <row r="11" spans="1:8" x14ac:dyDescent="0.2">
      <c r="A11" s="146" t="s">
        <v>521</v>
      </c>
      <c r="B11" s="151"/>
      <c r="C11" s="152"/>
      <c r="D11" s="153">
        <v>16342</v>
      </c>
      <c r="E11" s="154"/>
      <c r="F11" s="155">
        <v>92509</v>
      </c>
      <c r="G11" s="156"/>
      <c r="H11" s="157"/>
    </row>
    <row r="12" spans="1:8" x14ac:dyDescent="0.2">
      <c r="A12" s="158"/>
      <c r="B12" s="159"/>
      <c r="C12" s="166"/>
      <c r="D12" s="161">
        <v>10148</v>
      </c>
      <c r="E12" s="162"/>
      <c r="F12" s="163">
        <v>52274</v>
      </c>
      <c r="G12" s="164"/>
      <c r="H12" s="165"/>
    </row>
    <row r="13" spans="1:8" x14ac:dyDescent="0.2">
      <c r="A13" s="146"/>
      <c r="B13" s="151"/>
      <c r="C13" s="152"/>
      <c r="D13" s="153">
        <v>24262</v>
      </c>
      <c r="E13" s="154"/>
      <c r="F13" s="155">
        <v>92287</v>
      </c>
      <c r="G13" s="167"/>
      <c r="H13" s="157"/>
    </row>
    <row r="14" spans="1:8" x14ac:dyDescent="0.2">
      <c r="A14" s="158"/>
      <c r="B14" s="159"/>
      <c r="C14" s="160"/>
      <c r="D14" s="161">
        <v>10619</v>
      </c>
      <c r="E14" s="162"/>
      <c r="F14" s="163">
        <v>48841</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10.06</v>
      </c>
      <c r="C19" s="168">
        <f>ROUND(VALUE(SUBSTITUTE(実質収支比率等に係る経年分析!G$48,"▲","-")),2)</f>
        <v>9.2100000000000009</v>
      </c>
      <c r="D19" s="168">
        <f>ROUND(VALUE(SUBSTITUTE(実質収支比率等に係る経年分析!H$48,"▲","-")),2)</f>
        <v>11.36</v>
      </c>
      <c r="E19" s="168">
        <f>ROUND(VALUE(SUBSTITUTE(実質収支比率等に係る経年分析!I$48,"▲","-")),2)</f>
        <v>9.15</v>
      </c>
      <c r="F19" s="168">
        <f>ROUND(VALUE(SUBSTITUTE(実質収支比率等に係る経年分析!J$48,"▲","-")),2)</f>
        <v>5.74</v>
      </c>
    </row>
    <row r="20" spans="1:11" x14ac:dyDescent="0.2">
      <c r="A20" s="168" t="s">
        <v>53</v>
      </c>
      <c r="B20" s="168">
        <f>ROUND(VALUE(SUBSTITUTE(実質収支比率等に係る経年分析!F$47,"▲","-")),2)</f>
        <v>5.95</v>
      </c>
      <c r="C20" s="168">
        <f>ROUND(VALUE(SUBSTITUTE(実質収支比率等に係る経年分析!G$47,"▲","-")),2)</f>
        <v>12.63</v>
      </c>
      <c r="D20" s="168">
        <f>ROUND(VALUE(SUBSTITUTE(実質収支比率等に係る経年分析!H$47,"▲","-")),2)</f>
        <v>19.46</v>
      </c>
      <c r="E20" s="168">
        <f>ROUND(VALUE(SUBSTITUTE(実質収支比率等に係る経年分析!I$47,"▲","-")),2)</f>
        <v>20.059999999999999</v>
      </c>
      <c r="F20" s="168">
        <f>ROUND(VALUE(SUBSTITUTE(実質収支比率等に係る経年分析!J$47,"▲","-")),2)</f>
        <v>22.66</v>
      </c>
    </row>
    <row r="21" spans="1:11" x14ac:dyDescent="0.2">
      <c r="A21" s="168" t="s">
        <v>54</v>
      </c>
      <c r="B21" s="168">
        <f>IF(ISNUMBER(VALUE(SUBSTITUTE(実質収支比率等に係る経年分析!F$49,"▲","-"))),ROUND(VALUE(SUBSTITUTE(実質収支比率等に係る経年分析!F$49,"▲","-")),2),NA())</f>
        <v>-3.2</v>
      </c>
      <c r="C21" s="168">
        <f>IF(ISNUMBER(VALUE(SUBSTITUTE(実質収支比率等に係る経年分析!G$49,"▲","-"))),ROUND(VALUE(SUBSTITUTE(実質収支比率等に係る経年分析!G$49,"▲","-")),2),NA())</f>
        <v>6.52</v>
      </c>
      <c r="D21" s="168">
        <f>IF(ISNUMBER(VALUE(SUBSTITUTE(実質収支比率等に係る経年分析!H$49,"▲","-"))),ROUND(VALUE(SUBSTITUTE(実質収支比率等に係る経年分析!H$49,"▲","-")),2),NA())</f>
        <v>10.27</v>
      </c>
      <c r="E21" s="168">
        <f>IF(ISNUMBER(VALUE(SUBSTITUTE(実質収支比率等に係る経年分析!I$49,"▲","-"))),ROUND(VALUE(SUBSTITUTE(実質収支比率等に係る経年分析!I$49,"▲","-")),2),NA())</f>
        <v>-2.2000000000000002</v>
      </c>
      <c r="F21" s="168">
        <f>IF(ISNUMBER(VALUE(SUBSTITUTE(実質収支比率等に係る経年分析!J$49,"▲","-"))),ROUND(VALUE(SUBSTITUTE(実質収支比率等に係る経年分析!J$49,"▲","-")),2),NA())</f>
        <v>-0.25</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0.02</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0.02</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0.01</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0.02</v>
      </c>
    </row>
    <row r="32" spans="1:11" x14ac:dyDescent="0.2">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2.06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1.75</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0.99</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0.84</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0.47</v>
      </c>
    </row>
    <row r="33" spans="1:16" x14ac:dyDescent="0.2">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0.41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0.39</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0.44</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0.47</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0.52</v>
      </c>
    </row>
    <row r="34" spans="1:16" x14ac:dyDescent="0.2">
      <c r="A34" s="169" t="str">
        <f>IF(連結実質赤字比率に係る赤字・黒字の構成分析!C$36="",NA(),連結実質赤字比率に係る赤字・黒字の構成分析!C$36)</f>
        <v>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0.61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1.34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1.46</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2.13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2.58</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10.06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9.1999999999999993</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11.35</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9.14</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5.74</v>
      </c>
    </row>
    <row r="36" spans="1:16" x14ac:dyDescent="0.2">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9.89</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9.24</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8.44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8.35</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7.97</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1276</v>
      </c>
      <c r="E42" s="170"/>
      <c r="F42" s="170"/>
      <c r="G42" s="170">
        <f>'実質公債費比率（分子）の構造'!L$52</f>
        <v>1285</v>
      </c>
      <c r="H42" s="170"/>
      <c r="I42" s="170"/>
      <c r="J42" s="170">
        <f>'実質公債費比率（分子）の構造'!M$52</f>
        <v>1259</v>
      </c>
      <c r="K42" s="170"/>
      <c r="L42" s="170"/>
      <c r="M42" s="170">
        <f>'実質公債費比率（分子）の構造'!N$52</f>
        <v>1213</v>
      </c>
      <c r="N42" s="170"/>
      <c r="O42" s="170"/>
      <c r="P42" s="170">
        <f>'実質公債費比率（分子）の構造'!O$52</f>
        <v>1267</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2">
      <c r="A45" s="170" t="s">
        <v>63</v>
      </c>
      <c r="B45" s="170">
        <f>'実質公債費比率（分子）の構造'!K$49</f>
        <v>0</v>
      </c>
      <c r="C45" s="170"/>
      <c r="D45" s="170"/>
      <c r="E45" s="170">
        <f>'実質公債費比率（分子）の構造'!L$49</f>
        <v>0</v>
      </c>
      <c r="F45" s="170"/>
      <c r="G45" s="170"/>
      <c r="H45" s="170" t="str">
        <f>'実質公債費比率（分子）の構造'!M$49</f>
        <v>-</v>
      </c>
      <c r="I45" s="170"/>
      <c r="J45" s="170"/>
      <c r="K45" s="170" t="str">
        <f>'実質公債費比率（分子）の構造'!N$49</f>
        <v>-</v>
      </c>
      <c r="L45" s="170"/>
      <c r="M45" s="170"/>
      <c r="N45" s="170" t="str">
        <f>'実質公債費比率（分子）の構造'!O$49</f>
        <v>-</v>
      </c>
      <c r="O45" s="170"/>
      <c r="P45" s="170"/>
    </row>
    <row r="46" spans="1:16" x14ac:dyDescent="0.2">
      <c r="A46" s="170" t="s">
        <v>64</v>
      </c>
      <c r="B46" s="170">
        <f>'実質公債費比率（分子）の構造'!K$48</f>
        <v>213</v>
      </c>
      <c r="C46" s="170"/>
      <c r="D46" s="170"/>
      <c r="E46" s="170">
        <f>'実質公債費比率（分子）の構造'!L$48</f>
        <v>208</v>
      </c>
      <c r="F46" s="170"/>
      <c r="G46" s="170"/>
      <c r="H46" s="170">
        <f>'実質公債費比率（分子）の構造'!M$48</f>
        <v>187</v>
      </c>
      <c r="I46" s="170"/>
      <c r="J46" s="170"/>
      <c r="K46" s="170">
        <f>'実質公債費比率（分子）の構造'!N$48</f>
        <v>168</v>
      </c>
      <c r="L46" s="170"/>
      <c r="M46" s="170"/>
      <c r="N46" s="170">
        <f>'実質公債費比率（分子）の構造'!O$48</f>
        <v>176</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1727</v>
      </c>
      <c r="C49" s="170"/>
      <c r="D49" s="170"/>
      <c r="E49" s="170">
        <f>'実質公債費比率（分子）の構造'!L$45</f>
        <v>1715</v>
      </c>
      <c r="F49" s="170"/>
      <c r="G49" s="170"/>
      <c r="H49" s="170">
        <f>'実質公債費比率（分子）の構造'!M$45</f>
        <v>1713</v>
      </c>
      <c r="I49" s="170"/>
      <c r="J49" s="170"/>
      <c r="K49" s="170">
        <f>'実質公債費比率（分子）の構造'!N$45</f>
        <v>1700</v>
      </c>
      <c r="L49" s="170"/>
      <c r="M49" s="170"/>
      <c r="N49" s="170">
        <f>'実質公債費比率（分子）の構造'!O$45</f>
        <v>1685</v>
      </c>
      <c r="O49" s="170"/>
      <c r="P49" s="170"/>
    </row>
    <row r="50" spans="1:16" x14ac:dyDescent="0.2">
      <c r="A50" s="170" t="s">
        <v>67</v>
      </c>
      <c r="B50" s="170" t="e">
        <f>NA()</f>
        <v>#N/A</v>
      </c>
      <c r="C50" s="170">
        <f>IF(ISNUMBER('実質公債費比率（分子）の構造'!K$53),'実質公債費比率（分子）の構造'!K$53,NA())</f>
        <v>664</v>
      </c>
      <c r="D50" s="170" t="e">
        <f>NA()</f>
        <v>#N/A</v>
      </c>
      <c r="E50" s="170" t="e">
        <f>NA()</f>
        <v>#N/A</v>
      </c>
      <c r="F50" s="170">
        <f>IF(ISNUMBER('実質公債費比率（分子）の構造'!L$53),'実質公債費比率（分子）の構造'!L$53,NA())</f>
        <v>638</v>
      </c>
      <c r="G50" s="170" t="e">
        <f>NA()</f>
        <v>#N/A</v>
      </c>
      <c r="H50" s="170" t="e">
        <f>NA()</f>
        <v>#N/A</v>
      </c>
      <c r="I50" s="170">
        <f>IF(ISNUMBER('実質公債費比率（分子）の構造'!M$53),'実質公債費比率（分子）の構造'!M$53,NA())</f>
        <v>641</v>
      </c>
      <c r="J50" s="170" t="e">
        <f>NA()</f>
        <v>#N/A</v>
      </c>
      <c r="K50" s="170" t="e">
        <f>NA()</f>
        <v>#N/A</v>
      </c>
      <c r="L50" s="170">
        <f>IF(ISNUMBER('実質公債費比率（分子）の構造'!N$53),'実質公債費比率（分子）の構造'!N$53,NA())</f>
        <v>655</v>
      </c>
      <c r="M50" s="170" t="e">
        <f>NA()</f>
        <v>#N/A</v>
      </c>
      <c r="N50" s="170" t="e">
        <f>NA()</f>
        <v>#N/A</v>
      </c>
      <c r="O50" s="170">
        <f>IF(ISNUMBER('実質公債費比率（分子）の構造'!O$53),'実質公債費比率（分子）の構造'!O$53,NA())</f>
        <v>594</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12146</v>
      </c>
      <c r="E56" s="169"/>
      <c r="F56" s="169"/>
      <c r="G56" s="169">
        <f>'将来負担比率（分子）の構造'!J$52</f>
        <v>11835</v>
      </c>
      <c r="H56" s="169"/>
      <c r="I56" s="169"/>
      <c r="J56" s="169">
        <f>'将来負担比率（分子）の構造'!K$52</f>
        <v>11595</v>
      </c>
      <c r="K56" s="169"/>
      <c r="L56" s="169"/>
      <c r="M56" s="169">
        <f>'将来負担比率（分子）の構造'!L$52</f>
        <v>10927</v>
      </c>
      <c r="N56" s="169"/>
      <c r="O56" s="169"/>
      <c r="P56" s="169">
        <f>'将来負担比率（分子）の構造'!M$52</f>
        <v>10165</v>
      </c>
    </row>
    <row r="57" spans="1:16" x14ac:dyDescent="0.2">
      <c r="A57" s="169" t="s">
        <v>42</v>
      </c>
      <c r="B57" s="169"/>
      <c r="C57" s="169"/>
      <c r="D57" s="169">
        <f>'将来負担比率（分子）の構造'!I$51</f>
        <v>1221</v>
      </c>
      <c r="E57" s="169"/>
      <c r="F57" s="169"/>
      <c r="G57" s="169">
        <f>'将来負担比率（分子）の構造'!J$51</f>
        <v>1498</v>
      </c>
      <c r="H57" s="169"/>
      <c r="I57" s="169"/>
      <c r="J57" s="169">
        <f>'将来負担比率（分子）の構造'!K$51</f>
        <v>1343</v>
      </c>
      <c r="K57" s="169"/>
      <c r="L57" s="169"/>
      <c r="M57" s="169">
        <f>'将来負担比率（分子）の構造'!L$51</f>
        <v>1104</v>
      </c>
      <c r="N57" s="169"/>
      <c r="O57" s="169"/>
      <c r="P57" s="169">
        <f>'将来負担比率（分子）の構造'!M$51</f>
        <v>1076</v>
      </c>
    </row>
    <row r="58" spans="1:16" x14ac:dyDescent="0.2">
      <c r="A58" s="169" t="s">
        <v>41</v>
      </c>
      <c r="B58" s="169"/>
      <c r="C58" s="169"/>
      <c r="D58" s="169">
        <f>'将来負担比率（分子）の構造'!I$50</f>
        <v>3008</v>
      </c>
      <c r="E58" s="169"/>
      <c r="F58" s="169"/>
      <c r="G58" s="169">
        <f>'将来負担比率（分子）の構造'!J$50</f>
        <v>3997</v>
      </c>
      <c r="H58" s="169"/>
      <c r="I58" s="169"/>
      <c r="J58" s="169">
        <f>'将来負担比率（分子）の構造'!K$50</f>
        <v>5117</v>
      </c>
      <c r="K58" s="169"/>
      <c r="L58" s="169"/>
      <c r="M58" s="169">
        <f>'将来負担比率（分子）の構造'!L$50</f>
        <v>5753</v>
      </c>
      <c r="N58" s="169"/>
      <c r="O58" s="169"/>
      <c r="P58" s="169">
        <f>'将来負担比率（分子）の構造'!M$50</f>
        <v>6027</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2236</v>
      </c>
      <c r="C62" s="169"/>
      <c r="D62" s="169"/>
      <c r="E62" s="169">
        <f>'将来負担比率（分子）の構造'!J$45</f>
        <v>2249</v>
      </c>
      <c r="F62" s="169"/>
      <c r="G62" s="169"/>
      <c r="H62" s="169">
        <f>'将来負担比率（分子）の構造'!K$45</f>
        <v>2307</v>
      </c>
      <c r="I62" s="169"/>
      <c r="J62" s="169"/>
      <c r="K62" s="169">
        <f>'将来負担比率（分子）の構造'!L$45</f>
        <v>2452</v>
      </c>
      <c r="L62" s="169"/>
      <c r="M62" s="169"/>
      <c r="N62" s="169">
        <f>'将来負担比率（分子）の構造'!M$45</f>
        <v>2636</v>
      </c>
      <c r="O62" s="169"/>
      <c r="P62" s="169"/>
    </row>
    <row r="63" spans="1:16" x14ac:dyDescent="0.2">
      <c r="A63" s="169" t="s">
        <v>34</v>
      </c>
      <c r="B63" s="169" t="str">
        <f>'将来負担比率（分子）の構造'!I$44</f>
        <v>-</v>
      </c>
      <c r="C63" s="169"/>
      <c r="D63" s="169"/>
      <c r="E63" s="169" t="str">
        <f>'将来負担比率（分子）の構造'!J$44</f>
        <v>-</v>
      </c>
      <c r="F63" s="169"/>
      <c r="G63" s="169"/>
      <c r="H63" s="169" t="str">
        <f>'将来負担比率（分子）の構造'!K$44</f>
        <v>-</v>
      </c>
      <c r="I63" s="169"/>
      <c r="J63" s="169"/>
      <c r="K63" s="169" t="str">
        <f>'将来負担比率（分子）の構造'!L$44</f>
        <v>-</v>
      </c>
      <c r="L63" s="169"/>
      <c r="M63" s="169"/>
      <c r="N63" s="169" t="str">
        <f>'将来負担比率（分子）の構造'!M$44</f>
        <v>-</v>
      </c>
      <c r="O63" s="169"/>
      <c r="P63" s="169"/>
    </row>
    <row r="64" spans="1:16" x14ac:dyDescent="0.2">
      <c r="A64" s="169" t="s">
        <v>33</v>
      </c>
      <c r="B64" s="169">
        <f>'将来負担比率（分子）の構造'!I$43</f>
        <v>1681</v>
      </c>
      <c r="C64" s="169"/>
      <c r="D64" s="169"/>
      <c r="E64" s="169">
        <f>'将来負担比率（分子）の構造'!J$43</f>
        <v>1480</v>
      </c>
      <c r="F64" s="169"/>
      <c r="G64" s="169"/>
      <c r="H64" s="169">
        <f>'将来負担比率（分子）の構造'!K$43</f>
        <v>1426</v>
      </c>
      <c r="I64" s="169"/>
      <c r="J64" s="169"/>
      <c r="K64" s="169">
        <f>'将来負担比率（分子）の構造'!L$43</f>
        <v>1344</v>
      </c>
      <c r="L64" s="169"/>
      <c r="M64" s="169"/>
      <c r="N64" s="169">
        <f>'将来負担比率（分子）の構造'!M$43</f>
        <v>1297</v>
      </c>
      <c r="O64" s="169"/>
      <c r="P64" s="169"/>
    </row>
    <row r="65" spans="1:16" x14ac:dyDescent="0.2">
      <c r="A65" s="169" t="s">
        <v>32</v>
      </c>
      <c r="B65" s="169">
        <f>'将来負担比率（分子）の構造'!I$42</f>
        <v>1186</v>
      </c>
      <c r="C65" s="169"/>
      <c r="D65" s="169"/>
      <c r="E65" s="169">
        <f>'将来負担比率（分子）の構造'!J$42</f>
        <v>1186</v>
      </c>
      <c r="F65" s="169"/>
      <c r="G65" s="169"/>
      <c r="H65" s="169">
        <f>'将来負担比率（分子）の構造'!K$42</f>
        <v>761</v>
      </c>
      <c r="I65" s="169"/>
      <c r="J65" s="169"/>
      <c r="K65" s="169">
        <f>'将来負担比率（分子）の構造'!L$42</f>
        <v>760</v>
      </c>
      <c r="L65" s="169"/>
      <c r="M65" s="169"/>
      <c r="N65" s="169">
        <f>'将来負担比率（分子）の構造'!M$42</f>
        <v>709</v>
      </c>
      <c r="O65" s="169"/>
      <c r="P65" s="169"/>
    </row>
    <row r="66" spans="1:16" x14ac:dyDescent="0.2">
      <c r="A66" s="169" t="s">
        <v>31</v>
      </c>
      <c r="B66" s="169">
        <f>'将来負担比率（分子）の構造'!I$41</f>
        <v>15434</v>
      </c>
      <c r="C66" s="169"/>
      <c r="D66" s="169"/>
      <c r="E66" s="169">
        <f>'将来負担比率（分子）の構造'!J$41</f>
        <v>14542</v>
      </c>
      <c r="F66" s="169"/>
      <c r="G66" s="169"/>
      <c r="H66" s="169">
        <f>'将来負担比率（分子）の構造'!K$41</f>
        <v>14034</v>
      </c>
      <c r="I66" s="169"/>
      <c r="J66" s="169"/>
      <c r="K66" s="169">
        <f>'将来負担比率（分子）の構造'!L$41</f>
        <v>12832</v>
      </c>
      <c r="L66" s="169"/>
      <c r="M66" s="169"/>
      <c r="N66" s="169">
        <f>'将来負担比率（分子）の構造'!M$41</f>
        <v>11515</v>
      </c>
      <c r="O66" s="169"/>
      <c r="P66" s="169"/>
    </row>
    <row r="67" spans="1:16" x14ac:dyDescent="0.2">
      <c r="A67" s="169" t="s">
        <v>71</v>
      </c>
      <c r="B67" s="169" t="e">
        <f>NA()</f>
        <v>#N/A</v>
      </c>
      <c r="C67" s="169">
        <f>IF(ISNUMBER('将来負担比率（分子）の構造'!I$53), IF('将来負担比率（分子）の構造'!I$53 &lt; 0, 0, '将来負担比率（分子）の構造'!I$53), NA())</f>
        <v>4163</v>
      </c>
      <c r="D67" s="169" t="e">
        <f>NA()</f>
        <v>#N/A</v>
      </c>
      <c r="E67" s="169" t="e">
        <f>NA()</f>
        <v>#N/A</v>
      </c>
      <c r="F67" s="169">
        <f>IF(ISNUMBER('将来負担比率（分子）の構造'!J$53), IF('将来負担比率（分子）の構造'!J$53 &lt; 0, 0, '将来負担比率（分子）の構造'!J$53), NA())</f>
        <v>2128</v>
      </c>
      <c r="G67" s="169" t="e">
        <f>NA()</f>
        <v>#N/A</v>
      </c>
      <c r="H67" s="169" t="e">
        <f>NA()</f>
        <v>#N/A</v>
      </c>
      <c r="I67" s="169">
        <f>IF(ISNUMBER('将来負担比率（分子）の構造'!K$53), IF('将来負担比率（分子）の構造'!K$53 &lt; 0, 0, '将来負担比率（分子）の構造'!K$53), NA())</f>
        <v>472</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2006</v>
      </c>
      <c r="C72" s="173">
        <f>基金残高に係る経年分析!G55</f>
        <v>2029</v>
      </c>
      <c r="D72" s="173">
        <f>基金残高に係る経年分析!H55</f>
        <v>2336</v>
      </c>
    </row>
    <row r="73" spans="1:16" x14ac:dyDescent="0.2">
      <c r="A73" s="172" t="s">
        <v>74</v>
      </c>
      <c r="B73" s="173">
        <f>基金残高に係る経年分析!F56</f>
        <v>396</v>
      </c>
      <c r="C73" s="173">
        <f>基金残高に係る経年分析!G56</f>
        <v>396</v>
      </c>
      <c r="D73" s="173">
        <f>基金残高に係る経年分析!H56</f>
        <v>449</v>
      </c>
    </row>
    <row r="74" spans="1:16" x14ac:dyDescent="0.2">
      <c r="A74" s="172" t="s">
        <v>75</v>
      </c>
      <c r="B74" s="173">
        <f>基金残高に係る経年分析!F57</f>
        <v>606</v>
      </c>
      <c r="C74" s="173">
        <f>基金残高に係る経年分析!G57</f>
        <v>1278</v>
      </c>
      <c r="D74" s="173">
        <f>基金残高に係る経年分析!H57</f>
        <v>1399</v>
      </c>
    </row>
  </sheetData>
  <sheetProtection algorithmName="SHA-512" hashValue="Hg04eha5jsTNh3whuzniU1T1bEvMTCBrzdxQwntrdgjYjsRET84rDjkAFB05nC5oRXMaHJeFG0SFHxDTe8mPRQ==" saltValue="QIaotHjj6/MCUdQMkSsD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2025-03-12T23:59:53Z</cp:lastPrinted>
  <dcterms:created xsi:type="dcterms:W3CDTF">2025-02-19T01:41:38Z</dcterms:created>
  <dcterms:modified xsi:type="dcterms:W3CDTF">2025-11-17T05:48:57Z</dcterms:modified>
  <cp:category/>
</cp:coreProperties>
</file>