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563FAA88-C49F-481D-9FE2-25E60662ECE7}" xr6:coauthVersionLast="47" xr6:coauthVersionMax="47" xr10:uidLastSave="{00000000-0000-0000-0000-000000000000}"/>
  <bookViews>
    <workbookView xWindow="28680" yWindow="-120" windowWidth="29040" windowHeight="15720" tabRatio="771"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8" i="12" l="1"/>
  <c r="AA7" i="12" l="1"/>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E34" i="10"/>
  <c r="C34" i="10"/>
  <c r="U34" i="10" l="1"/>
  <c r="U35" i="10" s="1"/>
  <c r="U36"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<sst xmlns="http://schemas.openxmlformats.org/spreadsheetml/2006/main" count="1093" uniqueCount="575">
  <si>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</si>
  <si>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</si>
  <si>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</si>
  <si>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</si>
  <si>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</si>
  <si>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</si>
  <si>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</si>
  <si>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</si>
  <si>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</si>
  <si>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</si>
  <si>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</si>
  <si>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</si>
  <si>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</si>
  <si>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</si>
  <si>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</si>
  <si>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</si>
  <si>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</si>
  <si>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</si>
  <si>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</si>
  <si>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</si>
  <si>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</si>
  <si>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</si>
  <si>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</si>
  <si>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</si>
  <si>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</si>
  <si>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</si>
  <si>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</si>
  <si>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</si>
  <si>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</si>
  <si>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</si>
  <si>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</si>
  <si>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</si>
  <si>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</si>
  <si>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</si>
  <si>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</si>
  <si>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</si>
  <si>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</si>
  <si>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</si>
  <si>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</si>
  <si>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</si>
  <si>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</si>
  <si>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</si>
  <si>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</si>
  <si>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</si>
  <si>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</si>
  <si>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</si>
  <si>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</si>
  <si>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</si>
  <si>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</si>
  <si>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</si>
  <si>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</si>
  <si>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</si>
  <si>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</si>
  <si>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</si>
  <si>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</si>
  <si>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</si>
  <si>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</si>
  <si>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</si>
  <si>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</si>
  <si>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</si>
  <si>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</si>
  <si>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</si>
  <si>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</si>
  <si>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</si>
  <si>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</si>
  <si>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</si>
  <si>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</si>
  <si>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</si>
  <si>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</si>
  <si>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</si>
  <si>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</si>
  <si>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</si>
  <si>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</si>
  <si>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</si>
  <si>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</si>
  <si>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</si>
  <si>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</si>
  <si>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</si>
  <si>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</si>
  <si>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</si>
  <si>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</si>
  <si>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</si>
  <si>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</si>
  <si>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</si>
  <si>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</si>
  <si>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</si>
  <si>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</si>
  <si>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</si>
  <si>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</si>
  <si>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</si>
  <si>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</si>
  <si>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</si>
  <si>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</si>
  <si>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</si>
  <si>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袖ケ浦市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</si>
  <si>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</si>
  <si>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</si>
  <si>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</si>
  <si>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</si>
  <si>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</si>
  <si>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</si>
  <si>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</si>
  <si>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</si>
  <si>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</si>
  <si>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</si>
  <si>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</si>
  <si>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</si>
  <si>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</si>
  <si>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</si>
  <si>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</si>
  <si>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</si>
  <si>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</si>
  <si>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</si>
  <si>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</si>
  <si>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</si>
  <si>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</si>
  <si>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</si>
  <si>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</si>
  <si>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</si>
  <si>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</si>
  <si>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</si>
  <si>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</si>
  <si>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</si>
  <si>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</si>
  <si>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</si>
  <si>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</si>
  <si>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</si>
  <si>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</si>
  <si>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</si>
  <si>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</si>
  <si>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</si>
  <si>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</si>
  <si>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</si>
  <si>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</si>
  <si>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</si>
  <si>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</si>
  <si>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</si>
  <si>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</si>
  <si>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</si>
  <si>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</si>
  <si>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</si>
  <si>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</si>
  <si>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6"/>
  </si>
  <si>
    <t>うち日本人(％)</t>
    <phoneticPr fontId="5"/>
  </si>
  <si>
    <t>0.4</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</si>
  <si>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</si>
  <si>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</si>
  <si>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</si>
  <si>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</si>
  <si>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</si>
  <si>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</si>
  <si>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</si>
  <si>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</si>
  <si>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</si>
  <si>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</si>
  <si>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</si>
  <si>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</si>
  <si>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</si>
  <si>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</si>
  <si>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</si>
  <si>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</si>
  <si>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</si>
  <si>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</si>
  <si>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</si>
  <si>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</si>
  <si>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</si>
  <si>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</si>
  <si>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</si>
  <si>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</si>
  <si>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</si>
  <si>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</si>
  <si>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</si>
  <si>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</si>
  <si>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</si>
  <si>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</si>
  <si>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</si>
  <si>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</si>
  <si>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</si>
  <si>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</si>
  <si>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</si>
  <si>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</si>
  <si>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</si>
  <si>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</si>
  <si>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</si>
  <si>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</si>
  <si>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</si>
  <si>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</si>
  <si>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</si>
  <si>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</si>
  <si>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</si>
  <si>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</si>
  <si>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</si>
  <si>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</si>
  <si>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</si>
  <si>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</si>
  <si>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</si>
  <si>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</si>
  <si>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</si>
  <si>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</si>
  <si>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</si>
  <si>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</si>
  <si>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</si>
  <si>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</si>
  <si>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千葉県袖ケ浦市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</si>
  <si>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</si>
  <si>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</si>
  <si>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</si>
  <si>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</si>
  <si>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</si>
  <si>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</si>
  <si>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</si>
  <si>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</si>
  <si>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</si>
  <si>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</si>
  <si>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</si>
  <si>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</si>
  <si>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</si>
  <si>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</si>
  <si>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</si>
  <si>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</si>
  <si>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</si>
  <si>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</si>
  <si>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</si>
  <si>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</si>
  <si>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</si>
  <si>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</si>
  <si>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</si>
  <si>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</si>
  <si>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</si>
  <si>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</si>
  <si>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</si>
  <si>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</si>
  <si>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</si>
  <si>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</si>
  <si>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</si>
  <si>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</si>
  <si>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</si>
  <si>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</si>
  <si>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</si>
  <si>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</si>
  <si>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</si>
  <si>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</si>
  <si>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</si>
  <si>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</si>
  <si>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</si>
  <si>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</si>
  <si>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</si>
  <si>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</si>
  <si>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</si>
  <si>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</si>
  <si>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</si>
  <si>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</si>
  <si>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</si>
  <si>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</si>
  <si>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</si>
  <si>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</si>
  <si>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</si>
  <si>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</si>
  <si>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</si>
  <si>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</si>
  <si>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</si>
  <si>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</si>
  <si>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</si>
  <si>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</si>
  <si>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</si>
  <si>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</si>
  <si>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</si>
  <si>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</si>
  <si>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</si>
  <si>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</si>
  <si>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</si>
  <si>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</si>
  <si>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</si>
  <si>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</si>
  <si>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</si>
  <si>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</si>
  <si>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</si>
  <si>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</si>
  <si>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</si>
  <si>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</si>
  <si>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</si>
  <si>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</si>
  <si>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</si>
  <si>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</si>
  <si>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</si>
  <si>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</si>
  <si>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</si>
  <si>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</si>
  <si>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</si>
  <si>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</si>
  <si>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</si>
  <si>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</si>
  <si>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</si>
  <si>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</si>
  <si>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</si>
  <si>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</si>
  <si>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</si>
  <si>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</si>
  <si>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</si>
  <si>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</si>
  <si>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</si>
  <si>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</si>
  <si>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</si>
  <si>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</si>
  <si>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</si>
  <si>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</si>
  <si>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</si>
  <si>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</si>
  <si>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</si>
  <si>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</si>
  <si>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</si>
  <si>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</si>
  <si>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</si>
  <si>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</si>
  <si>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</si>
  <si>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</si>
  <si>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</si>
  <si>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</si>
  <si>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</si>
  <si>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</si>
  <si>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</si>
  <si>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</si>
  <si>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</si>
  <si>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</si>
  <si>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</si>
  <si>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</si>
  <si>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</si>
  <si>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</si>
  <si>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</si>
  <si>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</si>
  <si>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</si>
  <si>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</si>
  <si>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</si>
  <si>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</si>
  <si>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</si>
  <si>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</si>
  <si>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</si>
  <si>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</si>
  <si>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</si>
  <si>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</si>
  <si>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</si>
  <si>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</si>
  <si>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</si>
  <si>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</si>
  <si>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</si>
  <si>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</si>
  <si>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</si>
  <si>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</si>
  <si>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</si>
  <si>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</si>
  <si>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</si>
  <si>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</si>
  <si>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</si>
  <si>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</si>
  <si>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千葉県袖ケ浦市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</si>
  <si>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</si>
  <si>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</si>
  <si>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</si>
  <si>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</si>
  <si>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</si>
  <si>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</si>
  <si>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</si>
  <si>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</si>
  <si>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</si>
  <si>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</si>
  <si>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</si>
  <si>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</si>
  <si>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</si>
  <si>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</si>
  <si>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</si>
  <si>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</si>
  <si>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</si>
  <si>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</si>
  <si>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</si>
  <si>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</si>
  <si>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</si>
  <si>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</si>
  <si>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</si>
  <si>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</si>
  <si>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</si>
  <si>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</si>
  <si>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</si>
  <si>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</si>
  <si>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</si>
  <si>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</si>
  <si>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</si>
  <si>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</si>
  <si>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</si>
  <si>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袖ケ浦市国民健康保険特別会計</t>
    <phoneticPr fontId="5"/>
  </si>
  <si>
    <t>袖ケ浦市介護保険特別会計</t>
    <phoneticPr fontId="5"/>
  </si>
  <si>
    <t>袖ケ浦市後期高齢者医療特別会計</t>
    <phoneticPr fontId="5"/>
  </si>
  <si>
    <t>袖ケ浦市下水道事業会計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</si>
  <si>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</si>
  <si>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</si>
  <si>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</si>
  <si>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</si>
  <si>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</si>
  <si>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</si>
  <si>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</si>
  <si>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</si>
  <si>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</si>
  <si>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</si>
  <si>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</si>
  <si>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</si>
  <si>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</si>
  <si>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</si>
  <si>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</si>
  <si>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</si>
  <si>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</si>
  <si>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</si>
  <si>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</si>
  <si>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</si>
  <si>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</si>
  <si>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</si>
  <si>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</si>
  <si>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</si>
  <si>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</si>
  <si>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</si>
  <si>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</si>
  <si>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</si>
  <si>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</si>
  <si>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</si>
  <si>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</si>
  <si>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</si>
  <si>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</si>
  <si>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</si>
  <si>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</si>
  <si>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</si>
  <si>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</si>
  <si>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</si>
  <si>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</si>
  <si>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</si>
  <si>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</si>
  <si>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</si>
  <si>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</si>
  <si>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</si>
  <si>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</si>
  <si>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</si>
  <si>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</si>
  <si>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</si>
  <si>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</si>
  <si>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</si>
  <si>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</si>
  <si>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</si>
  <si>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</si>
  <si>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</si>
  <si>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</si>
  <si>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</si>
  <si>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</si>
  <si>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</si>
  <si>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</si>
  <si>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</si>
  <si>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</si>
  <si>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</si>
  <si>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</si>
  <si>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</si>
  <si>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</si>
  <si>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</si>
  <si>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</si>
  <si>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</si>
  <si>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</si>
  <si>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</si>
  <si>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</si>
  <si>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</si>
  <si>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</si>
  <si>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</si>
  <si>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</si>
  <si>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</si>
  <si>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</si>
  <si>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</si>
  <si>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</si>
  <si>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</si>
  <si>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</si>
  <si>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</si>
  <si>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</si>
  <si>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</si>
  <si>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</si>
  <si>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</si>
  <si>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</si>
  <si>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</si>
  <si>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</si>
  <si>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</si>
  <si>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</si>
  <si>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</si>
  <si>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</si>
  <si>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</si>
  <si>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</si>
  <si>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</si>
  <si>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</si>
  <si>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</si>
  <si>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</si>
  <si>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</si>
  <si>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</si>
  <si>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</si>
  <si>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</si>
  <si>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</si>
  <si>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</si>
  <si>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</si>
  <si>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</si>
  <si>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</si>
  <si>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</si>
  <si>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</si>
  <si>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</si>
  <si>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</si>
  <si>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</si>
  <si>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</si>
  <si>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</si>
  <si>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</si>
  <si>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</si>
  <si>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</si>
  <si>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</si>
  <si>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</si>
  <si>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</si>
  <si>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</si>
  <si>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</si>
  <si>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</si>
  <si>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</si>
  <si>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</si>
  <si>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</si>
  <si>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</si>
  <si>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</si>
  <si>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</si>
  <si>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</si>
  <si>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</si>
  <si>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</si>
  <si>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</si>
  <si>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</si>
  <si>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</si>
  <si>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4.48</t>
  </si>
  <si>
    <t>一般会計</t>
  </si>
  <si>
    <t>袖ケ浦市介護保険特別会計</t>
  </si>
  <si>
    <t>袖ケ浦市下水道事業会計</t>
  </si>
  <si>
    <t>袖ケ浦市後期高齢者医療特別会計</t>
  </si>
  <si>
    <t>袖ケ浦市国民健康保険特別会計</t>
  </si>
  <si>
    <t>その他会計（赤字）</t>
  </si>
  <si>
    <t>その他会計（黒字）</t>
  </si>
  <si>
    <t>R01</t>
    <phoneticPr fontId="5"/>
  </si>
  <si>
    <t>R02</t>
    <phoneticPr fontId="5"/>
  </si>
  <si>
    <t>R03</t>
    <phoneticPr fontId="5"/>
  </si>
  <si>
    <t>R04</t>
    <phoneticPr fontId="5"/>
  </si>
  <si>
    <t>R05</t>
    <phoneticPr fontId="5"/>
  </si>
  <si>
    <t xml:space="preserve">千葉県市町村総合事務組合（一般会計） </t>
    <phoneticPr fontId="2"/>
  </si>
  <si>
    <t>千葉県市町村総合事務組合（千葉県自治会館管理運営特別会計）</t>
    <phoneticPr fontId="2"/>
  </si>
  <si>
    <t>千葉県市町村総合事務組合（千葉県自治研修センター特別会計）</t>
    <phoneticPr fontId="2"/>
  </si>
  <si>
    <t xml:space="preserve">千葉県市町村総合事務組合（千葉県市町村交通災害共済特別会計） </t>
    <phoneticPr fontId="2"/>
  </si>
  <si>
    <t xml:space="preserve">千葉県後期高齢者医療広域連合（一般会計） </t>
    <phoneticPr fontId="2"/>
  </si>
  <si>
    <t>千葉県後期高齢者医療広域連合（後期高齢者医療特別会計）</t>
    <phoneticPr fontId="2"/>
  </si>
  <si>
    <t>-</t>
    <phoneticPr fontId="2"/>
  </si>
  <si>
    <t>君津中央病院企業団（病院事業特別会計）</t>
    <rPh sb="0" eb="6">
      <t>キミツチュウオウビョウイン</t>
    </rPh>
    <rPh sb="6" eb="9">
      <t>キギョウダン</t>
    </rPh>
    <rPh sb="10" eb="14">
      <t>ビョウインジギョウ</t>
    </rPh>
    <rPh sb="14" eb="18">
      <t>トクベツカイケイ</t>
    </rPh>
    <phoneticPr fontId="2"/>
  </si>
  <si>
    <t>かずさ水道広域連合企業団（用水供給事業）</t>
    <rPh sb="3" eb="5">
      <t>スイドウ</t>
    </rPh>
    <rPh sb="5" eb="9">
      <t>コウイキレンゴウ</t>
    </rPh>
    <rPh sb="9" eb="12">
      <t>キギョウダン</t>
    </rPh>
    <rPh sb="13" eb="15">
      <t>ヨウスイ</t>
    </rPh>
    <rPh sb="15" eb="19">
      <t>キョウキュウジギョウ</t>
    </rPh>
    <phoneticPr fontId="2"/>
  </si>
  <si>
    <t>かずさ水道広域連合企業団</t>
    <rPh sb="3" eb="5">
      <t>スイドウ</t>
    </rPh>
    <rPh sb="5" eb="9">
      <t>コウイキレンゴウ</t>
    </rPh>
    <rPh sb="9" eb="12">
      <t>キギョウダン</t>
    </rPh>
    <phoneticPr fontId="2"/>
  </si>
  <si>
    <t>君津郡市広域市町村圏事務組合</t>
    <rPh sb="0" eb="4">
      <t>キミツグンシ</t>
    </rPh>
    <rPh sb="4" eb="10">
      <t>コウイキシチョウソンケン</t>
    </rPh>
    <rPh sb="10" eb="14">
      <t>ジムクミアイ</t>
    </rPh>
    <phoneticPr fontId="2"/>
  </si>
  <si>
    <t>袖ケ浦市土地開発公社</t>
    <rPh sb="0" eb="8">
      <t>ソデガウラシトチカイハツ</t>
    </rPh>
    <rPh sb="8" eb="10">
      <t>コウシャ</t>
    </rPh>
    <phoneticPr fontId="2"/>
  </si>
  <si>
    <t>社会福祉基金</t>
    <rPh sb="0" eb="2">
      <t>シャカイ</t>
    </rPh>
    <rPh sb="2" eb="4">
      <t>フクシ</t>
    </rPh>
    <rPh sb="4" eb="6">
      <t>キキン</t>
    </rPh>
    <phoneticPr fontId="5"/>
  </si>
  <si>
    <t>教育施設整備基金</t>
    <rPh sb="0" eb="2">
      <t>キョウイク</t>
    </rPh>
    <rPh sb="2" eb="4">
      <t>シセツ</t>
    </rPh>
    <rPh sb="4" eb="6">
      <t>セイビ</t>
    </rPh>
    <rPh sb="6" eb="8">
      <t>キキン</t>
    </rPh>
    <phoneticPr fontId="5"/>
  </si>
  <si>
    <t>災害救助基金</t>
    <rPh sb="0" eb="2">
      <t>サイガイ</t>
    </rPh>
    <rPh sb="2" eb="4">
      <t>キュウジョ</t>
    </rPh>
    <rPh sb="4" eb="6">
      <t>キキン</t>
    </rPh>
    <phoneticPr fontId="5"/>
  </si>
  <si>
    <t>生涯学習基金</t>
    <rPh sb="0" eb="4">
      <t>ショウガイガクシュウ</t>
    </rPh>
    <rPh sb="4" eb="6">
      <t>キキン</t>
    </rPh>
    <phoneticPr fontId="5"/>
  </si>
  <si>
    <t>森林整備基金</t>
    <rPh sb="0" eb="6">
      <t>シンリンセイビキキン</t>
    </rPh>
    <phoneticPr fontId="2"/>
  </si>
  <si>
    <t>-</t>
    <phoneticPr fontId="2"/>
  </si>
  <si>
    <t>-</t>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</si>
  <si>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</si>
  <si>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</si>
  <si>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</si>
  <si>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</si>
  <si>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</si>
  <si>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</si>
  <si>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近年の庁舎整備等による地方債の残高の増加がある中で、過度な増加とは至らず推移してきている。一方で有形固定資産減価償却率は、類似団体よりも高い状況であり、令和５年度においては、庁舎（中庁舎）の改修が完了したこと等により横ばいとなったが、他施設については老朽化が進んでいる状況である。
　公共施設等総合管理計画では、令和３３年度までに公共建築物の面積を２６％削減するという目標を設定しているため、施設の統廃合や除却等を進めることで老朽対策に取り組んでいくとともに、将来負担に備えた充当可能基金の積立等計画的に実施していく必要があると考え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</si>
  <si>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</si>
  <si>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</si>
  <si>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</si>
  <si>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</si>
  <si>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</si>
  <si>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</si>
  <si>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将来負担比率については類似団体と比較して高い水準となっている。実質公債費比率は類似団体と比較して低い水準ではあるが、近年増加傾向である。
　これまでの大規模な社会資本整備事業（工業団地整備事業、小学校増築事業や庁舎整備事業等）の実施によるものであり、今後も中学校増築事業や庁舎整備事業等の大規模な社会資本整備事業を予定している。このことから、更なる起債借入及び償還額の増加が見込まれ、将来負担比率及び実質公債費比率が増加していくことが考えられるため、これまで以上に公債費の適正化に取り組んでいく必要があると考え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</si>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</sst>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D216A4C-FDBF-413E-BED7-B9F92445DF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62383</c:v>
                </c:pt>
                <c:pt idx="1">
                  <c:v>63812</c:v>
                </c:pt>
                <c:pt idx="2">
                  <c:v>45945</c:v>
                </c:pt>
                <c:pt idx="3">
                  <c:v>44475</c:v>
                </c:pt>
                <c:pt idx="4">
                  <c:v>45982</c:v>
                </c:pt>
              </c:numCache>
            </c:numRef>
          </c:val>
          <c:smooth val="0"/>
          <c:extLst>
            <c:ext xmlns:c16="http://schemas.microsoft.com/office/drawing/2014/chart" uri="{C3380CC4-5D6E-409C-BE32-E72D297353CC}">
              <c16:uniqueId val="{00000000-63C4-47A7-B591-72EA1536421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26583</c:v>
                </c:pt>
                <c:pt idx="1">
                  <c:v>48377</c:v>
                </c:pt>
                <c:pt idx="2">
                  <c:v>74287</c:v>
                </c:pt>
                <c:pt idx="3">
                  <c:v>76200</c:v>
                </c:pt>
                <c:pt idx="4">
                  <c:v>45276</c:v>
                </c:pt>
              </c:numCache>
            </c:numRef>
          </c:val>
          <c:smooth val="0"/>
          <c:extLst>
            <c:ext xmlns:c16="http://schemas.microsoft.com/office/drawing/2014/chart" uri="{C3380CC4-5D6E-409C-BE32-E72D297353CC}">
              <c16:uniqueId val="{00000001-63C4-47A7-B591-72EA15364214}"/>
            </c:ext>
          </c:extLst>
        </c:ser>
        <c:dLbls>
          <c:showLegendKey val="0"/>
          <c:showVal val="0"/>
          <c:showCatName val="0"/>
          <c:showSerName val="0"/>
          <c:showPercent val="0"/>
          <c:showBubbleSize val="0"/>
        </c:dLbls>
        <c:marker val="1"/>
        <c:smooth val="0"/>
        <c:axId val="861806528"/>
        <c:axId val="861805352"/>
      </c:lineChart>
      <c:catAx>
        <c:axId val="861806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61805352"/>
        <c:crosses val="autoZero"/>
        <c:auto val="1"/>
        <c:lblAlgn val="ctr"/>
        <c:lblOffset val="100"/>
        <c:tickLblSkip val="1"/>
        <c:tickMarkSkip val="1"/>
        <c:noMultiLvlLbl val="0"/>
      </c:catAx>
      <c:valAx>
        <c:axId val="861805352"/>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61806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9.57</c:v>
                </c:pt>
                <c:pt idx="1">
                  <c:v>6.96</c:v>
                </c:pt>
                <c:pt idx="2">
                  <c:v>6.12</c:v>
                </c:pt>
                <c:pt idx="3">
                  <c:v>6.84</c:v>
                </c:pt>
                <c:pt idx="4">
                  <c:v>5.4</c:v>
                </c:pt>
              </c:numCache>
            </c:numRef>
          </c:val>
          <c:extLst>
            <c:ext xmlns:c16="http://schemas.microsoft.com/office/drawing/2014/chart" uri="{C3380CC4-5D6E-409C-BE32-E72D297353CC}">
              <c16:uniqueId val="{00000000-E387-42D6-935A-29CF919DFC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13.94</c:v>
                </c:pt>
                <c:pt idx="1">
                  <c:v>16.07</c:v>
                </c:pt>
                <c:pt idx="2">
                  <c:v>18.2</c:v>
                </c:pt>
                <c:pt idx="3">
                  <c:v>16.82</c:v>
                </c:pt>
                <c:pt idx="4">
                  <c:v>17.77</c:v>
                </c:pt>
              </c:numCache>
            </c:numRef>
          </c:val>
          <c:extLst>
            <c:ext xmlns:c16="http://schemas.microsoft.com/office/drawing/2014/chart" uri="{C3380CC4-5D6E-409C-BE32-E72D297353CC}">
              <c16:uniqueId val="{00000001-E387-42D6-935A-29CF919DFC4F}"/>
            </c:ext>
          </c:extLst>
        </c:ser>
        <c:dLbls>
          <c:showLegendKey val="0"/>
          <c:showVal val="0"/>
          <c:showCatName val="0"/>
          <c:showSerName val="0"/>
          <c:showPercent val="0"/>
          <c:showBubbleSize val="0"/>
        </c:dLbls>
        <c:gapWidth val="250"/>
        <c:overlap val="100"/>
        <c:axId val="731679896"/>
        <c:axId val="7316771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-4.4800000000000004</c:v>
                </c:pt>
                <c:pt idx="1">
                  <c:v>0.21</c:v>
                </c:pt>
                <c:pt idx="2">
                  <c:v>0.87</c:v>
                </c:pt>
                <c:pt idx="3">
                  <c:v>1.1499999999999999</c:v>
                </c:pt>
                <c:pt idx="4">
                  <c:v>0.45</c:v>
                </c:pt>
              </c:numCache>
            </c:numRef>
          </c:val>
          <c:smooth val="0"/>
          <c:extLst>
            <c:ext xmlns:c16="http://schemas.microsoft.com/office/drawing/2014/chart" uri="{C3380CC4-5D6E-409C-BE32-E72D297353CC}">
              <c16:uniqueId val="{00000002-E387-42D6-935A-29CF919DFC4F}"/>
            </c:ext>
          </c:extLst>
        </c:ser>
        <c:dLbls>
          <c:showLegendKey val="0"/>
          <c:showVal val="0"/>
          <c:showCatName val="0"/>
          <c:showSerName val="0"/>
          <c:showPercent val="0"/>
          <c:showBubbleSize val="0"/>
        </c:dLbls>
        <c:marker val="1"/>
        <c:smooth val="0"/>
        <c:axId val="731679896"/>
        <c:axId val="731677152"/>
      </c:lineChart>
      <c:catAx>
        <c:axId val="731679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31677152"/>
        <c:crosses val="autoZero"/>
        <c:auto val="1"/>
        <c:lblAlgn val="ctr"/>
        <c:lblOffset val="100"/>
        <c:tickLblSkip val="1"/>
        <c:tickMarkSkip val="1"/>
        <c:noMultiLvlLbl val="0"/>
      </c:catAx>
      <c:valAx>
        <c:axId val="7316771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16798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0.02</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6C5-4121-B77D-29DF330C9C4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6C5-4121-B77D-29DF330C9C4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6C5-4121-B77D-29DF330C9C4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6C5-4121-B77D-29DF330C9C4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6C5-4121-B77D-29DF330C9C44}"/>
            </c:ext>
          </c:extLst>
        </c:ser>
        <c:ser>
          <c:idx val="5"/>
          <c:order val="5"/>
          <c:tx>
            <c:strRef>
              <c:f>データシート!$A$32</c:f>
              <c:strCache>
                <c:ptCount val="1"/>
                <c:pt idx="0">
                  <c:v>袖ケ浦市国民健康保険特別会計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3.52</c:v>
                </c:pt>
                <c:pt idx="2">
                  <c:v>#N/A</c:v>
                </c:pt>
                <c:pt idx="3">
                  <c:v>0.57999999999999996</c:v>
                </c:pt>
                <c:pt idx="4">
                  <c:v>#N/A</c:v>
                </c:pt>
                <c:pt idx="5">
                  <c:v>0.36</c:v>
                </c:pt>
                <c:pt idx="6">
                  <c:v>#N/A</c:v>
                </c:pt>
                <c:pt idx="7">
                  <c:v>0.22</c:v>
                </c:pt>
                <c:pt idx="8">
                  <c:v>#N/A</c:v>
                </c:pt>
                <c:pt idx="9">
                  <c:v>0.02</c:v>
                </c:pt>
              </c:numCache>
            </c:numRef>
          </c:val>
          <c:extLst>
            <c:ext xmlns:c16="http://schemas.microsoft.com/office/drawing/2014/chart" uri="{C3380CC4-5D6E-409C-BE32-E72D297353CC}">
              <c16:uniqueId val="{00000005-06C5-4121-B77D-29DF330C9C44}"/>
            </c:ext>
          </c:extLst>
        </c:ser>
        <c:ser>
          <c:idx val="6"/>
          <c:order val="6"/>
          <c:tx>
            <c:strRef>
              <c:f>データシート!$A$33</c:f>
              <c:strCache>
                <c:ptCount val="1"/>
                <c:pt idx="0">
                  <c:v>袖ケ浦市後期高齢者医療特別会計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c:v>
                </c:pt>
                <c:pt idx="2">
                  <c:v>#N/A</c:v>
                </c:pt>
                <c:pt idx="3">
                  <c:v>0.01</c:v>
                </c:pt>
                <c:pt idx="4">
                  <c:v>#N/A</c:v>
                </c:pt>
                <c:pt idx="5">
                  <c:v>0.02</c:v>
                </c:pt>
                <c:pt idx="6">
                  <c:v>#N/A</c:v>
                </c:pt>
                <c:pt idx="7">
                  <c:v>0.03</c:v>
                </c:pt>
                <c:pt idx="8">
                  <c:v>#N/A</c:v>
                </c:pt>
                <c:pt idx="9">
                  <c:v>0.03</c:v>
                </c:pt>
              </c:numCache>
            </c:numRef>
          </c:val>
          <c:extLst>
            <c:ext xmlns:c16="http://schemas.microsoft.com/office/drawing/2014/chart" uri="{C3380CC4-5D6E-409C-BE32-E72D297353CC}">
              <c16:uniqueId val="{00000006-06C5-4121-B77D-29DF330C9C44}"/>
            </c:ext>
          </c:extLst>
        </c:ser>
        <c:ser>
          <c:idx val="7"/>
          <c:order val="7"/>
          <c:tx>
            <c:strRef>
              <c:f>データシート!$A$34</c:f>
              <c:strCache>
                <c:ptCount val="1"/>
                <c:pt idx="0">
                  <c:v>袖ケ浦市下水道事業会計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0.12</c:v>
                </c:pt>
                <c:pt idx="2">
                  <c:v>#N/A</c:v>
                </c:pt>
                <c:pt idx="3">
                  <c:v>0.36</c:v>
                </c:pt>
                <c:pt idx="4">
                  <c:v>#N/A</c:v>
                </c:pt>
                <c:pt idx="5">
                  <c:v>0.79</c:v>
                </c:pt>
                <c:pt idx="6">
                  <c:v>#N/A</c:v>
                </c:pt>
                <c:pt idx="7">
                  <c:v>0.66</c:v>
                </c:pt>
                <c:pt idx="8">
                  <c:v>#N/A</c:v>
                </c:pt>
                <c:pt idx="9">
                  <c:v>0.82</c:v>
                </c:pt>
              </c:numCache>
            </c:numRef>
          </c:val>
          <c:extLst>
            <c:ext xmlns:c16="http://schemas.microsoft.com/office/drawing/2014/chart" uri="{C3380CC4-5D6E-409C-BE32-E72D297353CC}">
              <c16:uniqueId val="{00000007-06C5-4121-B77D-29DF330C9C44}"/>
            </c:ext>
          </c:extLst>
        </c:ser>
        <c:ser>
          <c:idx val="8"/>
          <c:order val="8"/>
          <c:tx>
            <c:strRef>
              <c:f>データシート!$A$35</c:f>
              <c:strCache>
                <c:ptCount val="1"/>
                <c:pt idx="0">
                  <c:v>袖ケ浦市介護保険特別会計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0.51</c:v>
                </c:pt>
                <c:pt idx="2">
                  <c:v>#N/A</c:v>
                </c:pt>
                <c:pt idx="3">
                  <c:v>0.69</c:v>
                </c:pt>
                <c:pt idx="4">
                  <c:v>#N/A</c:v>
                </c:pt>
                <c:pt idx="5">
                  <c:v>0.51</c:v>
                </c:pt>
                <c:pt idx="6">
                  <c:v>#N/A</c:v>
                </c:pt>
                <c:pt idx="7">
                  <c:v>0.55000000000000004</c:v>
                </c:pt>
                <c:pt idx="8">
                  <c:v>#N/A</c:v>
                </c:pt>
                <c:pt idx="9">
                  <c:v>0.9</c:v>
                </c:pt>
              </c:numCache>
            </c:numRef>
          </c:val>
          <c:extLst>
            <c:ext xmlns:c16="http://schemas.microsoft.com/office/drawing/2014/chart" uri="{C3380CC4-5D6E-409C-BE32-E72D297353CC}">
              <c16:uniqueId val="{00000008-06C5-4121-B77D-29DF330C9C4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9.56</c:v>
                </c:pt>
                <c:pt idx="2">
                  <c:v>#N/A</c:v>
                </c:pt>
                <c:pt idx="3">
                  <c:v>6.96</c:v>
                </c:pt>
                <c:pt idx="4">
                  <c:v>#N/A</c:v>
                </c:pt>
                <c:pt idx="5">
                  <c:v>6.11</c:v>
                </c:pt>
                <c:pt idx="6">
                  <c:v>#N/A</c:v>
                </c:pt>
                <c:pt idx="7">
                  <c:v>6.84</c:v>
                </c:pt>
                <c:pt idx="8">
                  <c:v>#N/A</c:v>
                </c:pt>
                <c:pt idx="9">
                  <c:v>5.4</c:v>
                </c:pt>
              </c:numCache>
            </c:numRef>
          </c:val>
          <c:extLst>
            <c:ext xmlns:c16="http://schemas.microsoft.com/office/drawing/2014/chart" uri="{C3380CC4-5D6E-409C-BE32-E72D297353CC}">
              <c16:uniqueId val="{00000009-06C5-4121-B77D-29DF330C9C44}"/>
            </c:ext>
          </c:extLst>
        </c:ser>
        <c:dLbls>
          <c:showLegendKey val="0"/>
          <c:showVal val="0"/>
          <c:showCatName val="0"/>
          <c:showSerName val="0"/>
          <c:showPercent val="0"/>
          <c:showBubbleSize val="0"/>
        </c:dLbls>
        <c:gapWidth val="150"/>
        <c:overlap val="100"/>
        <c:axId val="731677936"/>
        <c:axId val="731678328"/>
      </c:barChart>
      <c:catAx>
        <c:axId val="731677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1678328"/>
        <c:crosses val="autoZero"/>
        <c:auto val="1"/>
        <c:lblAlgn val="ctr"/>
        <c:lblOffset val="100"/>
        <c:tickLblSkip val="1"/>
        <c:tickMarkSkip val="1"/>
        <c:noMultiLvlLbl val="0"/>
      </c:catAx>
      <c:valAx>
        <c:axId val="7316783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16779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1800</c:v>
                </c:pt>
                <c:pt idx="5">
                  <c:v>1575</c:v>
                </c:pt>
                <c:pt idx="8">
                  <c:v>1555</c:v>
                </c:pt>
                <c:pt idx="11">
                  <c:v>1599</c:v>
                </c:pt>
                <c:pt idx="14">
                  <c:v>1523</c:v>
                </c:pt>
              </c:numCache>
            </c:numRef>
          </c:val>
          <c:extLst>
            <c:ext xmlns:c16="http://schemas.microsoft.com/office/drawing/2014/chart" uri="{C3380CC4-5D6E-409C-BE32-E72D297353CC}">
              <c16:uniqueId val="{00000000-4C77-4E4A-BFD2-9EBFA07DBA2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C77-4E4A-BFD2-9EBFA07DBA2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61</c:v>
                </c:pt>
                <c:pt idx="6">
                  <c:v>61</c:v>
                </c:pt>
                <c:pt idx="9">
                  <c:v>61</c:v>
                </c:pt>
                <c:pt idx="12">
                  <c:v>61</c:v>
                </c:pt>
              </c:numCache>
            </c:numRef>
          </c:val>
          <c:extLst>
            <c:ext xmlns:c16="http://schemas.microsoft.com/office/drawing/2014/chart" uri="{C3380CC4-5D6E-409C-BE32-E72D297353CC}">
              <c16:uniqueId val="{00000002-4C77-4E4A-BFD2-9EBFA07DBA2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169</c:v>
                </c:pt>
                <c:pt idx="3">
                  <c:v>178</c:v>
                </c:pt>
                <c:pt idx="6">
                  <c:v>176</c:v>
                </c:pt>
                <c:pt idx="9">
                  <c:v>187</c:v>
                </c:pt>
                <c:pt idx="12">
                  <c:v>182</c:v>
                </c:pt>
              </c:numCache>
            </c:numRef>
          </c:val>
          <c:extLst>
            <c:ext xmlns:c16="http://schemas.microsoft.com/office/drawing/2014/chart" uri="{C3380CC4-5D6E-409C-BE32-E72D297353CC}">
              <c16:uniqueId val="{00000003-4C77-4E4A-BFD2-9EBFA07DBA2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624</c:v>
                </c:pt>
                <c:pt idx="3">
                  <c:v>351</c:v>
                </c:pt>
                <c:pt idx="6">
                  <c:v>325</c:v>
                </c:pt>
                <c:pt idx="9">
                  <c:v>304</c:v>
                </c:pt>
                <c:pt idx="12">
                  <c:v>281</c:v>
                </c:pt>
              </c:numCache>
            </c:numRef>
          </c:val>
          <c:extLst>
            <c:ext xmlns:c16="http://schemas.microsoft.com/office/drawing/2014/chart" uri="{C3380CC4-5D6E-409C-BE32-E72D297353CC}">
              <c16:uniqueId val="{00000004-4C77-4E4A-BFD2-9EBFA07DBA2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77-4E4A-BFD2-9EBFA07DBA2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C77-4E4A-BFD2-9EBFA07DBA2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1200</c:v>
                </c:pt>
                <c:pt idx="3">
                  <c:v>1349</c:v>
                </c:pt>
                <c:pt idx="6">
                  <c:v>1491</c:v>
                </c:pt>
                <c:pt idx="9">
                  <c:v>1642</c:v>
                </c:pt>
                <c:pt idx="12">
                  <c:v>1787</c:v>
                </c:pt>
              </c:numCache>
            </c:numRef>
          </c:val>
          <c:extLst>
            <c:ext xmlns:c16="http://schemas.microsoft.com/office/drawing/2014/chart" uri="{C3380CC4-5D6E-409C-BE32-E72D297353CC}">
              <c16:uniqueId val="{00000007-4C77-4E4A-BFD2-9EBFA07DBA26}"/>
            </c:ext>
          </c:extLst>
        </c:ser>
        <c:dLbls>
          <c:showLegendKey val="0"/>
          <c:showVal val="0"/>
          <c:showCatName val="0"/>
          <c:showSerName val="0"/>
          <c:showPercent val="0"/>
          <c:showBubbleSize val="0"/>
        </c:dLbls>
        <c:gapWidth val="100"/>
        <c:overlap val="100"/>
        <c:axId val="725774344"/>
        <c:axId val="7257766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193</c:v>
                </c:pt>
                <c:pt idx="2">
                  <c:v>#N/A</c:v>
                </c:pt>
                <c:pt idx="3">
                  <c:v>#N/A</c:v>
                </c:pt>
                <c:pt idx="4">
                  <c:v>364</c:v>
                </c:pt>
                <c:pt idx="5">
                  <c:v>#N/A</c:v>
                </c:pt>
                <c:pt idx="6">
                  <c:v>#N/A</c:v>
                </c:pt>
                <c:pt idx="7">
                  <c:v>498</c:v>
                </c:pt>
                <c:pt idx="8">
                  <c:v>#N/A</c:v>
                </c:pt>
                <c:pt idx="9">
                  <c:v>#N/A</c:v>
                </c:pt>
                <c:pt idx="10">
                  <c:v>595</c:v>
                </c:pt>
                <c:pt idx="11">
                  <c:v>#N/A</c:v>
                </c:pt>
                <c:pt idx="12">
                  <c:v>#N/A</c:v>
                </c:pt>
                <c:pt idx="13">
                  <c:v>788</c:v>
                </c:pt>
                <c:pt idx="14">
                  <c:v>#N/A</c:v>
                </c:pt>
              </c:numCache>
            </c:numRef>
          </c:val>
          <c:smooth val="0"/>
          <c:extLst>
            <c:ext xmlns:c16="http://schemas.microsoft.com/office/drawing/2014/chart" uri="{C3380CC4-5D6E-409C-BE32-E72D297353CC}">
              <c16:uniqueId val="{00000008-4C77-4E4A-BFD2-9EBFA07DBA26}"/>
            </c:ext>
          </c:extLst>
        </c:ser>
        <c:dLbls>
          <c:showLegendKey val="0"/>
          <c:showVal val="0"/>
          <c:showCatName val="0"/>
          <c:showSerName val="0"/>
          <c:showPercent val="0"/>
          <c:showBubbleSize val="0"/>
        </c:dLbls>
        <c:marker val="1"/>
        <c:smooth val="0"/>
        <c:axId val="725774344"/>
        <c:axId val="725776696"/>
      </c:lineChart>
      <c:catAx>
        <c:axId val="725774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25776696"/>
        <c:crosses val="autoZero"/>
        <c:auto val="1"/>
        <c:lblAlgn val="ctr"/>
        <c:lblOffset val="100"/>
        <c:tickLblSkip val="1"/>
        <c:tickMarkSkip val="1"/>
        <c:noMultiLvlLbl val="0"/>
      </c:catAx>
      <c:valAx>
        <c:axId val="725776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5774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10975</c:v>
                </c:pt>
                <c:pt idx="5">
                  <c:v>10646</c:v>
                </c:pt>
                <c:pt idx="8">
                  <c:v>10488</c:v>
                </c:pt>
                <c:pt idx="11">
                  <c:v>10348</c:v>
                </c:pt>
                <c:pt idx="14">
                  <c:v>9906</c:v>
                </c:pt>
              </c:numCache>
            </c:numRef>
          </c:val>
          <c:extLst>
            <c:ext xmlns:c16="http://schemas.microsoft.com/office/drawing/2014/chart" uri="{C3380CC4-5D6E-409C-BE32-E72D297353CC}">
              <c16:uniqueId val="{00000000-2353-4C34-87B6-B2ADC16ECE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7069</c:v>
                </c:pt>
                <c:pt idx="5">
                  <c:v>6502</c:v>
                </c:pt>
                <c:pt idx="8">
                  <c:v>6073</c:v>
                </c:pt>
                <c:pt idx="11">
                  <c:v>6683</c:v>
                </c:pt>
                <c:pt idx="14">
                  <c:v>6243</c:v>
                </c:pt>
              </c:numCache>
            </c:numRef>
          </c:val>
          <c:extLst>
            <c:ext xmlns:c16="http://schemas.microsoft.com/office/drawing/2014/chart" uri="{C3380CC4-5D6E-409C-BE32-E72D297353CC}">
              <c16:uniqueId val="{00000001-2353-4C34-87B6-B2ADC16ECE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4364</c:v>
                </c:pt>
                <c:pt idx="5">
                  <c:v>5508</c:v>
                </c:pt>
                <c:pt idx="8">
                  <c:v>6301</c:v>
                </c:pt>
                <c:pt idx="11">
                  <c:v>5595</c:v>
                </c:pt>
                <c:pt idx="14">
                  <c:v>5945</c:v>
                </c:pt>
              </c:numCache>
            </c:numRef>
          </c:val>
          <c:extLst>
            <c:ext xmlns:c16="http://schemas.microsoft.com/office/drawing/2014/chart" uri="{C3380CC4-5D6E-409C-BE32-E72D297353CC}">
              <c16:uniqueId val="{00000002-2353-4C34-87B6-B2ADC16ECE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353-4C34-87B6-B2ADC16ECE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353-4C34-87B6-B2ADC16ECE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53-4C34-87B6-B2ADC16ECE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2833</c:v>
                </c:pt>
                <c:pt idx="3">
                  <c:v>2804</c:v>
                </c:pt>
                <c:pt idx="6">
                  <c:v>2669</c:v>
                </c:pt>
                <c:pt idx="9">
                  <c:v>2614</c:v>
                </c:pt>
                <c:pt idx="12">
                  <c:v>2679</c:v>
                </c:pt>
              </c:numCache>
            </c:numRef>
          </c:val>
          <c:extLst>
            <c:ext xmlns:c16="http://schemas.microsoft.com/office/drawing/2014/chart" uri="{C3380CC4-5D6E-409C-BE32-E72D297353CC}">
              <c16:uniqueId val="{00000006-2353-4C34-87B6-B2ADC16ECE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1766</c:v>
                </c:pt>
                <c:pt idx="3">
                  <c:v>1342</c:v>
                </c:pt>
                <c:pt idx="6">
                  <c:v>1282</c:v>
                </c:pt>
                <c:pt idx="9">
                  <c:v>1184</c:v>
                </c:pt>
                <c:pt idx="12">
                  <c:v>1112</c:v>
                </c:pt>
              </c:numCache>
            </c:numRef>
          </c:val>
          <c:extLst>
            <c:ext xmlns:c16="http://schemas.microsoft.com/office/drawing/2014/chart" uri="{C3380CC4-5D6E-409C-BE32-E72D297353CC}">
              <c16:uniqueId val="{00000007-2353-4C34-87B6-B2ADC16ECE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4497</c:v>
                </c:pt>
                <c:pt idx="3">
                  <c:v>3912</c:v>
                </c:pt>
                <c:pt idx="6">
                  <c:v>3456</c:v>
                </c:pt>
                <c:pt idx="9">
                  <c:v>2559</c:v>
                </c:pt>
                <c:pt idx="12">
                  <c:v>2078</c:v>
                </c:pt>
              </c:numCache>
            </c:numRef>
          </c:val>
          <c:extLst>
            <c:ext xmlns:c16="http://schemas.microsoft.com/office/drawing/2014/chart" uri="{C3380CC4-5D6E-409C-BE32-E72D297353CC}">
              <c16:uniqueId val="{00000008-2353-4C34-87B6-B2ADC16ECE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696</c:v>
                </c:pt>
                <c:pt idx="3">
                  <c:v>618</c:v>
                </c:pt>
                <c:pt idx="6">
                  <c:v>546</c:v>
                </c:pt>
                <c:pt idx="9">
                  <c:v>476</c:v>
                </c:pt>
                <c:pt idx="12">
                  <c:v>416</c:v>
                </c:pt>
              </c:numCache>
            </c:numRef>
          </c:val>
          <c:extLst>
            <c:ext xmlns:c16="http://schemas.microsoft.com/office/drawing/2014/chart" uri="{C3380CC4-5D6E-409C-BE32-E72D297353CC}">
              <c16:uniqueId val="{00000009-2353-4C34-87B6-B2ADC16ECE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14933</c:v>
                </c:pt>
                <c:pt idx="3">
                  <c:v>15031</c:v>
                </c:pt>
                <c:pt idx="6">
                  <c:v>15840</c:v>
                </c:pt>
                <c:pt idx="9">
                  <c:v>16943</c:v>
                </c:pt>
                <c:pt idx="12">
                  <c:v>16761</c:v>
                </c:pt>
              </c:numCache>
            </c:numRef>
          </c:val>
          <c:extLst>
            <c:ext xmlns:c16="http://schemas.microsoft.com/office/drawing/2014/chart" uri="{C3380CC4-5D6E-409C-BE32-E72D297353CC}">
              <c16:uniqueId val="{0000000A-2353-4C34-87B6-B2ADC16ECEC5}"/>
            </c:ext>
          </c:extLst>
        </c:ser>
        <c:dLbls>
          <c:showLegendKey val="0"/>
          <c:showVal val="0"/>
          <c:showCatName val="0"/>
          <c:showSerName val="0"/>
          <c:showPercent val="0"/>
          <c:showBubbleSize val="0"/>
        </c:dLbls>
        <c:gapWidth val="100"/>
        <c:overlap val="100"/>
        <c:axId val="725773952"/>
        <c:axId val="7257759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2317</c:v>
                </c:pt>
                <c:pt idx="2">
                  <c:v>#N/A</c:v>
                </c:pt>
                <c:pt idx="3">
                  <c:v>#N/A</c:v>
                </c:pt>
                <c:pt idx="4">
                  <c:v>1052</c:v>
                </c:pt>
                <c:pt idx="5">
                  <c:v>#N/A</c:v>
                </c:pt>
                <c:pt idx="6">
                  <c:v>#N/A</c:v>
                </c:pt>
                <c:pt idx="7">
                  <c:v>931</c:v>
                </c:pt>
                <c:pt idx="8">
                  <c:v>#N/A</c:v>
                </c:pt>
                <c:pt idx="9">
                  <c:v>#N/A</c:v>
                </c:pt>
                <c:pt idx="10">
                  <c:v>1151</c:v>
                </c:pt>
                <c:pt idx="11">
                  <c:v>#N/A</c:v>
                </c:pt>
                <c:pt idx="12">
                  <c:v>#N/A</c:v>
                </c:pt>
                <c:pt idx="13">
                  <c:v>950</c:v>
                </c:pt>
                <c:pt idx="14">
                  <c:v>#N/A</c:v>
                </c:pt>
              </c:numCache>
            </c:numRef>
          </c:val>
          <c:smooth val="0"/>
          <c:extLst>
            <c:ext xmlns:c16="http://schemas.microsoft.com/office/drawing/2014/chart" uri="{C3380CC4-5D6E-409C-BE32-E72D297353CC}">
              <c16:uniqueId val="{0000000B-2353-4C34-87B6-B2ADC16ECEC5}"/>
            </c:ext>
          </c:extLst>
        </c:ser>
        <c:dLbls>
          <c:showLegendKey val="0"/>
          <c:showVal val="0"/>
          <c:showCatName val="0"/>
          <c:showSerName val="0"/>
          <c:showPercent val="0"/>
          <c:showBubbleSize val="0"/>
        </c:dLbls>
        <c:marker val="1"/>
        <c:smooth val="0"/>
        <c:axId val="725773952"/>
        <c:axId val="725775912"/>
      </c:lineChart>
      <c:catAx>
        <c:axId val="725773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25775912"/>
        <c:crosses val="autoZero"/>
        <c:auto val="1"/>
        <c:lblAlgn val="ctr"/>
        <c:lblOffset val="100"/>
        <c:tickLblSkip val="1"/>
        <c:tickMarkSkip val="1"/>
        <c:noMultiLvlLbl val="0"/>
      </c:catAx>
      <c:valAx>
        <c:axId val="7257759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5773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2748</c:v>
                </c:pt>
                <c:pt idx="1">
                  <c:v>2743</c:v>
                </c:pt>
                <c:pt idx="2">
                  <c:v>3019</c:v>
                </c:pt>
              </c:numCache>
            </c:numRef>
          </c:val>
          <c:extLst>
            <c:ext xmlns:c16="http://schemas.microsoft.com/office/drawing/2014/chart" uri="{C3380CC4-5D6E-409C-BE32-E72D297353CC}">
              <c16:uniqueId val="{00000000-ABE8-424F-80A4-746C3E98126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901</c:v>
                </c:pt>
                <c:pt idx="1">
                  <c:v>801</c:v>
                </c:pt>
                <c:pt idx="2">
                  <c:v>1001</c:v>
                </c:pt>
              </c:numCache>
            </c:numRef>
          </c:val>
          <c:extLst>
            <c:ext xmlns:c16="http://schemas.microsoft.com/office/drawing/2014/chart" uri="{C3380CC4-5D6E-409C-BE32-E72D297353CC}">
              <c16:uniqueId val="{00000001-ABE8-424F-80A4-746C3E98126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1211</c:v>
                </c:pt>
                <c:pt idx="1">
                  <c:v>614</c:v>
                </c:pt>
                <c:pt idx="2">
                  <c:v>715</c:v>
                </c:pt>
              </c:numCache>
            </c:numRef>
          </c:val>
          <c:extLst>
            <c:ext xmlns:c16="http://schemas.microsoft.com/office/drawing/2014/chart" uri="{C3380CC4-5D6E-409C-BE32-E72D297353CC}">
              <c16:uniqueId val="{00000002-ABE8-424F-80A4-746C3E98126B}"/>
            </c:ext>
          </c:extLst>
        </c:ser>
        <c:dLbls>
          <c:showLegendKey val="0"/>
          <c:showVal val="0"/>
          <c:showCatName val="0"/>
          <c:showSerName val="0"/>
          <c:showPercent val="0"/>
          <c:showBubbleSize val="0"/>
        </c:dLbls>
        <c:gapWidth val="120"/>
        <c:overlap val="100"/>
        <c:axId val="725775128"/>
        <c:axId val="725777088"/>
      </c:barChart>
      <c:catAx>
        <c:axId val="725775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725777088"/>
        <c:crosses val="autoZero"/>
        <c:auto val="1"/>
        <c:lblAlgn val="ctr"/>
        <c:lblOffset val="100"/>
        <c:tickLblSkip val="1"/>
        <c:tickMarkSkip val="1"/>
        <c:noMultiLvlLbl val="0"/>
      </c:catAx>
      <c:valAx>
        <c:axId val="7257770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725775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{01608C5A-BD72-456C-844B-9435E29F389F}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693-470D-A130-08B56EF35D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{A5695C36-13FB-4F2A-83AC-C4F1F15598EB}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93-470D-A130-08B56EF35D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{63F7EFBB-24F5-4D21-B0BB-415CFFB9FB89}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93-470D-A130-08B56EF35D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{A9339A2E-C84F-4C3F-80E1-A28C5588B97E}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93-470D-A130-08B56EF35D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{007BFC76-2F2F-48D7-A3EF-F22A06208EA1}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93-470D-A130-08B56EF35D23}"/>
                </c:ext>
              </c:extLst>
            </c:dLbl>
            <c:dLbl>
              <c:idx val="8"/>
              <c:layout>
                <c:manualLayout>
                  <c:x val="0"/>
                  <c:y val="3.3785115899385841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{3D73C548-782E-4DDC-A37C-82B426E410A8}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693-470D-A130-08B56EF35D23}"/>
                </c:ext>
              </c:extLst>
            </c:dLbl>
            <c:dLbl>
              <c:idx val="16"/>
              <c:layout>
                <c:manualLayout>
                  <c:x val="0"/>
                  <c:y val="-1.2803584705323596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{E3D18284-2AE4-45D7-A512-790E6B07FFB3}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693-470D-A130-08B56EF35D23}"/>
                </c:ext>
              </c:extLst>
            </c:dLbl>
            <c:dLbl>
              <c:idx val="24"/>
              <c:layout>
                <c:manualLayout>
                  <c:x val="0"/>
                  <c:y val="-6.457385977121045E-3"/>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{218540A2-8E87-4362-B0D2-D20822EC97F6}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693-470D-A130-08B56EF35D23}"/>
                </c:ext>
              </c:extLst>
            </c:dLbl>
            <c:dLbl>
              <c:idx val="32"/>
              <c:layout>
                <c:manualLayout>
                  <c:x val="0"/>
                  <c:y val="-1.4523967601527675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{3275B899-46C7-4449-AC0C-E7AB91BAC56E}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693-470D-A130-08B56EF35D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c:v>
                </c:pt>
                <c:pt idx="8">
                  <c:v>73.900000000000006</c:v>
                </c:pt>
                <c:pt idx="16">
                  <c:v>74.2</c:v>
                </c:pt>
                <c:pt idx="24">
                  <c:v>73</c:v>
                </c:pt>
                <c:pt idx="32">
                  <c:v>73</c:v>
                </c:pt>
              </c:numCache>
            </c:numRef>
          </c:xVal>
          <c:yVal>
            <c:numRef>
              <c:f>公会計指標分析・財政指標組合せ分析表!$BP$51:$DC$51</c:f>
              <c:numCache>
                <c:formatCode>#,##0.0;"▲ "#,##0.0</c:formatCode>
                <c:ptCount val="40"/>
                <c:pt idx="0">
                  <c:v>16.899999999999999</c:v>
                </c:pt>
                <c:pt idx="8">
                  <c:v>7.3</c:v>
                </c:pt>
                <c:pt idx="16">
                  <c:v>6.6</c:v>
                </c:pt>
                <c:pt idx="24">
                  <c:v>7.5</c:v>
                </c:pt>
                <c:pt idx="32">
                  <c:v>5.9</c:v>
                </c:pt>
              </c:numCache>
            </c:numRef>
          </c:yVal>
          <c:smooth val="0"/>
          <c:extLst>
            <c:ext xmlns:c16="http://schemas.microsoft.com/office/drawing/2014/chart" uri="{C3380CC4-5D6E-409C-BE32-E72D297353CC}">
              <c16:uniqueId val="{00000009-D693-470D-A130-08B56EF35D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1.5726779182478879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{936BB4AF-6E0D-40D6-8342-2CF5439CDEC6}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693-470D-A130-08B56EF35D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{86FF555A-F362-4851-A042-2134D838C9BE}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93-470D-A130-08B56EF35D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{D9865735-5456-4EDF-829D-6439C6852477}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93-470D-A130-08B56EF35D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{EFBF276B-80B4-49B0-AF54-5631DFFDA650}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93-470D-A130-08B56EF35D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{F8C3AB24-4EC1-444F-835D-30AE31798222}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93-470D-A130-08B56EF35D23}"/>
                </c:ext>
              </c:extLst>
            </c:dLbl>
            <c:dLbl>
              <c:idx val="8"/>
              <c:layout>
                <c:manualLayout>
                  <c:x val="0"/>
                  <c:y val="-1.572713441330609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{E4D5541A-3BC2-4D9A-B720-507D39490866}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693-470D-A130-08B56EF35D23}"/>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{5496D8F1-0811-48CF-9DFD-AB7B9DE7E053}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693-470D-A130-08B56EF35D23}"/>
                </c:ext>
              </c:extLst>
            </c:dLbl>
            <c:dLbl>
              <c:idx val="24"/>
              <c:layout>
                <c:manualLayout>
                  <c:x val="0"/>
                  <c:y val="1.5727134413306053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{A585E436-3F44-4F09-8785-36BBF3FC37B3}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693-470D-A130-08B56EF35D23}"/>
                </c:ext>
              </c:extLst>
            </c:dLbl>
            <c:dLbl>
              <c:idx val="32"/>
              <c:layout>
                <c:manualLayout>
                  <c:x val="0"/>
                  <c:y val="-1.5726779182478879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{C4C5888F-8035-4730-9AB7-406959E1D686}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693-470D-A130-08B56EF35D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61</c:v>
                </c:pt>
                <c:pt idx="16">
                  <c:v>63.7</c:v>
                </c:pt>
                <c:pt idx="24">
                  <c:v>64.099999999999994</c:v>
                </c:pt>
                <c:pt idx="32">
                  <c:v>64.599999999999994</c:v>
                </c:pt>
              </c:numCache>
            </c:numRef>
          </c:xVal>
          <c:yVal>
            <c:numRef>
              <c:f>公会計指標分析・財政指標組合せ分析表!$BP$55:$DC$55</c:f>
              <c:numCache>
                <c:formatCode>#,##0.0;"▲ "#,##0.0</c:formatCode>
                <c:ptCount val="40"/>
                <c:pt idx="0">
                  <c:v>25.5</c:v>
                </c:pt>
                <c:pt idx="8">
                  <c:v>25.1</c:v>
                </c:pt>
                <c:pt idx="16">
                  <c:v>11.2</c:v>
                </c:pt>
                <c:pt idx="24">
                  <c:v>4.5999999999999996</c:v>
                </c:pt>
                <c:pt idx="32">
                  <c:v>4.2</c:v>
                </c:pt>
              </c:numCache>
            </c:numRef>
          </c:yVal>
          <c:smooth val="0"/>
          <c:extLst>
            <c:ext xmlns:c16="http://schemas.microsoft.com/office/drawing/2014/chart" uri="{C3380CC4-5D6E-409C-BE32-E72D297353CC}">
              <c16:uniqueId val="{00000013-D693-470D-A130-08B56EF35D23}"/>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{EDD429AA-DA54-41A6-B2D2-3270E11DC3B1}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5B8-4BA1-8AA6-CA8833175E8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{291AA467-37E8-46B1-9786-779256140180}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B8-4BA1-8AA6-CA8833175E8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{64104821-351F-4D6C-9E16-27EB790DB27A}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B8-4BA1-8AA6-CA8833175E8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{5EAE099A-83F8-407D-8ED6-1FB04BF00DEB}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B8-4BA1-8AA6-CA8833175E8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{02B4B2D6-B27B-431D-8B9F-21871D62797D}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B8-4BA1-8AA6-CA8833175E8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{09C582A0-41AE-4CA7-B16F-F2F97718D6CF}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5B8-4BA1-8AA6-CA8833175E8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{E873012E-15F5-4EFE-91DF-BEA9AC9CDCF7}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5B8-4BA1-8AA6-CA8833175E87}"/>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{6A066BAC-6D47-4950-9B3A-D0B600FB6BB2}</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5B8-4BA1-8AA6-CA8833175E87}"/>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{7989D6F0-4162-4A36-9B4F-E91532A9B65A}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5B8-4BA1-8AA6-CA8833175E8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1.7</c:v>
                </c:pt>
                <c:pt idx="16">
                  <c:v>2.5</c:v>
                </c:pt>
                <c:pt idx="24">
                  <c:v>3.3</c:v>
                </c:pt>
                <c:pt idx="32">
                  <c:v>4.0999999999999996</c:v>
                </c:pt>
              </c:numCache>
            </c:numRef>
          </c:xVal>
          <c:yVal>
            <c:numRef>
              <c:f>公会計指標分析・財政指標組合せ分析表!$BP$73:$DC$73</c:f>
              <c:numCache>
                <c:formatCode>#,##0.0;"▲ "#,##0.0</c:formatCode>
                <c:ptCount val="40"/>
                <c:pt idx="0">
                  <c:v>16.899999999999999</c:v>
                </c:pt>
                <c:pt idx="8">
                  <c:v>7.3</c:v>
                </c:pt>
                <c:pt idx="16">
                  <c:v>6.6</c:v>
                </c:pt>
                <c:pt idx="24">
                  <c:v>7.5</c:v>
                </c:pt>
                <c:pt idx="32">
                  <c:v>5.9</c:v>
                </c:pt>
              </c:numCache>
            </c:numRef>
          </c:yVal>
          <c:smooth val="0"/>
          <c:extLst>
            <c:ext xmlns:c16="http://schemas.microsoft.com/office/drawing/2014/chart" uri="{C3380CC4-5D6E-409C-BE32-E72D297353CC}">
              <c16:uniqueId val="{00000009-B5B8-4BA1-8AA6-CA8833175E8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5025272157747035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{9A9E7728-94FD-43A5-B203-797CF8C05DF9}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5B8-4BA1-8AA6-CA8833175E8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{BD046C1A-C6A6-4203-AD43-38AE2706FA37}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B8-4BA1-8AA6-CA8833175E8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{E18E00A8-9024-41B7-9E1A-05ADC530AB26}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B8-4BA1-8AA6-CA8833175E8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{890DFF4F-B3A8-458B-98DA-1C826918ACA9}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B8-4BA1-8AA6-CA8833175E8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{6E10B7D3-44E1-4A2A-B6D0-236C6C35E763}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B8-4BA1-8AA6-CA8833175E87}"/>
                </c:ext>
              </c:extLst>
            </c:dLbl>
            <c:dLbl>
              <c:idx val="8"/>
              <c:layout>
                <c:manualLayout>
                  <c:x val="0"/>
                  <c:y val="-1.502492967017754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{A0E62264-8DB7-4775-B00D-04ABBCE6A58C}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5B8-4BA1-8AA6-CA8833175E87}"/>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{5FDB23A7-9C32-4888-A2F6-AD2FEA518B29}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5B8-4BA1-8AA6-CA8833175E87}"/>
                </c:ext>
              </c:extLst>
            </c:dLbl>
            <c:dLbl>
              <c:idx val="24"/>
              <c:layout>
                <c:manualLayout>
                  <c:x val="0"/>
                  <c:y val="1.502527215774699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{0727F3E5-F40B-48D9-A904-6F24032048F6}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5B8-4BA1-8AA6-CA8833175E87}"/>
                </c:ext>
              </c:extLst>
            </c:dLbl>
            <c:dLbl>
              <c:idx val="32"/>
              <c:layout>
                <c:manualLayout>
                  <c:x val="0"/>
                  <c:y val="-1.502492967017762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{67899ECA-6DF9-4480-A452-884D182098CE}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5B8-4BA1-8AA6-CA8833175E8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5.7</c:v>
                </c:pt>
                <c:pt idx="24">
                  <c:v>5.8</c:v>
                </c:pt>
                <c:pt idx="32">
                  <c:v>5.8</c:v>
                </c:pt>
              </c:numCache>
            </c:numRef>
          </c:xVal>
          <c:yVal>
            <c:numRef>
              <c:f>公会計指標分析・財政指標組合せ分析表!$BP$77:$DC$77</c:f>
              <c:numCache>
                <c:formatCode>#,##0.0;"▲ "#,##0.0</c:formatCode>
                <c:ptCount val="40"/>
                <c:pt idx="0">
                  <c:v>25.5</c:v>
                </c:pt>
                <c:pt idx="8">
                  <c:v>25.1</c:v>
                </c:pt>
                <c:pt idx="16">
                  <c:v>11.2</c:v>
                </c:pt>
                <c:pt idx="24">
                  <c:v>4.5999999999999996</c:v>
                </c:pt>
                <c:pt idx="32">
                  <c:v>4.2</c:v>
                </c:pt>
              </c:numCache>
            </c:numRef>
          </c:yVal>
          <c:smooth val="0"/>
          <c:extLst>
            <c:ext xmlns:c16="http://schemas.microsoft.com/office/drawing/2014/chart" uri="{C3380CC4-5D6E-409C-BE32-E72D297353CC}">
              <c16:uniqueId val="{00000013-B5B8-4BA1-8AA6-CA8833175E87}"/>
            </c:ext>
          </c:extLst>
        </c:ser>
        <c:dLbls>
          <c:showLegendKey val="0"/>
          <c:showVal val="1"/>
          <c:showCatName val="0"/>
          <c:showSerName val="0"/>
          <c:showPercent val="0"/>
          <c:showBubbleSize val="0"/>
        </c:dLbls>
        <c:axId val="84219776"/>
        <c:axId val="84234240"/>
      </c:scatterChart>
      <c:valAx>
        <c:axId val="84219776"/>
        <c:scaling>
          <c:orientation val="maxMin"/>
          <c:max val="7"/>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は、包括算定経費の増などに伴い基準財政需要額が増加したものの個人市民税や固定資産税などの市税収入が堅調であったことから基準財政収入額が増加したため財政力指数を１．０９に維持することができ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ただし、高齢者人口の増加や子育て支援の充実等に伴い、介護・医療・児童関係費等の社会保障費の費用負担が年々増大しており、さらに市債残高の増加に伴い公債費が高止まりすると見込まれることから、財政基盤の強化に努め、歳入に見合った行財政運営を行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01858"/>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58208</xdr:rowOff>
    </xdr:from>
    <xdr:to>
      <xdr:col>23</xdr:col>
      <xdr:colOff>133350</xdr:colOff>
      <xdr:row>37</xdr:row>
      <xdr:rowOff>58208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4018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58208</xdr:rowOff>
    </xdr:from>
    <xdr:to>
      <xdr:col>19</xdr:col>
      <xdr:colOff>133350</xdr:colOff>
      <xdr:row>37</xdr:row>
      <xdr:rowOff>58208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4018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149225</xdr:rowOff>
    </xdr:from>
    <xdr:to>
      <xdr:col>15</xdr:col>
      <xdr:colOff>82550</xdr:colOff>
      <xdr:row>37</xdr:row>
      <xdr:rowOff>58208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32142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151994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149225</xdr:rowOff>
    </xdr:from>
    <xdr:to>
      <xdr:col>11</xdr:col>
      <xdr:colOff>31750</xdr:colOff>
      <xdr:row>36</xdr:row>
      <xdr:rowOff>169333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3214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5292</xdr:rowOff>
    </xdr:from>
    <xdr:to>
      <xdr:col>11</xdr:col>
      <xdr:colOff>82550</xdr:colOff>
      <xdr:row>41</xdr:row>
      <xdr:rowOff>106892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91669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131885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7408</xdr:rowOff>
    </xdr:from>
    <xdr:to>
      <xdr:col>23</xdr:col>
      <xdr:colOff>184150</xdr:colOff>
      <xdr:row>37</xdr:row>
      <xdr:rowOff>109008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100135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7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7408</xdr:rowOff>
    </xdr:from>
    <xdr:to>
      <xdr:col>19</xdr:col>
      <xdr:colOff>184150</xdr:colOff>
      <xdr:row>37</xdr:row>
      <xdr:rowOff>109008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119185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119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7408</xdr:rowOff>
    </xdr:from>
    <xdr:to>
      <xdr:col>15</xdr:col>
      <xdr:colOff>133350</xdr:colOff>
      <xdr:row>37</xdr:row>
      <xdr:rowOff>109008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119185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98425</xdr:rowOff>
    </xdr:from>
    <xdr:to>
      <xdr:col>11</xdr:col>
      <xdr:colOff>82550</xdr:colOff>
      <xdr:row>37</xdr:row>
      <xdr:rowOff>28575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38752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118533</xdr:rowOff>
    </xdr:from>
    <xdr:to>
      <xdr:col>7</xdr:col>
      <xdr:colOff>31750</xdr:colOff>
      <xdr:row>37</xdr:row>
      <xdr:rowOff>48683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58860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経常収支比率については、法人住民税や固定資産税の増加等により市税収入が堅調であったものの、歳出で人件費や扶助費の増加等があり、前年度と比較すると０．５ポイント上昇した。　</a:t>
          </a:r>
        </a:p>
        <a:p>
          <a:r>
            <a:rPr kumimoji="1" lang="ja-JP" altLang="en-US" sz="1100">
              <a:latin typeface="ＭＳ Ｐゴシック" panose="020B0600070205080204" pitchFamily="50" charset="-128"/>
              <a:ea typeface="ＭＳ Ｐゴシック" panose="020B0600070205080204" pitchFamily="50" charset="-128"/>
            </a:rPr>
            <a:t>　類似団体と比較して人件費等が高い水準にあるほか、公共施設の老朽化による維持管理費の増加や、改修等に伴う公債費の増加が見込まれるため、財政の弾力性を維持するため、経常経費の削減に努める。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48316"/>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75946</xdr:rowOff>
    </xdr:from>
    <xdr:to>
      <xdr:col>23</xdr:col>
      <xdr:colOff>133350</xdr:colOff>
      <xdr:row>61</xdr:row>
      <xdr:rowOff>100076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53439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18813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48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61</xdr:row>
      <xdr:rowOff>75946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2957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60723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61</xdr:row>
      <xdr:rowOff>90424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52957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90424</xdr:rowOff>
    </xdr:from>
    <xdr:to>
      <xdr:col>11</xdr:col>
      <xdr:colOff>31750</xdr:colOff>
      <xdr:row>62</xdr:row>
      <xdr:rowOff>169926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48874"/>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131318</xdr:rowOff>
    </xdr:from>
    <xdr:to>
      <xdr:col>11</xdr:col>
      <xdr:colOff>82550</xdr:colOff>
      <xdr:row>62</xdr:row>
      <xdr:rowOff>61468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46245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49276</xdr:rowOff>
    </xdr:from>
    <xdr:to>
      <xdr:col>23</xdr:col>
      <xdr:colOff>184150</xdr:colOff>
      <xdr:row>61</xdr:row>
      <xdr:rowOff>150876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65803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35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25146</xdr:rowOff>
    </xdr:from>
    <xdr:to>
      <xdr:col>19</xdr:col>
      <xdr:colOff>184150</xdr:colOff>
      <xdr:row>61</xdr:row>
      <xdr:rowOff>126746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8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136923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52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20320</xdr:rowOff>
    </xdr:from>
    <xdr:to>
      <xdr:col>15</xdr:col>
      <xdr:colOff>133350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106697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39624</xdr:rowOff>
    </xdr:from>
    <xdr:to>
      <xdr:col>11</xdr:col>
      <xdr:colOff>82550</xdr:colOff>
      <xdr:row>61</xdr:row>
      <xdr:rowOff>141224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151401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34053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[164,201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人口一人当たりの人件費については、類似団体と比較して消防部門や教育部門において職員数が多いことから、高い傾向にある。令和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新型コロナウイルス感染症対応の収束に伴う人件費の減額はあるものの、会計年度任用職員の昇給、給与改定での給料及び手当の増額、また定年延長制度の導入等により、今後も人件費は増傾向にあることから、長期的な視点での定員管理を検討するとともに、７級職以上の管理職職員に対する給料の一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％）減額措置等を実施することで人件費の抑制に努める。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117776</xdr:rowOff>
    </xdr:from>
    <xdr:to>
      <xdr:col>23</xdr:col>
      <xdr:colOff>133350</xdr:colOff>
      <xdr:row>89</xdr:row>
      <xdr:rowOff>127327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3776"/>
          <a:ext cx="0" cy="1552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99404</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5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127327</xdr:rowOff>
    </xdr:from>
    <xdr:to>
      <xdr:col>24</xdr:col>
      <xdr:colOff>12700</xdr:colOff>
      <xdr:row>89</xdr:row>
      <xdr:rowOff>127327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8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32703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117776</xdr:rowOff>
    </xdr:from>
    <xdr:to>
      <xdr:col>24</xdr:col>
      <xdr:colOff>12700</xdr:colOff>
      <xdr:row>80</xdr:row>
      <xdr:rowOff>117776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98968</xdr:rowOff>
    </xdr:from>
    <xdr:to>
      <xdr:col>23</xdr:col>
      <xdr:colOff>133350</xdr:colOff>
      <xdr:row>84</xdr:row>
      <xdr:rowOff>134844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500768"/>
          <a:ext cx="838200" cy="3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138613</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26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122086</xdr:rowOff>
    </xdr:from>
    <xdr:to>
      <xdr:col>23</xdr:col>
      <xdr:colOff>184150</xdr:colOff>
      <xdr:row>83</xdr:row>
      <xdr:rowOff>52236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8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92163</xdr:rowOff>
    </xdr:from>
    <xdr:to>
      <xdr:col>19</xdr:col>
      <xdr:colOff>133350</xdr:colOff>
      <xdr:row>84</xdr:row>
      <xdr:rowOff>134844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93963"/>
          <a:ext cx="889000" cy="4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124547</xdr:rowOff>
    </xdr:from>
    <xdr:to>
      <xdr:col>19</xdr:col>
      <xdr:colOff>184150</xdr:colOff>
      <xdr:row>83</xdr:row>
      <xdr:rowOff>54697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64874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5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85407</xdr:rowOff>
    </xdr:from>
    <xdr:to>
      <xdr:col>15</xdr:col>
      <xdr:colOff>82550</xdr:colOff>
      <xdr:row>84</xdr:row>
      <xdr:rowOff>92163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87207"/>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86489</xdr:rowOff>
    </xdr:from>
    <xdr:to>
      <xdr:col>15</xdr:col>
      <xdr:colOff>133350</xdr:colOff>
      <xdr:row>83</xdr:row>
      <xdr:rowOff>16639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26816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1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41993</xdr:rowOff>
    </xdr:from>
    <xdr:to>
      <xdr:col>11</xdr:col>
      <xdr:colOff>31750</xdr:colOff>
      <xdr:row>84</xdr:row>
      <xdr:rowOff>85407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43793"/>
          <a:ext cx="889000" cy="4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140791</xdr:rowOff>
    </xdr:from>
    <xdr:to>
      <xdr:col>11</xdr:col>
      <xdr:colOff>82550</xdr:colOff>
      <xdr:row>83</xdr:row>
      <xdr:rowOff>70941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81118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96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46038</xdr:rowOff>
    </xdr:from>
    <xdr:to>
      <xdr:col>7</xdr:col>
      <xdr:colOff>31750</xdr:colOff>
      <xdr:row>82</xdr:row>
      <xdr:rowOff>147638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157815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7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48168</xdr:rowOff>
    </xdr:from>
    <xdr:to>
      <xdr:col>23</xdr:col>
      <xdr:colOff>184150</xdr:colOff>
      <xdr:row>84</xdr:row>
      <xdr:rowOff>149768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4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20245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84044</xdr:rowOff>
    </xdr:from>
    <xdr:to>
      <xdr:col>19</xdr:col>
      <xdr:colOff>184150</xdr:colOff>
      <xdr:row>85</xdr:row>
      <xdr:rowOff>14194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8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170421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72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41363</xdr:rowOff>
    </xdr:from>
    <xdr:to>
      <xdr:col>15</xdr:col>
      <xdr:colOff>133350</xdr:colOff>
      <xdr:row>84</xdr:row>
      <xdr:rowOff>142963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4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127740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29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34607</xdr:rowOff>
    </xdr:from>
    <xdr:to>
      <xdr:col>11</xdr:col>
      <xdr:colOff>82550</xdr:colOff>
      <xdr:row>84</xdr:row>
      <xdr:rowOff>136207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3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120984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22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162643</xdr:rowOff>
    </xdr:from>
    <xdr:to>
      <xdr:col>7</xdr:col>
      <xdr:colOff>31750</xdr:colOff>
      <xdr:row>84</xdr:row>
      <xdr:rowOff>92793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9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77570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79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本市では国家公務員とは異なり、管理職は学歴による区別をすることなく、人事評価の結果に応じて登用していることから、国家公務員と比較すると短大卒や高校卒の職員の給料水準が高い傾向にある。このため、管理職である７級職以上の職員については、給料の一律（</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％）減額措置を実施してその抑制に努めている。</a:t>
          </a:r>
          <a:endParaRPr lang="ja-JP" altLang="ja-JP" sz="16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95250</xdr:rowOff>
    </xdr:from>
    <xdr:to>
      <xdr:col>81</xdr:col>
      <xdr:colOff>44450</xdr:colOff>
      <xdr:row>88</xdr:row>
      <xdr:rowOff>51707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639800"/>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23784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1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51707</xdr:rowOff>
    </xdr:from>
    <xdr:to>
      <xdr:col>81</xdr:col>
      <xdr:colOff>133350</xdr:colOff>
      <xdr:row>88</xdr:row>
      <xdr:rowOff>51707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3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10177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95250</xdr:rowOff>
    </xdr:from>
    <xdr:to>
      <xdr:col>81</xdr:col>
      <xdr:colOff>133350</xdr:colOff>
      <xdr:row>79</xdr:row>
      <xdr:rowOff>95250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63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117929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3947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118836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91179"/>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118836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63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48986</xdr:rowOff>
    </xdr:from>
    <xdr:to>
      <xdr:col>73</xdr:col>
      <xdr:colOff>44450</xdr:colOff>
      <xdr:row>84</xdr:row>
      <xdr:rowOff>150586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88</xdr:row>
      <xdr:rowOff>155121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63536"/>
          <a:ext cx="889000" cy="37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104321</xdr:rowOff>
    </xdr:from>
    <xdr:to>
      <xdr:col>64</xdr:col>
      <xdr:colOff>152400</xdr:colOff>
      <xdr:row>89</xdr:row>
      <xdr:rowOff>34471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19248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本市の臨海部は京葉工業地域を形成しており、石油コンビナート等災害防止法に基づく特別防災区域に指定されている。そのため、大型化学消防車等の特殊車両の配備が必要となることから、消防部門の職員数が類似団体と比較し多くなっている。また、教育に重点を置いた施策を行っており、図書館、郷土博物館等の充実した教育施設に正規職員を配置し運営していることから、教育部門の職員数も多くなっ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から公民館施設を市長部局に移管し、協働のまちづくりを始めとした市長部局の業務と社会教育を連携できるよう組織体制の見直しを行うとともに、今後は、業務量の調査や引き続き組織体制の見直しを行うことにより、職員配置の適正化に努め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54471"/>
          <a:ext cx="0" cy="15945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2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4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130387</xdr:rowOff>
    </xdr:from>
    <xdr:to>
      <xdr:col>81</xdr:col>
      <xdr:colOff>44450</xdr:colOff>
      <xdr:row>63</xdr:row>
      <xdr:rowOff>132397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931737"/>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24782</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311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114300</xdr:rowOff>
    </xdr:from>
    <xdr:to>
      <xdr:col>77</xdr:col>
      <xdr:colOff>44450</xdr:colOff>
      <xdr:row>63</xdr:row>
      <xdr:rowOff>130387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9156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103946</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219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114300</xdr:rowOff>
    </xdr:from>
    <xdr:to>
      <xdr:col>72</xdr:col>
      <xdr:colOff>203200</xdr:colOff>
      <xdr:row>63</xdr:row>
      <xdr:rowOff>124354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9156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97913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124354</xdr:rowOff>
    </xdr:from>
    <xdr:to>
      <xdr:col>68</xdr:col>
      <xdr:colOff>152400</xdr:colOff>
      <xdr:row>63</xdr:row>
      <xdr:rowOff>128376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92570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147003</xdr:rowOff>
    </xdr:from>
    <xdr:to>
      <xdr:col>68</xdr:col>
      <xdr:colOff>203200</xdr:colOff>
      <xdr:row>62</xdr:row>
      <xdr:rowOff>77153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87330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107438</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9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81597</xdr:rowOff>
    </xdr:from>
    <xdr:to>
      <xdr:col>81</xdr:col>
      <xdr:colOff>95250</xdr:colOff>
      <xdr:row>64</xdr:row>
      <xdr:rowOff>11747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53674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85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79587</xdr:rowOff>
    </xdr:from>
    <xdr:to>
      <xdr:col>77</xdr:col>
      <xdr:colOff>95250</xdr:colOff>
      <xdr:row>64</xdr:row>
      <xdr:rowOff>9737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165964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96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63500</xdr:rowOff>
    </xdr:from>
    <xdr:to>
      <xdr:col>73</xdr:col>
      <xdr:colOff>44450</xdr:colOff>
      <xdr:row>63</xdr:row>
      <xdr:rowOff>165100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73554</xdr:rowOff>
    </xdr:from>
    <xdr:to>
      <xdr:col>68</xdr:col>
      <xdr:colOff>203200</xdr:colOff>
      <xdr:row>64</xdr:row>
      <xdr:rowOff>3704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87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159931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96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77576</xdr:rowOff>
    </xdr:from>
    <xdr:to>
      <xdr:col>64</xdr:col>
      <xdr:colOff>152400</xdr:colOff>
      <xdr:row>64</xdr:row>
      <xdr:rowOff>7726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87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163953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96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実質公債費比率については、前年度と比較して０．</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ポイント増となった。  　</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近年実施している庁舎整備事業等の大型事業にかかる元利償還金の増によるもの。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類似団体と比較しても良好な数値を維持し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ている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ものの、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庁舎整備事業が令和６年度まで予定されていることや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今後も公共施設との老朽化に伴う改修等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伴う借入の増などにより、実質公債費比率が一定期間上昇することが見込まれる。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57620"/>
          <a:ext cx="0" cy="1359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161713</xdr:rowOff>
    </xdr:from>
    <xdr:to>
      <xdr:col>81</xdr:col>
      <xdr:colOff>44450</xdr:colOff>
      <xdr:row>40</xdr:row>
      <xdr:rowOff>54610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84826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161713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78391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33020</xdr:rowOff>
    </xdr:from>
    <xdr:to>
      <xdr:col>72</xdr:col>
      <xdr:colOff>203200</xdr:colOff>
      <xdr:row>39</xdr:row>
      <xdr:rowOff>97367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71957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148167</xdr:rowOff>
    </xdr:from>
    <xdr:to>
      <xdr:col>68</xdr:col>
      <xdr:colOff>152400</xdr:colOff>
      <xdr:row>39</xdr:row>
      <xdr:rowOff>33020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66326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17356</xdr:rowOff>
    </xdr:from>
    <xdr:to>
      <xdr:col>68</xdr:col>
      <xdr:colOff>203200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33444</xdr:rowOff>
    </xdr:from>
    <xdr:to>
      <xdr:col>64</xdr:col>
      <xdr:colOff>152400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110913</xdr:rowOff>
    </xdr:from>
    <xdr:to>
      <xdr:col>77</xdr:col>
      <xdr:colOff>95250</xdr:colOff>
      <xdr:row>40</xdr:row>
      <xdr:rowOff>41063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51240</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6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153670</xdr:rowOff>
    </xdr:from>
    <xdr:to>
      <xdr:col>68</xdr:col>
      <xdr:colOff>203200</xdr:colOff>
      <xdr:row>39</xdr:row>
      <xdr:rowOff>83820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93997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37694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将来負担比率は庁舎整備事業の進捗等により、地方債の残高が約</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千万円増加したことや、公営企業債繰入見込額が約</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千万円減少したこと及び充当可能基金残額が約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千万円増加したことにより、昨年度比</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5.9</a:t>
          </a:r>
          <a:r>
            <a:rPr kumimoji="1" lang="ja-JP" altLang="en-US" sz="1100">
              <a:latin typeface="ＭＳ Ｐゴシック" panose="020B0600070205080204" pitchFamily="50" charset="-128"/>
              <a:ea typeface="ＭＳ Ｐゴシック" panose="020B0600070205080204" pitchFamily="50" charset="-128"/>
            </a:rPr>
            <a:t>％となった。</a:t>
          </a:r>
        </a:p>
        <a:p>
          <a:r>
            <a:rPr kumimoji="1" lang="ja-JP" altLang="en-US" sz="1100">
              <a:latin typeface="ＭＳ Ｐゴシック" panose="020B0600070205080204" pitchFamily="50" charset="-128"/>
              <a:ea typeface="ＭＳ Ｐゴシック" panose="020B0600070205080204" pitchFamily="50" charset="-128"/>
            </a:rPr>
            <a:t>　庁舎整備事業が令和６年度まで予定されていることや、今後も公共施設の老朽化対策が予定されており、借入残高が増加する見込みであるため、計画的な事業実施により、将来負担の低減に努める。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573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5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8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152158</xdr:rowOff>
    </xdr:from>
    <xdr:to>
      <xdr:col>81</xdr:col>
      <xdr:colOff>44450</xdr:colOff>
      <xdr:row>13</xdr:row>
      <xdr:rowOff>170543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381008"/>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160201</xdr:rowOff>
    </xdr:from>
    <xdr:to>
      <xdr:col>77</xdr:col>
      <xdr:colOff>44450</xdr:colOff>
      <xdr:row>13</xdr:row>
      <xdr:rowOff>170543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38905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160201</xdr:rowOff>
    </xdr:from>
    <xdr:to>
      <xdr:col>72</xdr:col>
      <xdr:colOff>203200</xdr:colOff>
      <xdr:row>13</xdr:row>
      <xdr:rowOff>168245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38905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162258</xdr:rowOff>
    </xdr:from>
    <xdr:to>
      <xdr:col>73</xdr:col>
      <xdr:colOff>44450</xdr:colOff>
      <xdr:row>14</xdr:row>
      <xdr:rowOff>92408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77185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168245</xdr:rowOff>
    </xdr:from>
    <xdr:to>
      <xdr:col>68</xdr:col>
      <xdr:colOff>152400</xdr:colOff>
      <xdr:row>14</xdr:row>
      <xdr:rowOff>107103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397095"/>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150525</xdr:rowOff>
    </xdr:from>
    <xdr:to>
      <xdr:col>68</xdr:col>
      <xdr:colOff>203200</xdr:colOff>
      <xdr:row>15</xdr:row>
      <xdr:rowOff>80675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65452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155121</xdr:rowOff>
    </xdr:from>
    <xdr:to>
      <xdr:col>64</xdr:col>
      <xdr:colOff>152400</xdr:colOff>
      <xdr:row>15</xdr:row>
      <xdr:rowOff>85271</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70048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101358</xdr:rowOff>
    </xdr:from>
    <xdr:to>
      <xdr:col>81</xdr:col>
      <xdr:colOff>95250</xdr:colOff>
      <xdr:row>14</xdr:row>
      <xdr:rowOff>31508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33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149635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37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119743</xdr:rowOff>
    </xdr:from>
    <xdr:to>
      <xdr:col>77</xdr:col>
      <xdr:colOff>95250</xdr:colOff>
      <xdr:row>14</xdr:row>
      <xdr:rowOff>49893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34670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434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109401</xdr:rowOff>
    </xdr:from>
    <xdr:to>
      <xdr:col>73</xdr:col>
      <xdr:colOff>44450</xdr:colOff>
      <xdr:row>14</xdr:row>
      <xdr:rowOff>39551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33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49728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0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117445</xdr:rowOff>
    </xdr:from>
    <xdr:to>
      <xdr:col>68</xdr:col>
      <xdr:colOff>203200</xdr:colOff>
      <xdr:row>14</xdr:row>
      <xdr:rowOff>47595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3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57772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11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56303</xdr:rowOff>
    </xdr:from>
    <xdr:to>
      <xdr:col>64</xdr:col>
      <xdr:colOff>152400</xdr:colOff>
      <xdr:row>14</xdr:row>
      <xdr:rowOff>157903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4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168080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22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人口一人当たりの人件費については、類似団体と比較して消防部門や教育部門において職員数が多いことから、高い傾向にある。令和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においては、新型コロナウイルス感染症対応の収束に伴う人件費の減額はあるものの、会計年度任用職員の昇給、給与改定での給料及び手当の増額、また定年延長制度の導入等により、今後も人件費は増傾向にあることから、長期的な視点での定員管理を検討するとともに、７級職以上の管理職職員に対する給料の一律（</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％）減額措置等を実施することで人件費の抑制に努める。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01574"/>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4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0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87812</xdr:rowOff>
    </xdr:from>
    <xdr:to>
      <xdr:col>24</xdr:col>
      <xdr:colOff>25400</xdr:colOff>
      <xdr:row>38</xdr:row>
      <xdr:rowOff>94343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0291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162940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9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87812</xdr:rowOff>
    </xdr:from>
    <xdr:to>
      <xdr:col>19</xdr:col>
      <xdr:colOff>187325</xdr:colOff>
      <xdr:row>38</xdr:row>
      <xdr:rowOff>127000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6029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80208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09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127000</xdr:rowOff>
    </xdr:from>
    <xdr:to>
      <xdr:col>15</xdr:col>
      <xdr:colOff>98425</xdr:colOff>
      <xdr:row>38</xdr:row>
      <xdr:rowOff>159657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642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159657</xdr:rowOff>
    </xdr:from>
    <xdr:to>
      <xdr:col>11</xdr:col>
      <xdr:colOff>9525</xdr:colOff>
      <xdr:row>39</xdr:row>
      <xdr:rowOff>79647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7475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40277</xdr:rowOff>
    </xdr:from>
    <xdr:to>
      <xdr:col>11</xdr:col>
      <xdr:colOff>60325</xdr:colOff>
      <xdr:row>36</xdr:row>
      <xdr:rowOff>141877</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1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152054</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98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48442</xdr:rowOff>
    </xdr:from>
    <xdr:to>
      <xdr:col>6</xdr:col>
      <xdr:colOff>171450</xdr:colOff>
      <xdr:row>35</xdr:row>
      <xdr:rowOff>150042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160219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1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43543</xdr:rowOff>
    </xdr:from>
    <xdr:to>
      <xdr:col>24</xdr:col>
      <xdr:colOff>76200</xdr:colOff>
      <xdr:row>38</xdr:row>
      <xdr:rowOff>145143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15620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37012</xdr:rowOff>
    </xdr:from>
    <xdr:to>
      <xdr:col>20</xdr:col>
      <xdr:colOff>38100</xdr:colOff>
      <xdr:row>38</xdr:row>
      <xdr:rowOff>138612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123389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3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108857</xdr:rowOff>
    </xdr:from>
    <xdr:to>
      <xdr:col>11</xdr:col>
      <xdr:colOff>60325</xdr:colOff>
      <xdr:row>39</xdr:row>
      <xdr:rowOff>39007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23784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28847</xdr:rowOff>
    </xdr:from>
    <xdr:to>
      <xdr:col>6</xdr:col>
      <xdr:colOff>171450</xdr:colOff>
      <xdr:row>39</xdr:row>
      <xdr:rowOff>130447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1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115224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01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物件費は、前年度と比較して０．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ポイント低下したものの、依然として類似団体の平均を大きく上回った。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これは、ごみの全量搬出委託処理を行っていることや当市の充実した公共施設における指定管理者制度の導入等を含むこれら施設の運営・維持・管理等の外部委託を行っているためである。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経費が高止まりしていることから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施設の統廃合や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業務委託の内容の見直し等を継続して行い物件費の抑制に努める。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46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65278</xdr:rowOff>
    </xdr:from>
    <xdr:to>
      <xdr:col>82</xdr:col>
      <xdr:colOff>107950</xdr:colOff>
      <xdr:row>19</xdr:row>
      <xdr:rowOff>101854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3228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152163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3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101854</xdr:rowOff>
    </xdr:from>
    <xdr:to>
      <xdr:col>78</xdr:col>
      <xdr:colOff>69850</xdr:colOff>
      <xdr:row>19</xdr:row>
      <xdr:rowOff>110998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594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30243</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0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110998</xdr:rowOff>
    </xdr:from>
    <xdr:to>
      <xdr:col>73</xdr:col>
      <xdr:colOff>180975</xdr:colOff>
      <xdr:row>20</xdr:row>
      <xdr:rowOff>3556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3685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3556</xdr:rowOff>
    </xdr:from>
    <xdr:to>
      <xdr:col>69</xdr:col>
      <xdr:colOff>92075</xdr:colOff>
      <xdr:row>20</xdr:row>
      <xdr:rowOff>40132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4325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16764</xdr:rowOff>
    </xdr:from>
    <xdr:to>
      <xdr:col>69</xdr:col>
      <xdr:colOff>142875</xdr:colOff>
      <xdr:row>16</xdr:row>
      <xdr:rowOff>118364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128541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14478</xdr:rowOff>
    </xdr:from>
    <xdr:to>
      <xdr:col>82</xdr:col>
      <xdr:colOff>158750</xdr:colOff>
      <xdr:row>19</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158005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4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51054</xdr:rowOff>
    </xdr:from>
    <xdr:to>
      <xdr:col>78</xdr:col>
      <xdr:colOff>120650</xdr:colOff>
      <xdr:row>19</xdr:row>
      <xdr:rowOff>152654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137431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9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60198</xdr:rowOff>
    </xdr:from>
    <xdr:to>
      <xdr:col>74</xdr:col>
      <xdr:colOff>31750</xdr:colOff>
      <xdr:row>19</xdr:row>
      <xdr:rowOff>161798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1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146575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0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124206</xdr:rowOff>
    </xdr:from>
    <xdr:to>
      <xdr:col>69</xdr:col>
      <xdr:colOff>142875</xdr:colOff>
      <xdr:row>20</xdr:row>
      <xdr:rowOff>54356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39133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6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160782</xdr:rowOff>
    </xdr:from>
    <xdr:to>
      <xdr:col>65</xdr:col>
      <xdr:colOff>53975</xdr:colOff>
      <xdr:row>20</xdr:row>
      <xdr:rowOff>90932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41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75709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50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扶助費については、前年度と比較して０．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ポイント上昇した。</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令和５年度については、ガウラパパママ応援ギフト事業に係る費用の増（出産・子育て応援交付金事業）、保育児童数の増等に伴う私立保育所児童委託事業費の増、対象年齢を原則高校</a:t>
          </a:r>
          <a:r>
            <a:rPr kumimoji="1" lang="en-US" altLang="ja-JP" sz="1100">
              <a:latin typeface="ＭＳ ゴシック" panose="020B0609070205080204" pitchFamily="49" charset="-128"/>
              <a:ea typeface="ＭＳ ゴシック" panose="020B0609070205080204" pitchFamily="49" charset="-128"/>
            </a:rPr>
            <a:t>3</a:t>
          </a:r>
          <a:r>
            <a:rPr kumimoji="1" lang="ja-JP" altLang="en-US" sz="1100">
              <a:latin typeface="ＭＳ ゴシック" panose="020B0609070205080204" pitchFamily="49" charset="-128"/>
              <a:ea typeface="ＭＳ ゴシック" panose="020B0609070205080204" pitchFamily="49" charset="-128"/>
            </a:rPr>
            <a:t>年生相当まで拡大したこと等に伴う子ども医療費助成事業費の増などが上昇の要因と考えられる。</a:t>
          </a:r>
        </a:p>
        <a:p>
          <a:endParaRPr kumimoji="1" lang="en-US" altLang="ja-JP" sz="1000">
            <a:latin typeface="ＭＳ Ｐゴシック" panose="020B0600070205080204" pitchFamily="50" charset="-128"/>
            <a:ea typeface="ＭＳ Ｐゴシック" panose="020B0600070205080204" pitchFamily="50" charset="-128"/>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153670</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83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153670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37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78757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85090</xdr:rowOff>
    </xdr:from>
    <xdr:to>
      <xdr:col>15</xdr:col>
      <xdr:colOff>98425</xdr:colOff>
      <xdr:row>55</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14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40657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4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85090</xdr:rowOff>
    </xdr:from>
    <xdr:to>
      <xdr:col>11</xdr:col>
      <xdr:colOff>9525</xdr:colOff>
      <xdr:row>55</xdr:row>
      <xdr:rowOff>130810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14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11430</xdr:rowOff>
    </xdr:from>
    <xdr:to>
      <xdr:col>11</xdr:col>
      <xdr:colOff>60325</xdr:colOff>
      <xdr:row>55</xdr:row>
      <xdr:rowOff>113030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123207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5097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102870</xdr:rowOff>
    </xdr:from>
    <xdr:to>
      <xdr:col>20</xdr:col>
      <xdr:colOff>38100</xdr:colOff>
      <xdr:row>56</xdr:row>
      <xdr:rowOff>33020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43197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0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34290</xdr:rowOff>
    </xdr:from>
    <xdr:to>
      <xdr:col>11</xdr:col>
      <xdr:colOff>60325</xdr:colOff>
      <xdr:row>55</xdr:row>
      <xdr:rowOff>135890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120667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5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80010</xdr:rowOff>
    </xdr:from>
    <xdr:to>
      <xdr:col>6</xdr:col>
      <xdr:colOff>171450</xdr:colOff>
      <xdr:row>56</xdr:row>
      <xdr:rowOff>10160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166387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9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その他の経常収支比率については、前年度と比較すると０．</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主な要因としては介護給付費繰出金等の増によるものである。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0500"/>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159657</xdr:rowOff>
    </xdr:from>
    <xdr:to>
      <xdr:col>82</xdr:col>
      <xdr:colOff>107950</xdr:colOff>
      <xdr:row>54</xdr:row>
      <xdr:rowOff>170543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4179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97262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159657</xdr:rowOff>
    </xdr:from>
    <xdr:to>
      <xdr:col>78</xdr:col>
      <xdr:colOff>69850</xdr:colOff>
      <xdr:row>55</xdr:row>
      <xdr:rowOff>20865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4179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7455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9978</xdr:rowOff>
    </xdr:from>
    <xdr:to>
      <xdr:col>73</xdr:col>
      <xdr:colOff>180975</xdr:colOff>
      <xdr:row>55</xdr:row>
      <xdr:rowOff>20865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39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102705</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9978</xdr:rowOff>
    </xdr:from>
    <xdr:to>
      <xdr:col>69</xdr:col>
      <xdr:colOff>92075</xdr:colOff>
      <xdr:row>57</xdr:row>
      <xdr:rowOff>91622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39728"/>
          <a:ext cx="889000" cy="42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27215</xdr:rowOff>
    </xdr:from>
    <xdr:to>
      <xdr:col>69</xdr:col>
      <xdr:colOff>142875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113592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40822</xdr:rowOff>
    </xdr:from>
    <xdr:to>
      <xdr:col>65</xdr:col>
      <xdr:colOff>53975</xdr:colOff>
      <xdr:row>57</xdr:row>
      <xdr:rowOff>142422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152599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119743</xdr:rowOff>
    </xdr:from>
    <xdr:to>
      <xdr:col>82</xdr:col>
      <xdr:colOff>158750</xdr:colOff>
      <xdr:row>55</xdr:row>
      <xdr:rowOff>49893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136270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108857</xdr:rowOff>
    </xdr:from>
    <xdr:to>
      <xdr:col>78</xdr:col>
      <xdr:colOff>120650</xdr:colOff>
      <xdr:row>55</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49184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141515</xdr:rowOff>
    </xdr:from>
    <xdr:to>
      <xdr:col>74</xdr:col>
      <xdr:colOff>31750</xdr:colOff>
      <xdr:row>55</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81842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130628</xdr:rowOff>
    </xdr:from>
    <xdr:to>
      <xdr:col>69</xdr:col>
      <xdr:colOff>142875</xdr:colOff>
      <xdr:row>55</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70955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40822</xdr:rowOff>
    </xdr:from>
    <xdr:to>
      <xdr:col>65</xdr:col>
      <xdr:colOff>53975</xdr:colOff>
      <xdr:row>57</xdr:row>
      <xdr:rowOff>142422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127199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引き続き類似団体平均を下回る良好な状況であることから、今後も補助金・負担金について廃止を含めた見直しを定期的に実施することにより、経常経費の削減に努める。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953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153670</xdr:rowOff>
    </xdr:from>
    <xdr:to>
      <xdr:col>82</xdr:col>
      <xdr:colOff>107950</xdr:colOff>
      <xdr:row>35</xdr:row>
      <xdr:rowOff>168910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544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2557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517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168910</xdr:rowOff>
    </xdr:from>
    <xdr:to>
      <xdr:col>78</xdr:col>
      <xdr:colOff>69850</xdr:colOff>
      <xdr:row>35</xdr:row>
      <xdr:rowOff>168910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69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22860</xdr:rowOff>
    </xdr:from>
    <xdr:to>
      <xdr:col>78</xdr:col>
      <xdr:colOff>120650</xdr:colOff>
      <xdr:row>38</xdr:row>
      <xdr:rowOff>124460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3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109237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168910</xdr:rowOff>
    </xdr:from>
    <xdr:to>
      <xdr:col>73</xdr:col>
      <xdr:colOff>180975</xdr:colOff>
      <xdr:row>36</xdr:row>
      <xdr:rowOff>20320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69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7620</xdr:rowOff>
    </xdr:from>
    <xdr:to>
      <xdr:col>74</xdr:col>
      <xdr:colOff>31750</xdr:colOff>
      <xdr:row>38</xdr:row>
      <xdr:rowOff>109220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153670</xdr:rowOff>
    </xdr:from>
    <xdr:to>
      <xdr:col>69</xdr:col>
      <xdr:colOff>92075</xdr:colOff>
      <xdr:row>36</xdr:row>
      <xdr:rowOff>20320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154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91440</xdr:rowOff>
    </xdr:from>
    <xdr:to>
      <xdr:col>69</xdr:col>
      <xdr:colOff>142875</xdr:colOff>
      <xdr:row>39</xdr:row>
      <xdr:rowOff>21590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6367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xdr:rowOff>
    </xdr:from>
    <xdr:to>
      <xdr:col>65</xdr:col>
      <xdr:colOff>53975</xdr:colOff>
      <xdr:row>38</xdr:row>
      <xdr:rowOff>116840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101617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102870</xdr:rowOff>
    </xdr:from>
    <xdr:to>
      <xdr:col>82</xdr:col>
      <xdr:colOff>158750</xdr:colOff>
      <xdr:row>36</xdr:row>
      <xdr:rowOff>33020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119397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118110</xdr:rowOff>
    </xdr:from>
    <xdr:to>
      <xdr:col>78</xdr:col>
      <xdr:colOff>120650</xdr:colOff>
      <xdr:row>36</xdr:row>
      <xdr:rowOff>48260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118110</xdr:rowOff>
    </xdr:from>
    <xdr:to>
      <xdr:col>74</xdr:col>
      <xdr:colOff>31750</xdr:colOff>
      <xdr:row>36</xdr:row>
      <xdr:rowOff>48260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58437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102870</xdr:rowOff>
    </xdr:from>
    <xdr:to>
      <xdr:col>65</xdr:col>
      <xdr:colOff>53975</xdr:colOff>
      <xdr:row>36</xdr:row>
      <xdr:rowOff>33020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43197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公債費については、前年度と比較し０．５ポイント上昇したものの、過度な公債費負担とはなっておらず、比率も類似団体平均を大きく下回っている。</a:t>
          </a:r>
        </a:p>
        <a:p>
          <a:r>
            <a:rPr kumimoji="1" lang="ja-JP" altLang="en-US" sz="1100">
              <a:latin typeface="ＭＳ ゴシック" panose="020B0609070205080204" pitchFamily="49" charset="-128"/>
              <a:ea typeface="ＭＳ ゴシック" panose="020B0609070205080204" pitchFamily="49" charset="-128"/>
            </a:rPr>
            <a:t>　庁舎整備事業が令和６年度まで予定されていることや近年の大規模な社会資本整備等により、今後も元利償還金の増加が一定期間続くことが見込まれる。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866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3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8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xdr:rowOff>
    </xdr:from>
    <xdr:to>
      <xdr:col>24</xdr:col>
      <xdr:colOff>25400</xdr:colOff>
      <xdr:row>75</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28600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75</xdr:row>
      <xdr:rowOff>1270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821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81280</xdr:rowOff>
    </xdr:from>
    <xdr:to>
      <xdr:col>15</xdr:col>
      <xdr:colOff>98425</xdr:colOff>
      <xdr:row>74</xdr:row>
      <xdr:rowOff>134620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768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35560</xdr:rowOff>
    </xdr:from>
    <xdr:to>
      <xdr:col>11</xdr:col>
      <xdr:colOff>9525</xdr:colOff>
      <xdr:row>74</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722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49530</xdr:rowOff>
    </xdr:from>
    <xdr:to>
      <xdr:col>11</xdr:col>
      <xdr:colOff>60325</xdr:colOff>
      <xdr:row>77</xdr:row>
      <xdr:rowOff>151130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160020</xdr:rowOff>
    </xdr:from>
    <xdr:to>
      <xdr:col>24</xdr:col>
      <xdr:colOff>76200</xdr:colOff>
      <xdr:row>75</xdr:row>
      <xdr:rowOff>90170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121920</xdr:rowOff>
    </xdr:from>
    <xdr:to>
      <xdr:col>20</xdr:col>
      <xdr:colOff>38100</xdr:colOff>
      <xdr:row>75</xdr:row>
      <xdr:rowOff>52070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62247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83820</xdr:rowOff>
    </xdr:from>
    <xdr:to>
      <xdr:col>15</xdr:col>
      <xdr:colOff>149225</xdr:colOff>
      <xdr:row>75</xdr:row>
      <xdr:rowOff>13970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24147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156210</xdr:rowOff>
    </xdr:from>
    <xdr:to>
      <xdr:col>6</xdr:col>
      <xdr:colOff>171450</xdr:colOff>
      <xdr:row>74</xdr:row>
      <xdr:rowOff>86360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96537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公債費以外の経常収支比率については、前年度と比較し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横ばいで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、依然として類似団体平均より高い状況が続いている。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改善が図られているものの人件費及び物件費の比率が類似団体に比較し高いことが挙げられる。職員数や職員給与の抑制による人件費の抑制、施設の統廃合等による物件費の抑制を一体的に取り組んでいく。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14275"/>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5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1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71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77</xdr:row>
      <xdr:rowOff>92711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271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92711</xdr:rowOff>
    </xdr:from>
    <xdr:to>
      <xdr:col>73</xdr:col>
      <xdr:colOff>180975</xdr:colOff>
      <xdr:row>77</xdr:row>
      <xdr:rowOff>155575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2943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165117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155575</xdr:rowOff>
    </xdr:from>
    <xdr:to>
      <xdr:col>69</xdr:col>
      <xdr:colOff>92075</xdr:colOff>
      <xdr:row>79</xdr:row>
      <xdr:rowOff>144145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357225"/>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96537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104775</xdr:rowOff>
    </xdr:from>
    <xdr:to>
      <xdr:col>69</xdr:col>
      <xdr:colOff>142875</xdr:colOff>
      <xdr:row>78</xdr:row>
      <xdr:rowOff>34925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19702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93345</xdr:rowOff>
    </xdr:from>
    <xdr:to>
      <xdr:col>65</xdr:col>
      <xdr:colOff>53975</xdr:colOff>
      <xdr:row>80</xdr:row>
      <xdr:rowOff>23495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8272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724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49412"/>
          <a:ext cx="0" cy="13230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2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49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19977</xdr:rowOff>
    </xdr:from>
    <xdr:to>
      <xdr:col>29</xdr:col>
      <xdr:colOff>127000</xdr:colOff>
      <xdr:row>16</xdr:row>
      <xdr:rowOff>32372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0802"/>
          <a:ext cx="647700" cy="12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113085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32372</xdr:rowOff>
    </xdr:from>
    <xdr:to>
      <xdr:col>26</xdr:col>
      <xdr:colOff>50800</xdr:colOff>
      <xdr:row>16</xdr:row>
      <xdr:rowOff>53238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23197"/>
          <a:ext cx="698500" cy="20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61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85869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8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53238</xdr:rowOff>
    </xdr:from>
    <xdr:to>
      <xdr:col>22</xdr:col>
      <xdr:colOff>114300</xdr:colOff>
      <xdr:row>16</xdr:row>
      <xdr:rowOff>71501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44063"/>
          <a:ext cx="698500" cy="18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3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88091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22873</xdr:rowOff>
    </xdr:from>
    <xdr:to>
      <xdr:col>18</xdr:col>
      <xdr:colOff>177800</xdr:colOff>
      <xdr:row>16</xdr:row>
      <xdr:rowOff>71501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13698"/>
          <a:ext cx="698500" cy="48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110795</xdr:rowOff>
    </xdr:from>
    <xdr:to>
      <xdr:col>19</xdr:col>
      <xdr:colOff>38100</xdr:colOff>
      <xdr:row>17</xdr:row>
      <xdr:rowOff>40945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01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25722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131737</xdr:rowOff>
    </xdr:from>
    <xdr:to>
      <xdr:col>15</xdr:col>
      <xdr:colOff>101600</xdr:colOff>
      <xdr:row>17</xdr:row>
      <xdr:rowOff>61887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46664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0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140627</xdr:rowOff>
    </xdr:from>
    <xdr:to>
      <xdr:col>29</xdr:col>
      <xdr:colOff>177800</xdr:colOff>
      <xdr:row>16</xdr:row>
      <xdr:rowOff>70777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0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157154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153022</xdr:rowOff>
    </xdr:from>
    <xdr:to>
      <xdr:col>26</xdr:col>
      <xdr:colOff>101600</xdr:colOff>
      <xdr:row>16</xdr:row>
      <xdr:rowOff>83172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72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93349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41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2438</xdr:rowOff>
    </xdr:from>
    <xdr:to>
      <xdr:col>22</xdr:col>
      <xdr:colOff>165100</xdr:colOff>
      <xdr:row>16</xdr:row>
      <xdr:rowOff>104038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93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114215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20701</xdr:rowOff>
    </xdr:from>
    <xdr:to>
      <xdr:col>19</xdr:col>
      <xdr:colOff>38100</xdr:colOff>
      <xdr:row>16</xdr:row>
      <xdr:rowOff>122301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11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132478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80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143523</xdr:rowOff>
    </xdr:from>
    <xdr:to>
      <xdr:col>15</xdr:col>
      <xdr:colOff>101600</xdr:colOff>
      <xdr:row>16</xdr:row>
      <xdr:rowOff>73673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62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83850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3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18178"/>
          <a:ext cx="0" cy="15517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69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181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283983</xdr:rowOff>
    </xdr:from>
    <xdr:to>
      <xdr:col>29</xdr:col>
      <xdr:colOff>127000</xdr:colOff>
      <xdr:row>36</xdr:row>
      <xdr:rowOff>35005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94333"/>
          <a:ext cx="647700" cy="93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35005</xdr:rowOff>
    </xdr:from>
    <xdr:to>
      <xdr:col>26</xdr:col>
      <xdr:colOff>50800</xdr:colOff>
      <xdr:row>36</xdr:row>
      <xdr:rowOff>82390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88255"/>
          <a:ext cx="698500" cy="47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9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82390</xdr:rowOff>
    </xdr:from>
    <xdr:to>
      <xdr:col>22</xdr:col>
      <xdr:colOff>114300</xdr:colOff>
      <xdr:row>36</xdr:row>
      <xdr:rowOff>147966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35640"/>
          <a:ext cx="698500" cy="65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147966</xdr:rowOff>
    </xdr:from>
    <xdr:to>
      <xdr:col>18</xdr:col>
      <xdr:colOff>177800</xdr:colOff>
      <xdr:row>37</xdr:row>
      <xdr:rowOff>62731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01216"/>
          <a:ext cx="698500" cy="8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196084</xdr:rowOff>
    </xdr:from>
    <xdr:to>
      <xdr:col>19</xdr:col>
      <xdr:colOff>38100</xdr:colOff>
      <xdr:row>35</xdr:row>
      <xdr:rowOff>297684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307861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196770</xdr:rowOff>
    </xdr:from>
    <xdr:to>
      <xdr:col>15</xdr:col>
      <xdr:colOff>101600</xdr:colOff>
      <xdr:row>35</xdr:row>
      <xdr:rowOff>298370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7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308547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233183</xdr:rowOff>
    </xdr:from>
    <xdr:to>
      <xdr:col>29</xdr:col>
      <xdr:colOff>177800</xdr:colOff>
      <xdr:row>35</xdr:row>
      <xdr:rowOff>334783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3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205260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327105</xdr:rowOff>
    </xdr:from>
    <xdr:to>
      <xdr:col>26</xdr:col>
      <xdr:colOff>101600</xdr:colOff>
      <xdr:row>36</xdr:row>
      <xdr:rowOff>85805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37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70582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2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31590</xdr:rowOff>
    </xdr:from>
    <xdr:to>
      <xdr:col>22</xdr:col>
      <xdr:colOff>165100</xdr:colOff>
      <xdr:row>36</xdr:row>
      <xdr:rowOff>133190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84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117967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97166</xdr:rowOff>
    </xdr:from>
    <xdr:to>
      <xdr:col>19</xdr:col>
      <xdr:colOff>38100</xdr:colOff>
      <xdr:row>37</xdr:row>
      <xdr:rowOff>27316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0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12093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3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11931</xdr:rowOff>
    </xdr:from>
    <xdr:to>
      <xdr:col>15</xdr:col>
      <xdr:colOff>101600</xdr:colOff>
      <xdr:row>37</xdr:row>
      <xdr:rowOff>113531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36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98308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2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79987"/>
          <a:ext cx="1270" cy="145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5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79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12789</xdr:rowOff>
    </xdr:from>
    <xdr:to>
      <xdr:col>24</xdr:col>
      <xdr:colOff>63500</xdr:colOff>
      <xdr:row>34</xdr:row>
      <xdr:rowOff>49384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42089"/>
          <a:ext cx="838200" cy="3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153319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54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49384</xdr:rowOff>
    </xdr:from>
    <xdr:to>
      <xdr:col>19</xdr:col>
      <xdr:colOff>177800</xdr:colOff>
      <xdr:row>34</xdr:row>
      <xdr:rowOff>85179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8684"/>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118457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85179</xdr:rowOff>
    </xdr:from>
    <xdr:to>
      <xdr:col>15</xdr:col>
      <xdr:colOff>50800</xdr:colOff>
      <xdr:row>34</xdr:row>
      <xdr:rowOff>93961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14479"/>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124001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53518</xdr:rowOff>
    </xdr:from>
    <xdr:to>
      <xdr:col>10</xdr:col>
      <xdr:colOff>114300</xdr:colOff>
      <xdr:row>34</xdr:row>
      <xdr:rowOff>93961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882818"/>
          <a:ext cx="889000" cy="4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96577</xdr:rowOff>
    </xdr:from>
    <xdr:to>
      <xdr:col>10</xdr:col>
      <xdr:colOff>165100</xdr:colOff>
      <xdr:row>36</xdr:row>
      <xdr:rowOff>26727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17854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64154</xdr:rowOff>
    </xdr:from>
    <xdr:to>
      <xdr:col>6</xdr:col>
      <xdr:colOff>38100</xdr:colOff>
      <xdr:row>36</xdr:row>
      <xdr:rowOff>165754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156881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133439</xdr:rowOff>
    </xdr:from>
    <xdr:to>
      <xdr:col>24</xdr:col>
      <xdr:colOff>114300</xdr:colOff>
      <xdr:row>34</xdr:row>
      <xdr:rowOff>63589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9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156316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4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170034</xdr:rowOff>
    </xdr:from>
    <xdr:to>
      <xdr:col>20</xdr:col>
      <xdr:colOff>38100</xdr:colOff>
      <xdr:row>34</xdr:row>
      <xdr:rowOff>100184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116711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0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34379</xdr:rowOff>
    </xdr:from>
    <xdr:to>
      <xdr:col>15</xdr:col>
      <xdr:colOff>101600</xdr:colOff>
      <xdr:row>34</xdr:row>
      <xdr:rowOff>135979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6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152506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3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43161</xdr:rowOff>
    </xdr:from>
    <xdr:to>
      <xdr:col>10</xdr:col>
      <xdr:colOff>165100</xdr:colOff>
      <xdr:row>34</xdr:row>
      <xdr:rowOff>144761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161288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4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2718</xdr:rowOff>
    </xdr:from>
    <xdr:to>
      <xdr:col>6</xdr:col>
      <xdr:colOff>38100</xdr:colOff>
      <xdr:row>34</xdr:row>
      <xdr:rowOff>104318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3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120845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0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26543</xdr:rowOff>
    </xdr:from>
    <xdr:to>
      <xdr:col>24</xdr:col>
      <xdr:colOff>62865</xdr:colOff>
      <xdr:row>58</xdr:row>
      <xdr:rowOff>53619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9043"/>
          <a:ext cx="1270" cy="139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57446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53619</xdr:rowOff>
    </xdr:from>
    <xdr:to>
      <xdr:col>24</xdr:col>
      <xdr:colOff>152400</xdr:colOff>
      <xdr:row>58</xdr:row>
      <xdr:rowOff>53619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97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144670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26543</xdr:rowOff>
    </xdr:from>
    <xdr:to>
      <xdr:col>24</xdr:col>
      <xdr:colOff>152400</xdr:colOff>
      <xdr:row>50</xdr:row>
      <xdr:rowOff>26543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55969</xdr:rowOff>
    </xdr:from>
    <xdr:to>
      <xdr:col>24</xdr:col>
      <xdr:colOff>63500</xdr:colOff>
      <xdr:row>55</xdr:row>
      <xdr:rowOff>118949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85719"/>
          <a:ext cx="838200" cy="6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16108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17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37681</xdr:rowOff>
    </xdr:from>
    <xdr:to>
      <xdr:col>24</xdr:col>
      <xdr:colOff>114300</xdr:colOff>
      <xdr:row>56</xdr:row>
      <xdr:rowOff>139281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3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55969</xdr:rowOff>
    </xdr:from>
    <xdr:to>
      <xdr:col>19</xdr:col>
      <xdr:colOff>177800</xdr:colOff>
      <xdr:row>55</xdr:row>
      <xdr:rowOff>84937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85719"/>
          <a:ext cx="889000" cy="2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5194</xdr:rowOff>
    </xdr:from>
    <xdr:to>
      <xdr:col>20</xdr:col>
      <xdr:colOff>38100</xdr:colOff>
      <xdr:row>56</xdr:row>
      <xdr:rowOff>106794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0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97921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82004</xdr:rowOff>
    </xdr:from>
    <xdr:to>
      <xdr:col>15</xdr:col>
      <xdr:colOff>50800</xdr:colOff>
      <xdr:row>55</xdr:row>
      <xdr:rowOff>84937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511754"/>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52845</xdr:rowOff>
    </xdr:from>
    <xdr:to>
      <xdr:col>15</xdr:col>
      <xdr:colOff>101600</xdr:colOff>
      <xdr:row>56</xdr:row>
      <xdr:rowOff>154445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145572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4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82004</xdr:rowOff>
    </xdr:from>
    <xdr:to>
      <xdr:col>10</xdr:col>
      <xdr:colOff>114300</xdr:colOff>
      <xdr:row>55</xdr:row>
      <xdr:rowOff>162573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11754"/>
          <a:ext cx="889000" cy="8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52336</xdr:rowOff>
    </xdr:from>
    <xdr:to>
      <xdr:col>10</xdr:col>
      <xdr:colOff>165100</xdr:colOff>
      <xdr:row>56</xdr:row>
      <xdr:rowOff>153936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5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145063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4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69558</xdr:rowOff>
    </xdr:from>
    <xdr:to>
      <xdr:col>6</xdr:col>
      <xdr:colOff>38100</xdr:colOff>
      <xdr:row>56</xdr:row>
      <xdr:rowOff>171158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7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162285</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6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68149</xdr:rowOff>
    </xdr:from>
    <xdr:to>
      <xdr:col>24</xdr:col>
      <xdr:colOff>114300</xdr:colOff>
      <xdr:row>55</xdr:row>
      <xdr:rowOff>169749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91026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4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5169</xdr:rowOff>
    </xdr:from>
    <xdr:to>
      <xdr:col>20</xdr:col>
      <xdr:colOff>38100</xdr:colOff>
      <xdr:row>55</xdr:row>
      <xdr:rowOff>106769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123296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1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34137</xdr:rowOff>
    </xdr:from>
    <xdr:to>
      <xdr:col>15</xdr:col>
      <xdr:colOff>101600</xdr:colOff>
      <xdr:row>55</xdr:row>
      <xdr:rowOff>135737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6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152264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3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31204</xdr:rowOff>
    </xdr:from>
    <xdr:to>
      <xdr:col>10</xdr:col>
      <xdr:colOff>165100</xdr:colOff>
      <xdr:row>55</xdr:row>
      <xdr:rowOff>132804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6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149331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111773</xdr:rowOff>
    </xdr:from>
    <xdr:to>
      <xdr:col>6</xdr:col>
      <xdr:colOff>38100</xdr:colOff>
      <xdr:row>56</xdr:row>
      <xdr:rowOff>41923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4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58450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1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0908"/>
          <a:ext cx="1270" cy="14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7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90818</xdr:rowOff>
    </xdr:from>
    <xdr:to>
      <xdr:col>24</xdr:col>
      <xdr:colOff>63500</xdr:colOff>
      <xdr:row>78</xdr:row>
      <xdr:rowOff>105714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3918"/>
          <a:ext cx="838200" cy="1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17212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18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91770</xdr:rowOff>
    </xdr:from>
    <xdr:to>
      <xdr:col>19</xdr:col>
      <xdr:colOff>177800</xdr:colOff>
      <xdr:row>78</xdr:row>
      <xdr:rowOff>105714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64870"/>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118560</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89788</xdr:rowOff>
    </xdr:from>
    <xdr:to>
      <xdr:col>15</xdr:col>
      <xdr:colOff>50800</xdr:colOff>
      <xdr:row>78</xdr:row>
      <xdr:rowOff>91770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62888"/>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118063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83998</xdr:rowOff>
    </xdr:from>
    <xdr:to>
      <xdr:col>10</xdr:col>
      <xdr:colOff>114300</xdr:colOff>
      <xdr:row>78</xdr:row>
      <xdr:rowOff>89788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57098"/>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150661</xdr:rowOff>
    </xdr:from>
    <xdr:to>
      <xdr:col>10</xdr:col>
      <xdr:colOff>165100</xdr:colOff>
      <xdr:row>78</xdr:row>
      <xdr:rowOff>80811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97338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16890</xdr:rowOff>
    </xdr:from>
    <xdr:to>
      <xdr:col>6</xdr:col>
      <xdr:colOff>38100</xdr:colOff>
      <xdr:row>78</xdr:row>
      <xdr:rowOff>118490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135017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6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40018</xdr:rowOff>
    </xdr:from>
    <xdr:to>
      <xdr:col>24</xdr:col>
      <xdr:colOff>114300</xdr:colOff>
      <xdr:row>78</xdr:row>
      <xdr:rowOff>141618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144213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54914</xdr:rowOff>
    </xdr:from>
    <xdr:to>
      <xdr:col>20</xdr:col>
      <xdr:colOff>38100</xdr:colOff>
      <xdr:row>78</xdr:row>
      <xdr:rowOff>156514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147641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40970</xdr:rowOff>
    </xdr:from>
    <xdr:to>
      <xdr:col>15</xdr:col>
      <xdr:colOff>101600</xdr:colOff>
      <xdr:row>78</xdr:row>
      <xdr:rowOff>142570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133697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0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38988</xdr:rowOff>
    </xdr:from>
    <xdr:to>
      <xdr:col>10</xdr:col>
      <xdr:colOff>165100</xdr:colOff>
      <xdr:row>78</xdr:row>
      <xdr:rowOff>140588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1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131715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0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33198</xdr:rowOff>
    </xdr:from>
    <xdr:to>
      <xdr:col>6</xdr:col>
      <xdr:colOff>38100</xdr:colOff>
      <xdr:row>78</xdr:row>
      <xdr:rowOff>134798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125925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374682"/>
          <a:ext cx="1270" cy="1488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6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1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37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15277</xdr:rowOff>
    </xdr:from>
    <xdr:to>
      <xdr:col>24</xdr:col>
      <xdr:colOff>63500</xdr:colOff>
      <xdr:row>96</xdr:row>
      <xdr:rowOff>122555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74477"/>
          <a:ext cx="838200" cy="10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9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11891</xdr:rowOff>
    </xdr:from>
    <xdr:to>
      <xdr:col>19</xdr:col>
      <xdr:colOff>177800</xdr:colOff>
      <xdr:row>96</xdr:row>
      <xdr:rowOff>122555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471091"/>
          <a:ext cx="889000" cy="11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11891</xdr:rowOff>
    </xdr:from>
    <xdr:to>
      <xdr:col>15</xdr:col>
      <xdr:colOff>50800</xdr:colOff>
      <xdr:row>97</xdr:row>
      <xdr:rowOff>132842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471091"/>
          <a:ext cx="889000" cy="29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07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132842</xdr:rowOff>
    </xdr:from>
    <xdr:to>
      <xdr:col>10</xdr:col>
      <xdr:colOff>114300</xdr:colOff>
      <xdr:row>98</xdr:row>
      <xdr:rowOff>11488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63492"/>
          <a:ext cx="889000" cy="5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91208</xdr:rowOff>
    </xdr:from>
    <xdr:to>
      <xdr:col>10</xdr:col>
      <xdr:colOff>165100</xdr:colOff>
      <xdr:row>98</xdr:row>
      <xdr:rowOff>21358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72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12485</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81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129493</xdr:rowOff>
    </xdr:from>
    <xdr:to>
      <xdr:col>6</xdr:col>
      <xdr:colOff>38100</xdr:colOff>
      <xdr:row>98</xdr:row>
      <xdr:rowOff>59643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76170</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135927</xdr:rowOff>
    </xdr:from>
    <xdr:to>
      <xdr:col>24</xdr:col>
      <xdr:colOff>114300</xdr:colOff>
      <xdr:row>96</xdr:row>
      <xdr:rowOff>66077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2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114354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0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71755</xdr:rowOff>
    </xdr:from>
    <xdr:to>
      <xdr:col>20</xdr:col>
      <xdr:colOff>38100</xdr:colOff>
      <xdr:row>97</xdr:row>
      <xdr:rowOff>1905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164482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2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132541</xdr:rowOff>
    </xdr:from>
    <xdr:to>
      <xdr:col>15</xdr:col>
      <xdr:colOff>101600</xdr:colOff>
      <xdr:row>96</xdr:row>
      <xdr:rowOff>62691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2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53818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51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82042</xdr:rowOff>
    </xdr:from>
    <xdr:to>
      <xdr:col>10</xdr:col>
      <xdr:colOff>165100</xdr:colOff>
      <xdr:row>98</xdr:row>
      <xdr:rowOff>12192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28719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4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132138</xdr:rowOff>
    </xdr:from>
    <xdr:to>
      <xdr:col>6</xdr:col>
      <xdr:colOff>38100</xdr:colOff>
      <xdr:row>98</xdr:row>
      <xdr:rowOff>62288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6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53415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5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28656"/>
          <a:ext cx="1270" cy="13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3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0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2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76988</xdr:rowOff>
    </xdr:from>
    <xdr:to>
      <xdr:col>55</xdr:col>
      <xdr:colOff>0</xdr:colOff>
      <xdr:row>37</xdr:row>
      <xdr:rowOff>92783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20638"/>
          <a:ext cx="838200" cy="1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107228</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0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76988</xdr:rowOff>
    </xdr:from>
    <xdr:to>
      <xdr:col>50</xdr:col>
      <xdr:colOff>114300</xdr:colOff>
      <xdr:row>37</xdr:row>
      <xdr:rowOff>120101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20638"/>
          <a:ext cx="889000" cy="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20307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4163</xdr:rowOff>
    </xdr:from>
    <xdr:to>
      <xdr:col>45</xdr:col>
      <xdr:colOff>177800</xdr:colOff>
      <xdr:row>37</xdr:row>
      <xdr:rowOff>120101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662013"/>
          <a:ext cx="889000" cy="80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60068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4163</xdr:rowOff>
    </xdr:from>
    <xdr:to>
      <xdr:col>41</xdr:col>
      <xdr:colOff>50800</xdr:colOff>
      <xdr:row>38</xdr:row>
      <xdr:rowOff>12911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662013"/>
          <a:ext cx="889000" cy="86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127633</xdr:rowOff>
    </xdr:from>
    <xdr:to>
      <xdr:col>41</xdr:col>
      <xdr:colOff>101600</xdr:colOff>
      <xdr:row>32</xdr:row>
      <xdr:rowOff>57783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74310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131823</xdr:rowOff>
    </xdr:from>
    <xdr:to>
      <xdr:col>36</xdr:col>
      <xdr:colOff>165100</xdr:colOff>
      <xdr:row>37</xdr:row>
      <xdr:rowOff>61973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78500</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07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41983</xdr:rowOff>
    </xdr:from>
    <xdr:to>
      <xdr:col>55</xdr:col>
      <xdr:colOff>50800</xdr:colOff>
      <xdr:row>37</xdr:row>
      <xdr:rowOff>143583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8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128360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0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26188</xdr:rowOff>
    </xdr:from>
    <xdr:to>
      <xdr:col>50</xdr:col>
      <xdr:colOff>165100</xdr:colOff>
      <xdr:row>37</xdr:row>
      <xdr:rowOff>127788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118915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6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69301</xdr:rowOff>
    </xdr:from>
    <xdr:to>
      <xdr:col>46</xdr:col>
      <xdr:colOff>38100</xdr:colOff>
      <xdr:row>37</xdr:row>
      <xdr:rowOff>170901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41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162028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50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124813</xdr:rowOff>
    </xdr:from>
    <xdr:to>
      <xdr:col>41</xdr:col>
      <xdr:colOff>101600</xdr:colOff>
      <xdr:row>33</xdr:row>
      <xdr:rowOff>54963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61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46090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70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133561</xdr:rowOff>
    </xdr:from>
    <xdr:to>
      <xdr:col>36</xdr:col>
      <xdr:colOff>165100</xdr:colOff>
      <xdr:row>38</xdr:row>
      <xdr:rowOff>63711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47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54838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56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129451</xdr:rowOff>
    </xdr:from>
    <xdr:to>
      <xdr:col>54</xdr:col>
      <xdr:colOff>189865</xdr:colOff>
      <xdr:row>58</xdr:row>
      <xdr:rowOff>139433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30501"/>
          <a:ext cx="1270" cy="1553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143260</xdr:rowOff>
    </xdr:from>
    <xdr:ext cx="469744"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8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139433</xdr:rowOff>
    </xdr:from>
    <xdr:to>
      <xdr:col>55</xdr:col>
      <xdr:colOff>88900</xdr:colOff>
      <xdr:row>58</xdr:row>
      <xdr:rowOff>139433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8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76128</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0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129451</xdr:rowOff>
    </xdr:from>
    <xdr:to>
      <xdr:col>55</xdr:col>
      <xdr:colOff>88900</xdr:colOff>
      <xdr:row>49</xdr:row>
      <xdr:rowOff>129451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3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105410</xdr:rowOff>
    </xdr:from>
    <xdr:to>
      <xdr:col>55</xdr:col>
      <xdr:colOff>0</xdr:colOff>
      <xdr:row>55</xdr:row>
      <xdr:rowOff>155245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192260"/>
          <a:ext cx="838200" cy="39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118356</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6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95479</xdr:rowOff>
    </xdr:from>
    <xdr:to>
      <xdr:col>55</xdr:col>
      <xdr:colOff>50800</xdr:colOff>
      <xdr:row>56</xdr:row>
      <xdr:rowOff>25629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105410</xdr:rowOff>
    </xdr:from>
    <xdr:to>
      <xdr:col>50</xdr:col>
      <xdr:colOff>114300</xdr:colOff>
      <xdr:row>53</xdr:row>
      <xdr:rowOff>129705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192260"/>
          <a:ext cx="889000" cy="2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114618</xdr:rowOff>
    </xdr:from>
    <xdr:to>
      <xdr:col>50</xdr:col>
      <xdr:colOff>165100</xdr:colOff>
      <xdr:row>56</xdr:row>
      <xdr:rowOff>44768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35895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3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129705</xdr:rowOff>
    </xdr:from>
    <xdr:to>
      <xdr:col>45</xdr:col>
      <xdr:colOff>177800</xdr:colOff>
      <xdr:row>55</xdr:row>
      <xdr:rowOff>115862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216555"/>
          <a:ext cx="889000" cy="32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95948</xdr:rowOff>
    </xdr:from>
    <xdr:to>
      <xdr:col>46</xdr:col>
      <xdr:colOff>38100</xdr:colOff>
      <xdr:row>56</xdr:row>
      <xdr:rowOff>26098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2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17225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1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115862</xdr:rowOff>
    </xdr:from>
    <xdr:to>
      <xdr:col>41</xdr:col>
      <xdr:colOff>50800</xdr:colOff>
      <xdr:row>57</xdr:row>
      <xdr:rowOff>49746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545612"/>
          <a:ext cx="889000" cy="27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40487</xdr:rowOff>
    </xdr:from>
    <xdr:to>
      <xdr:col>41</xdr:col>
      <xdr:colOff>101600</xdr:colOff>
      <xdr:row>54</xdr:row>
      <xdr:rowOff>142087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29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158614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0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58636</xdr:rowOff>
    </xdr:from>
    <xdr:to>
      <xdr:col>36</xdr:col>
      <xdr:colOff>165100</xdr:colOff>
      <xdr:row>54</xdr:row>
      <xdr:rowOff>160236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1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5313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0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104445</xdr:rowOff>
    </xdr:from>
    <xdr:to>
      <xdr:col>55</xdr:col>
      <xdr:colOff>50800</xdr:colOff>
      <xdr:row>56</xdr:row>
      <xdr:rowOff>34595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3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82872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1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54610</xdr:rowOff>
    </xdr:from>
    <xdr:to>
      <xdr:col>50</xdr:col>
      <xdr:colOff>165100</xdr:colOff>
      <xdr:row>53</xdr:row>
      <xdr:rowOff>156210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14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1287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891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78905</xdr:rowOff>
    </xdr:from>
    <xdr:to>
      <xdr:col>46</xdr:col>
      <xdr:colOff>38100</xdr:colOff>
      <xdr:row>54</xdr:row>
      <xdr:rowOff>9055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16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25582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894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65062</xdr:rowOff>
    </xdr:from>
    <xdr:to>
      <xdr:col>41</xdr:col>
      <xdr:colOff>101600</xdr:colOff>
      <xdr:row>55</xdr:row>
      <xdr:rowOff>166662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9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157789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5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170396</xdr:rowOff>
    </xdr:from>
    <xdr:to>
      <xdr:col>36</xdr:col>
      <xdr:colOff>165100</xdr:colOff>
      <xdr:row>57</xdr:row>
      <xdr:rowOff>100546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91673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6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72372"/>
          <a:ext cx="1270" cy="1516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7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20656</xdr:rowOff>
    </xdr:from>
    <xdr:to>
      <xdr:col>55</xdr:col>
      <xdr:colOff>0</xdr:colOff>
      <xdr:row>78</xdr:row>
      <xdr:rowOff>152158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393756"/>
          <a:ext cx="838200" cy="1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142752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50070</xdr:rowOff>
    </xdr:from>
    <xdr:to>
      <xdr:col>50</xdr:col>
      <xdr:colOff>114300</xdr:colOff>
      <xdr:row>78</xdr:row>
      <xdr:rowOff>152158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251720"/>
          <a:ext cx="889000" cy="27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90212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50070</xdr:rowOff>
    </xdr:from>
    <xdr:to>
      <xdr:col>45</xdr:col>
      <xdr:colOff>177800</xdr:colOff>
      <xdr:row>77</xdr:row>
      <xdr:rowOff>71196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251720"/>
          <a:ext cx="889000" cy="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42715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71196</xdr:rowOff>
    </xdr:from>
    <xdr:to>
      <xdr:col>41</xdr:col>
      <xdr:colOff>50800</xdr:colOff>
      <xdr:row>78</xdr:row>
      <xdr:rowOff>113221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272846"/>
          <a:ext cx="889000" cy="2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154718</xdr:rowOff>
    </xdr:from>
    <xdr:to>
      <xdr:col>41</xdr:col>
      <xdr:colOff>101600</xdr:colOff>
      <xdr:row>77</xdr:row>
      <xdr:rowOff>84868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101395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5062</xdr:rowOff>
    </xdr:from>
    <xdr:to>
      <xdr:col>36</xdr:col>
      <xdr:colOff>165100</xdr:colOff>
      <xdr:row>77</xdr:row>
      <xdr:rowOff>106662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0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123189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141306</xdr:rowOff>
    </xdr:from>
    <xdr:to>
      <xdr:col>55</xdr:col>
      <xdr:colOff>50800</xdr:colOff>
      <xdr:row>78</xdr:row>
      <xdr:rowOff>71456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4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119733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2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101358</xdr:rowOff>
    </xdr:from>
    <xdr:to>
      <xdr:col>50</xdr:col>
      <xdr:colOff>165100</xdr:colOff>
      <xdr:row>79</xdr:row>
      <xdr:rowOff>31508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22635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6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170720</xdr:rowOff>
    </xdr:from>
    <xdr:to>
      <xdr:col>46</xdr:col>
      <xdr:colOff>38100</xdr:colOff>
      <xdr:row>77</xdr:row>
      <xdr:rowOff>100870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117397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7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20396</xdr:rowOff>
    </xdr:from>
    <xdr:to>
      <xdr:col>41</xdr:col>
      <xdr:colOff>101600</xdr:colOff>
      <xdr:row>77</xdr:row>
      <xdr:rowOff>121996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2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113123</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31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62421</xdr:rowOff>
    </xdr:from>
    <xdr:to>
      <xdr:col>36</xdr:col>
      <xdr:colOff>165100</xdr:colOff>
      <xdr:row>78</xdr:row>
      <xdr:rowOff>164021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155148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2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67950"/>
          <a:ext cx="1270" cy="154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67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128352</xdr:rowOff>
    </xdr:from>
    <xdr:to>
      <xdr:col>55</xdr:col>
      <xdr:colOff>0</xdr:colOff>
      <xdr:row>97</xdr:row>
      <xdr:rowOff>30069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073202"/>
          <a:ext cx="838200" cy="58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149431</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128352</xdr:rowOff>
    </xdr:from>
    <xdr:to>
      <xdr:col>50</xdr:col>
      <xdr:colOff>114300</xdr:colOff>
      <xdr:row>96</xdr:row>
      <xdr:rowOff>28519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073202"/>
          <a:ext cx="889000" cy="4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9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54542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68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28519</xdr:rowOff>
    </xdr:from>
    <xdr:to>
      <xdr:col>45</xdr:col>
      <xdr:colOff>177800</xdr:colOff>
      <xdr:row>97</xdr:row>
      <xdr:rowOff>123485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87719"/>
          <a:ext cx="889000" cy="26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58576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8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123485</xdr:rowOff>
    </xdr:from>
    <xdr:to>
      <xdr:col>41</xdr:col>
      <xdr:colOff>50800</xdr:colOff>
      <xdr:row>98</xdr:row>
      <xdr:rowOff>20469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54135"/>
          <a:ext cx="889000" cy="6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136024</xdr:rowOff>
    </xdr:from>
    <xdr:to>
      <xdr:col>41</xdr:col>
      <xdr:colOff>101600</xdr:colOff>
      <xdr:row>96</xdr:row>
      <xdr:rowOff>66174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82701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164991</xdr:rowOff>
    </xdr:from>
    <xdr:to>
      <xdr:col>36</xdr:col>
      <xdr:colOff>165100</xdr:colOff>
      <xdr:row>96</xdr:row>
      <xdr:rowOff>95141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111668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2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150719</xdr:rowOff>
    </xdr:from>
    <xdr:to>
      <xdr:col>55</xdr:col>
      <xdr:colOff>50800</xdr:colOff>
      <xdr:row>97</xdr:row>
      <xdr:rowOff>80869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129146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8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77552</xdr:rowOff>
    </xdr:from>
    <xdr:to>
      <xdr:col>50</xdr:col>
      <xdr:colOff>165100</xdr:colOff>
      <xdr:row>94</xdr:row>
      <xdr:rowOff>7702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02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24229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79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149169</xdr:rowOff>
    </xdr:from>
    <xdr:to>
      <xdr:col>46</xdr:col>
      <xdr:colOff>38100</xdr:colOff>
      <xdr:row>96</xdr:row>
      <xdr:rowOff>79319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3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95846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1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72685</xdr:rowOff>
    </xdr:from>
    <xdr:to>
      <xdr:col>41</xdr:col>
      <xdr:colOff>101600</xdr:colOff>
      <xdr:row>98</xdr:row>
      <xdr:rowOff>2835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165412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9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141119</xdr:rowOff>
    </xdr:from>
    <xdr:to>
      <xdr:col>36</xdr:col>
      <xdr:colOff>165100</xdr:colOff>
      <xdr:row>98</xdr:row>
      <xdr:rowOff>71269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7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62396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71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6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7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131653</xdr:rowOff>
    </xdr:from>
    <xdr:to>
      <xdr:col>85</xdr:col>
      <xdr:colOff>127000</xdr:colOff>
      <xdr:row>38</xdr:row>
      <xdr:rowOff>135082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4675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67977</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11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6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119492</xdr:rowOff>
    </xdr:from>
    <xdr:to>
      <xdr:col>81</xdr:col>
      <xdr:colOff>50800</xdr:colOff>
      <xdr:row>38</xdr:row>
      <xdr:rowOff>131653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34592"/>
          <a:ext cx="889000" cy="1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159844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3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71806</xdr:rowOff>
    </xdr:from>
    <xdr:to>
      <xdr:col>76</xdr:col>
      <xdr:colOff>114300</xdr:colOff>
      <xdr:row>38</xdr:row>
      <xdr:rowOff>119492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86906"/>
          <a:ext cx="889000" cy="4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3318</xdr:rowOff>
    </xdr:from>
    <xdr:to>
      <xdr:col>71</xdr:col>
      <xdr:colOff>177800</xdr:colOff>
      <xdr:row>38</xdr:row>
      <xdr:rowOff>71806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18418"/>
          <a:ext cx="8890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63480</xdr:rowOff>
    </xdr:from>
    <xdr:to>
      <xdr:col>72</xdr:col>
      <xdr:colOff>38100</xdr:colOff>
      <xdr:row>37</xdr:row>
      <xdr:rowOff>165080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10157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107919</xdr:rowOff>
    </xdr:from>
    <xdr:to>
      <xdr:col>67</xdr:col>
      <xdr:colOff>101600</xdr:colOff>
      <xdr:row>38</xdr:row>
      <xdr:rowOff>38069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54596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2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84282</xdr:rowOff>
    </xdr:from>
    <xdr:to>
      <xdr:col>85</xdr:col>
      <xdr:colOff>177800</xdr:colOff>
      <xdr:row>39</xdr:row>
      <xdr:rowOff>14432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5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23527</xdr:rowOff>
    </xdr:from>
    <xdr:ext cx="378565"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38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80853</xdr:rowOff>
    </xdr:from>
    <xdr:to>
      <xdr:col>81</xdr:col>
      <xdr:colOff>101600</xdr:colOff>
      <xdr:row>39</xdr:row>
      <xdr:rowOff>11003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2130</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2017" y="6688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68692</xdr:rowOff>
    </xdr:from>
    <xdr:to>
      <xdr:col>76</xdr:col>
      <xdr:colOff>165100</xdr:colOff>
      <xdr:row>38</xdr:row>
      <xdr:rowOff>170292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161419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676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21006</xdr:rowOff>
    </xdr:from>
    <xdr:to>
      <xdr:col>72</xdr:col>
      <xdr:colOff>38100</xdr:colOff>
      <xdr:row>38</xdr:row>
      <xdr:rowOff>122606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3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113733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62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123967</xdr:rowOff>
    </xdr:from>
    <xdr:to>
      <xdr:col>67</xdr:col>
      <xdr:colOff>101600</xdr:colOff>
      <xdr:row>38</xdr:row>
      <xdr:rowOff>54118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676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45245</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56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74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5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7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43535</xdr:rowOff>
    </xdr:from>
    <xdr:to>
      <xdr:col>85</xdr:col>
      <xdr:colOff>127000</xdr:colOff>
      <xdr:row>77</xdr:row>
      <xdr:rowOff>69762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245185"/>
          <a:ext cx="838200" cy="2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78884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937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69762</xdr:rowOff>
    </xdr:from>
    <xdr:to>
      <xdr:col>81</xdr:col>
      <xdr:colOff>50800</xdr:colOff>
      <xdr:row>77</xdr:row>
      <xdr:rowOff>97625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271412"/>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97625</xdr:rowOff>
    </xdr:from>
    <xdr:to>
      <xdr:col>76</xdr:col>
      <xdr:colOff>114300</xdr:colOff>
      <xdr:row>77</xdr:row>
      <xdr:rowOff>123610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99275"/>
          <a:ext cx="8890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123610</xdr:rowOff>
    </xdr:from>
    <xdr:to>
      <xdr:col>71</xdr:col>
      <xdr:colOff>177800</xdr:colOff>
      <xdr:row>77</xdr:row>
      <xdr:rowOff>150597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325260"/>
          <a:ext cx="889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3747</xdr:rowOff>
    </xdr:from>
    <xdr:to>
      <xdr:col>72</xdr:col>
      <xdr:colOff>38100</xdr:colOff>
      <xdr:row>76</xdr:row>
      <xdr:rowOff>105347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121873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166915</xdr:rowOff>
    </xdr:from>
    <xdr:to>
      <xdr:col>67</xdr:col>
      <xdr:colOff>101600</xdr:colOff>
      <xdr:row>76</xdr:row>
      <xdr:rowOff>97065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2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113593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164185</xdr:rowOff>
    </xdr:from>
    <xdr:to>
      <xdr:col>85</xdr:col>
      <xdr:colOff>177800</xdr:colOff>
      <xdr:row>77</xdr:row>
      <xdr:rowOff>94335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9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142612</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17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18962</xdr:rowOff>
    </xdr:from>
    <xdr:to>
      <xdr:col>81</xdr:col>
      <xdr:colOff>101600</xdr:colOff>
      <xdr:row>77</xdr:row>
      <xdr:rowOff>120562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2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111689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31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46825</xdr:rowOff>
    </xdr:from>
    <xdr:to>
      <xdr:col>76</xdr:col>
      <xdr:colOff>165100</xdr:colOff>
      <xdr:row>77</xdr:row>
      <xdr:rowOff>148425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139552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4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72810</xdr:rowOff>
    </xdr:from>
    <xdr:to>
      <xdr:col>72</xdr:col>
      <xdr:colOff>38100</xdr:colOff>
      <xdr:row>78</xdr:row>
      <xdr:rowOff>2960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165537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6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99797</xdr:rowOff>
    </xdr:from>
    <xdr:to>
      <xdr:col>67</xdr:col>
      <xdr:colOff>101600</xdr:colOff>
      <xdr:row>78</xdr:row>
      <xdr:rowOff>29947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3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21074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9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34083"/>
          <a:ext cx="1269" cy="1504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2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0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3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6463</xdr:rowOff>
    </xdr:from>
    <xdr:to>
      <xdr:col>85</xdr:col>
      <xdr:colOff>127000</xdr:colOff>
      <xdr:row>98</xdr:row>
      <xdr:rowOff>80456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808563"/>
          <a:ext cx="838200" cy="7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107424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566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158381</xdr:rowOff>
    </xdr:from>
    <xdr:to>
      <xdr:col>81</xdr:col>
      <xdr:colOff>50800</xdr:colOff>
      <xdr:row>98</xdr:row>
      <xdr:rowOff>80456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789031"/>
          <a:ext cx="889000" cy="9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158381</xdr:rowOff>
    </xdr:from>
    <xdr:to>
      <xdr:col>76</xdr:col>
      <xdr:colOff>114300</xdr:colOff>
      <xdr:row>97</xdr:row>
      <xdr:rowOff>160731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789031"/>
          <a:ext cx="88900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170615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160731</xdr:rowOff>
    </xdr:from>
    <xdr:to>
      <xdr:col>71</xdr:col>
      <xdr:colOff>177800</xdr:colOff>
      <xdr:row>98</xdr:row>
      <xdr:rowOff>77685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791381"/>
          <a:ext cx="889000" cy="8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106886</xdr:rowOff>
    </xdr:from>
    <xdr:to>
      <xdr:col>72</xdr:col>
      <xdr:colOff>38100</xdr:colOff>
      <xdr:row>98</xdr:row>
      <xdr:rowOff>37036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53563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135150</xdr:rowOff>
    </xdr:from>
    <xdr:to>
      <xdr:col>67</xdr:col>
      <xdr:colOff>101600</xdr:colOff>
      <xdr:row>98</xdr:row>
      <xdr:rowOff>65300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81827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4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127113</xdr:rowOff>
    </xdr:from>
    <xdr:to>
      <xdr:col>85</xdr:col>
      <xdr:colOff>177800</xdr:colOff>
      <xdr:row>98</xdr:row>
      <xdr:rowOff>57263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75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105540</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3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29656</xdr:rowOff>
    </xdr:from>
    <xdr:to>
      <xdr:col>81</xdr:col>
      <xdr:colOff>101600</xdr:colOff>
      <xdr:row>98</xdr:row>
      <xdr:rowOff>131256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3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122383</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46428" y="1692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107581</xdr:rowOff>
    </xdr:from>
    <xdr:to>
      <xdr:col>76</xdr:col>
      <xdr:colOff>165100</xdr:colOff>
      <xdr:row>98</xdr:row>
      <xdr:rowOff>37731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28858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83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109931</xdr:rowOff>
    </xdr:from>
    <xdr:to>
      <xdr:col>72</xdr:col>
      <xdr:colOff>38100</xdr:colOff>
      <xdr:row>98</xdr:row>
      <xdr:rowOff>40081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4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31208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3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26885</xdr:rowOff>
    </xdr:from>
    <xdr:to>
      <xdr:col>67</xdr:col>
      <xdr:colOff>101600</xdr:colOff>
      <xdr:row>98</xdr:row>
      <xdr:rowOff>128485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2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119612</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92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46243"/>
          <a:ext cx="1269" cy="148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2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4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24892</xdr:rowOff>
    </xdr:from>
    <xdr:to>
      <xdr:col>116</xdr:col>
      <xdr:colOff>63500</xdr:colOff>
      <xdr:row>38</xdr:row>
      <xdr:rowOff>30734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539992"/>
          <a:ext cx="8382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156100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99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155575</xdr:rowOff>
    </xdr:from>
    <xdr:to>
      <xdr:col>111</xdr:col>
      <xdr:colOff>177800</xdr:colOff>
      <xdr:row>38</xdr:row>
      <xdr:rowOff>30734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499225"/>
          <a:ext cx="889000"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97426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139192</xdr:rowOff>
    </xdr:from>
    <xdr:to>
      <xdr:col>107</xdr:col>
      <xdr:colOff>50800</xdr:colOff>
      <xdr:row>37</xdr:row>
      <xdr:rowOff>155575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311392"/>
          <a:ext cx="889000" cy="1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83837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139192</xdr:rowOff>
    </xdr:from>
    <xdr:to>
      <xdr:col>102</xdr:col>
      <xdr:colOff>114300</xdr:colOff>
      <xdr:row>38</xdr:row>
      <xdr:rowOff>107061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311392"/>
          <a:ext cx="889000" cy="3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41910</xdr:rowOff>
    </xdr:from>
    <xdr:to>
      <xdr:col>102</xdr:col>
      <xdr:colOff>165100</xdr:colOff>
      <xdr:row>36</xdr:row>
      <xdr:rowOff>143510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160037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163449</xdr:rowOff>
    </xdr:from>
    <xdr:to>
      <xdr:col>98</xdr:col>
      <xdr:colOff>38100</xdr:colOff>
      <xdr:row>37</xdr:row>
      <xdr:rowOff>93599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3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110126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1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145542</xdr:rowOff>
    </xdr:from>
    <xdr:to>
      <xdr:col>116</xdr:col>
      <xdr:colOff>114300</xdr:colOff>
      <xdr:row>38</xdr:row>
      <xdr:rowOff>75692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4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168419</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34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151384</xdr:rowOff>
    </xdr:from>
    <xdr:to>
      <xdr:col>112</xdr:col>
      <xdr:colOff>38100</xdr:colOff>
      <xdr:row>38</xdr:row>
      <xdr:rowOff>81535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4950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98061</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27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104775</xdr:rowOff>
    </xdr:from>
    <xdr:to>
      <xdr:col>107</xdr:col>
      <xdr:colOff>101600</xdr:colOff>
      <xdr:row>38</xdr:row>
      <xdr:rowOff>34925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51452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62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88392</xdr:rowOff>
    </xdr:from>
    <xdr:to>
      <xdr:col>102</xdr:col>
      <xdr:colOff>165100</xdr:colOff>
      <xdr:row>37</xdr:row>
      <xdr:rowOff>18542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26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9669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35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56261</xdr:rowOff>
    </xdr:from>
    <xdr:to>
      <xdr:col>98</xdr:col>
      <xdr:colOff>38100</xdr:colOff>
      <xdr:row>38</xdr:row>
      <xdr:rowOff>157861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57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148988</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7017" y="6664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524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2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52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85446</xdr:rowOff>
    </xdr:from>
    <xdr:to>
      <xdr:col>116</xdr:col>
      <xdr:colOff>63500</xdr:colOff>
      <xdr:row>58</xdr:row>
      <xdr:rowOff>88036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029546"/>
          <a:ext cx="83820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61727</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1000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84874</xdr:rowOff>
    </xdr:from>
    <xdr:to>
      <xdr:col>111</xdr:col>
      <xdr:colOff>177800</xdr:colOff>
      <xdr:row>58</xdr:row>
      <xdr:rowOff>85446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02897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7358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1012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82131</xdr:rowOff>
    </xdr:from>
    <xdr:to>
      <xdr:col>107</xdr:col>
      <xdr:colOff>50800</xdr:colOff>
      <xdr:row>58</xdr:row>
      <xdr:rowOff>84874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02623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1011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78321</xdr:rowOff>
    </xdr:from>
    <xdr:to>
      <xdr:col>102</xdr:col>
      <xdr:colOff>114300</xdr:colOff>
      <xdr:row>58</xdr:row>
      <xdr:rowOff>82131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2242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142392</xdr:rowOff>
    </xdr:from>
    <xdr:to>
      <xdr:col>102</xdr:col>
      <xdr:colOff>165100</xdr:colOff>
      <xdr:row>58</xdr:row>
      <xdr:rowOff>72542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89069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146126</xdr:rowOff>
    </xdr:from>
    <xdr:to>
      <xdr:col>98</xdr:col>
      <xdr:colOff>38100</xdr:colOff>
      <xdr:row>58</xdr:row>
      <xdr:rowOff>76276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92803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37236</xdr:rowOff>
    </xdr:from>
    <xdr:to>
      <xdr:col>116</xdr:col>
      <xdr:colOff>114300</xdr:colOff>
      <xdr:row>58</xdr:row>
      <xdr:rowOff>138836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60113</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34646</xdr:rowOff>
    </xdr:from>
    <xdr:to>
      <xdr:col>112</xdr:col>
      <xdr:colOff>38100</xdr:colOff>
      <xdr:row>58</xdr:row>
      <xdr:rowOff>136246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7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152773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75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34074</xdr:rowOff>
    </xdr:from>
    <xdr:to>
      <xdr:col>107</xdr:col>
      <xdr:colOff>101600</xdr:colOff>
      <xdr:row>58</xdr:row>
      <xdr:rowOff>135674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7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152201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75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31331</xdr:rowOff>
    </xdr:from>
    <xdr:to>
      <xdr:col>102</xdr:col>
      <xdr:colOff>165100</xdr:colOff>
      <xdr:row>58</xdr:row>
      <xdr:rowOff>132931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7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124058</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6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27521</xdr:rowOff>
    </xdr:from>
    <xdr:to>
      <xdr:col>98</xdr:col>
      <xdr:colOff>38100</xdr:colOff>
      <xdr:row>58</xdr:row>
      <xdr:rowOff>129121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7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120248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6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47241"/>
          <a:ext cx="1269" cy="152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6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669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4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158021</xdr:rowOff>
    </xdr:from>
    <xdr:to>
      <xdr:col>116</xdr:col>
      <xdr:colOff>63500</xdr:colOff>
      <xdr:row>78</xdr:row>
      <xdr:rowOff>9593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359671"/>
          <a:ext cx="838200" cy="2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33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8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9593</xdr:rowOff>
    </xdr:from>
    <xdr:to>
      <xdr:col>111</xdr:col>
      <xdr:colOff>177800</xdr:colOff>
      <xdr:row>78</xdr:row>
      <xdr:rowOff>22101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382693"/>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2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15734</xdr:rowOff>
    </xdr:from>
    <xdr:to>
      <xdr:col>107</xdr:col>
      <xdr:colOff>50800</xdr:colOff>
      <xdr:row>78</xdr:row>
      <xdr:rowOff>22101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9545300" y="13388834"/>
          <a:ext cx="88900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110015</xdr:rowOff>
    </xdr:from>
    <xdr:to>
      <xdr:col>102</xdr:col>
      <xdr:colOff>114300</xdr:colOff>
      <xdr:row>78</xdr:row>
      <xdr:rowOff>15734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968765"/>
          <a:ext cx="889000" cy="42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79136</xdr:rowOff>
    </xdr:from>
    <xdr:to>
      <xdr:col>102</xdr:col>
      <xdr:colOff>165100</xdr:colOff>
      <xdr:row>77</xdr:row>
      <xdr:rowOff>9286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3109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25812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8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63101</xdr:rowOff>
    </xdr:from>
    <xdr:to>
      <xdr:col>98</xdr:col>
      <xdr:colOff>38100</xdr:colOff>
      <xdr:row>75</xdr:row>
      <xdr:rowOff>164700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2185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155829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1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107221</xdr:rowOff>
    </xdr:from>
    <xdr:to>
      <xdr:col>116</xdr:col>
      <xdr:colOff>114300</xdr:colOff>
      <xdr:row>78</xdr:row>
      <xdr:rowOff>37371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30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85648</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28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130243</xdr:rowOff>
    </xdr:from>
    <xdr:to>
      <xdr:col>112</xdr:col>
      <xdr:colOff>38100</xdr:colOff>
      <xdr:row>78</xdr:row>
      <xdr:rowOff>60393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33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51520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42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142751</xdr:rowOff>
    </xdr:from>
    <xdr:to>
      <xdr:col>107</xdr:col>
      <xdr:colOff>101600</xdr:colOff>
      <xdr:row>78</xdr:row>
      <xdr:rowOff>72901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34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64028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43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136384</xdr:rowOff>
    </xdr:from>
    <xdr:to>
      <xdr:col>102</xdr:col>
      <xdr:colOff>165100</xdr:colOff>
      <xdr:row>78</xdr:row>
      <xdr:rowOff>66534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33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57661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43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59215</xdr:rowOff>
    </xdr:from>
    <xdr:to>
      <xdr:col>98</xdr:col>
      <xdr:colOff>38100</xdr:colOff>
      <xdr:row>75</xdr:row>
      <xdr:rowOff>160815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91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5892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9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住民一人当たりのコストについては、人件費</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物件費が類似団体平均よりも高い水準となっており、補助費等や公債費が類似団体よりも低い水準となっている。</a:t>
          </a:r>
          <a:endParaRPr lang="ja-JP" altLang="ja-JP" sz="1400">
            <a:effectLst/>
          </a:endParaRPr>
        </a:p>
        <a:p>
          <a:r>
            <a:rPr kumimoji="1" lang="ja-JP" altLang="ja-JP" sz="1100">
              <a:solidFill>
                <a:schemeClr val="dk1"/>
              </a:solidFill>
              <a:effectLst/>
              <a:latin typeface="+mn-lt"/>
              <a:ea typeface="+mn-ea"/>
              <a:cs typeface="+mn-cs"/>
            </a:rPr>
            <a:t>人件費については、類似団体と比較して消防部門や教育部門において職員数が多いことから高い傾向にあ</a:t>
          </a:r>
          <a:r>
            <a:rPr kumimoji="1" lang="ja-JP" altLang="en-US" sz="1100">
              <a:solidFill>
                <a:schemeClr val="dk1"/>
              </a:solidFill>
              <a:effectLst/>
              <a:latin typeface="+mn-lt"/>
              <a:ea typeface="+mn-ea"/>
              <a:cs typeface="+mn-cs"/>
            </a:rPr>
            <a:t>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新型コロナウィルスワクチン接種体制確保に係る委託料の減等により減となったものの、充実した公共施設における指定管理制度の導入等を含むこれらの施設の運営・維持・管理等の外部委託を行っている等から引き続き高い傾向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普通建設事業費は庁舎整備事業の</a:t>
          </a:r>
          <a:r>
            <a:rPr kumimoji="1" lang="ja-JP" altLang="en-US" sz="1100">
              <a:solidFill>
                <a:schemeClr val="dk1"/>
              </a:solidFill>
              <a:effectLst/>
              <a:latin typeface="+mn-lt"/>
              <a:ea typeface="+mn-ea"/>
              <a:cs typeface="+mn-cs"/>
            </a:rPr>
            <a:t>進捗等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減と</a:t>
          </a:r>
          <a:r>
            <a:rPr kumimoji="1" lang="ja-JP" altLang="ja-JP" sz="1100">
              <a:solidFill>
                <a:schemeClr val="dk1"/>
              </a:solidFill>
              <a:effectLst/>
              <a:latin typeface="+mn-lt"/>
              <a:ea typeface="+mn-ea"/>
              <a:cs typeface="+mn-cs"/>
            </a:rPr>
            <a:t>なった。</a:t>
          </a:r>
          <a:endParaRPr lang="ja-JP" altLang="ja-JP" sz="1400">
            <a:effectLst/>
          </a:endParaRPr>
        </a:p>
        <a:p>
          <a:r>
            <a:rPr kumimoji="1" lang="ja-JP" altLang="ja-JP" sz="1100">
              <a:solidFill>
                <a:schemeClr val="dk1"/>
              </a:solidFill>
              <a:effectLst/>
              <a:latin typeface="+mn-lt"/>
              <a:ea typeface="+mn-ea"/>
              <a:cs typeface="+mn-cs"/>
            </a:rPr>
            <a:t>公債費は、大規模な社会資本整備で活用した地方債の償還により今後も一定期間、増加が見込まれる。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4523"/>
          <a:ext cx="1270" cy="11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1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86665</xdr:rowOff>
    </xdr:from>
    <xdr:to>
      <xdr:col>24</xdr:col>
      <xdr:colOff>63500</xdr:colOff>
      <xdr:row>33</xdr:row>
      <xdr:rowOff>109982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44515"/>
          <a:ext cx="8382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153738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83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86665</xdr:rowOff>
    </xdr:from>
    <xdr:to>
      <xdr:col>19</xdr:col>
      <xdr:colOff>177800</xdr:colOff>
      <xdr:row>33</xdr:row>
      <xdr:rowOff>98552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4451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121734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98552</xdr:rowOff>
    </xdr:from>
    <xdr:to>
      <xdr:col>15</xdr:col>
      <xdr:colOff>50800</xdr:colOff>
      <xdr:row>33</xdr:row>
      <xdr:rowOff>107696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564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108932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75692</xdr:rowOff>
    </xdr:from>
    <xdr:to>
      <xdr:col>10</xdr:col>
      <xdr:colOff>114300</xdr:colOff>
      <xdr:row>33</xdr:row>
      <xdr:rowOff>107696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3354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75641</xdr:rowOff>
    </xdr:from>
    <xdr:to>
      <xdr:col>10</xdr:col>
      <xdr:colOff>165100</xdr:colOff>
      <xdr:row>36</xdr:row>
      <xdr:rowOff>5791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168368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90644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59182</xdr:rowOff>
    </xdr:from>
    <xdr:to>
      <xdr:col>24</xdr:col>
      <xdr:colOff>114300</xdr:colOff>
      <xdr:row>33</xdr:row>
      <xdr:rowOff>160782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82059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6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35865</xdr:rowOff>
    </xdr:from>
    <xdr:to>
      <xdr:col>20</xdr:col>
      <xdr:colOff>38100</xdr:colOff>
      <xdr:row>33</xdr:row>
      <xdr:rowOff>137465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9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153992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6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47752</xdr:rowOff>
    </xdr:from>
    <xdr:to>
      <xdr:col>15</xdr:col>
      <xdr:colOff>101600</xdr:colOff>
      <xdr:row>33</xdr:row>
      <xdr:rowOff>149352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165879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56896</xdr:rowOff>
    </xdr:from>
    <xdr:to>
      <xdr:col>10</xdr:col>
      <xdr:colOff>165100</xdr:colOff>
      <xdr:row>33</xdr:row>
      <xdr:rowOff>158496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3573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24892</xdr:rowOff>
    </xdr:from>
    <xdr:to>
      <xdr:col>6</xdr:col>
      <xdr:colOff>38100</xdr:colOff>
      <xdr:row>33</xdr:row>
      <xdr:rowOff>126492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143019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5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6014</xdr:rowOff>
    </xdr:from>
    <xdr:to>
      <xdr:col>24</xdr:col>
      <xdr:colOff>62865</xdr:colOff>
      <xdr:row>57</xdr:row>
      <xdr:rowOff>133299</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78514"/>
          <a:ext cx="1270" cy="1327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137126</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133299</xdr:rowOff>
    </xdr:from>
    <xdr:to>
      <xdr:col>24</xdr:col>
      <xdr:colOff>152400</xdr:colOff>
      <xdr:row>57</xdr:row>
      <xdr:rowOff>133299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124141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5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6014</xdr:rowOff>
    </xdr:from>
    <xdr:to>
      <xdr:col>24</xdr:col>
      <xdr:colOff>152400</xdr:colOff>
      <xdr:row>50</xdr:row>
      <xdr:rowOff>6014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7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36258</xdr:rowOff>
    </xdr:from>
    <xdr:to>
      <xdr:col>24</xdr:col>
      <xdr:colOff>63500</xdr:colOff>
      <xdr:row>56</xdr:row>
      <xdr:rowOff>54257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466008"/>
          <a:ext cx="838200" cy="18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2695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03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24268</xdr:rowOff>
    </xdr:from>
    <xdr:to>
      <xdr:col>24</xdr:col>
      <xdr:colOff>114300</xdr:colOff>
      <xdr:row>56</xdr:row>
      <xdr:rowOff>125868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62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36258</xdr:rowOff>
    </xdr:from>
    <xdr:to>
      <xdr:col>19</xdr:col>
      <xdr:colOff>177800</xdr:colOff>
      <xdr:row>55</xdr:row>
      <xdr:rowOff>130541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466008"/>
          <a:ext cx="889000" cy="9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170640</xdr:rowOff>
    </xdr:from>
    <xdr:to>
      <xdr:col>20</xdr:col>
      <xdr:colOff>38100</xdr:colOff>
      <xdr:row>56</xdr:row>
      <xdr:rowOff>100790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91917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162072</xdr:rowOff>
    </xdr:from>
    <xdr:to>
      <xdr:col>15</xdr:col>
      <xdr:colOff>50800</xdr:colOff>
      <xdr:row>55</xdr:row>
      <xdr:rowOff>130541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8906022"/>
          <a:ext cx="889000" cy="65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165550</xdr:rowOff>
    </xdr:from>
    <xdr:to>
      <xdr:col>15</xdr:col>
      <xdr:colOff>101600</xdr:colOff>
      <xdr:row>56</xdr:row>
      <xdr:rowOff>95700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86827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8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162072</xdr:rowOff>
    </xdr:from>
    <xdr:to>
      <xdr:col>10</xdr:col>
      <xdr:colOff>114300</xdr:colOff>
      <xdr:row>57</xdr:row>
      <xdr:rowOff>29370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8906022"/>
          <a:ext cx="889000" cy="89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90637</xdr:rowOff>
    </xdr:from>
    <xdr:to>
      <xdr:col>10</xdr:col>
      <xdr:colOff>165100</xdr:colOff>
      <xdr:row>52</xdr:row>
      <xdr:rowOff>20787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37314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40254</xdr:rowOff>
    </xdr:from>
    <xdr:to>
      <xdr:col>6</xdr:col>
      <xdr:colOff>38100</xdr:colOff>
      <xdr:row>56</xdr:row>
      <xdr:rowOff>141854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4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158381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3457</xdr:rowOff>
    </xdr:from>
    <xdr:to>
      <xdr:col>24</xdr:col>
      <xdr:colOff>114300</xdr:colOff>
      <xdr:row>56</xdr:row>
      <xdr:rowOff>105057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0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26334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45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156908</xdr:rowOff>
    </xdr:from>
    <xdr:to>
      <xdr:col>20</xdr:col>
      <xdr:colOff>38100</xdr:colOff>
      <xdr:row>55</xdr:row>
      <xdr:rowOff>87058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1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103585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19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79741</xdr:rowOff>
    </xdr:from>
    <xdr:to>
      <xdr:col>15</xdr:col>
      <xdr:colOff>101600</xdr:colOff>
      <xdr:row>56</xdr:row>
      <xdr:rowOff>9891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0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26418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8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111272</xdr:rowOff>
    </xdr:from>
    <xdr:to>
      <xdr:col>10</xdr:col>
      <xdr:colOff>165100</xdr:colOff>
      <xdr:row>52</xdr:row>
      <xdr:rowOff>41422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885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32549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94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150020</xdr:rowOff>
    </xdr:from>
    <xdr:to>
      <xdr:col>6</xdr:col>
      <xdr:colOff>38100</xdr:colOff>
      <xdr:row>57</xdr:row>
      <xdr:rowOff>80170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71297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4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140243</xdr:rowOff>
    </xdr:from>
    <xdr:to>
      <xdr:col>24</xdr:col>
      <xdr:colOff>62865</xdr:colOff>
      <xdr:row>78</xdr:row>
      <xdr:rowOff>148529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41743"/>
          <a:ext cx="1270" cy="137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152356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148529</xdr:rowOff>
    </xdr:from>
    <xdr:to>
      <xdr:col>24</xdr:col>
      <xdr:colOff>152400</xdr:colOff>
      <xdr:row>78</xdr:row>
      <xdr:rowOff>148529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21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86920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140243</xdr:rowOff>
    </xdr:from>
    <xdr:to>
      <xdr:col>24</xdr:col>
      <xdr:colOff>152400</xdr:colOff>
      <xdr:row>70</xdr:row>
      <xdr:rowOff>140243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133338</xdr:rowOff>
    </xdr:from>
    <xdr:to>
      <xdr:col>24</xdr:col>
      <xdr:colOff>63500</xdr:colOff>
      <xdr:row>77</xdr:row>
      <xdr:rowOff>117935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63538"/>
          <a:ext cx="838200" cy="15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134761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220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111884</xdr:rowOff>
    </xdr:from>
    <xdr:to>
      <xdr:col>24</xdr:col>
      <xdr:colOff>114300</xdr:colOff>
      <xdr:row>76</xdr:row>
      <xdr:rowOff>42035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0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26743</xdr:rowOff>
    </xdr:from>
    <xdr:to>
      <xdr:col>19</xdr:col>
      <xdr:colOff>177800</xdr:colOff>
      <xdr:row>77</xdr:row>
      <xdr:rowOff>117935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28393"/>
          <a:ext cx="889000" cy="9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37636</xdr:rowOff>
    </xdr:from>
    <xdr:to>
      <xdr:col>20</xdr:col>
      <xdr:colOff>38100</xdr:colOff>
      <xdr:row>76</xdr:row>
      <xdr:rowOff>139236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6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155763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4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26743</xdr:rowOff>
    </xdr:from>
    <xdr:to>
      <xdr:col>15</xdr:col>
      <xdr:colOff>50800</xdr:colOff>
      <xdr:row>78</xdr:row>
      <xdr:rowOff>131375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28393"/>
          <a:ext cx="889000" cy="27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128753</xdr:rowOff>
    </xdr:from>
    <xdr:to>
      <xdr:col>15</xdr:col>
      <xdr:colOff>101600</xdr:colOff>
      <xdr:row>76</xdr:row>
      <xdr:rowOff>58902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875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75430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6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131375</xdr:rowOff>
    </xdr:from>
    <xdr:to>
      <xdr:col>10</xdr:col>
      <xdr:colOff>114300</xdr:colOff>
      <xdr:row>78</xdr:row>
      <xdr:rowOff>139719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04475"/>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142650</xdr:rowOff>
    </xdr:from>
    <xdr:to>
      <xdr:col>10</xdr:col>
      <xdr:colOff>165100</xdr:colOff>
      <xdr:row>78</xdr:row>
      <xdr:rowOff>72800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3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89327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22377</xdr:rowOff>
    </xdr:from>
    <xdr:to>
      <xdr:col>6</xdr:col>
      <xdr:colOff>38100</xdr:colOff>
      <xdr:row>78</xdr:row>
      <xdr:rowOff>123977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9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140504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7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82538</xdr:rowOff>
    </xdr:from>
    <xdr:to>
      <xdr:col>24</xdr:col>
      <xdr:colOff>114300</xdr:colOff>
      <xdr:row>77</xdr:row>
      <xdr:rowOff>12688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60965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9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67135</xdr:rowOff>
    </xdr:from>
    <xdr:to>
      <xdr:col>20</xdr:col>
      <xdr:colOff>38100</xdr:colOff>
      <xdr:row>77</xdr:row>
      <xdr:rowOff>168735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6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159862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61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147393</xdr:rowOff>
    </xdr:from>
    <xdr:to>
      <xdr:col>15</xdr:col>
      <xdr:colOff>101600</xdr:colOff>
      <xdr:row>77</xdr:row>
      <xdr:rowOff>77543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68670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80575</xdr:rowOff>
    </xdr:from>
    <xdr:to>
      <xdr:col>10</xdr:col>
      <xdr:colOff>165100</xdr:colOff>
      <xdr:row>79</xdr:row>
      <xdr:rowOff>10725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1852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88919</xdr:rowOff>
    </xdr:from>
    <xdr:to>
      <xdr:col>6</xdr:col>
      <xdr:colOff>38100</xdr:colOff>
      <xdr:row>79</xdr:row>
      <xdr:rowOff>19069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6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10196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54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60844</xdr:rowOff>
    </xdr:from>
    <xdr:to>
      <xdr:col>24</xdr:col>
      <xdr:colOff>62865</xdr:colOff>
      <xdr:row>100</xdr:row>
      <xdr:rowOff>2639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62794"/>
          <a:ext cx="1270" cy="148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6466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2639</xdr:rowOff>
    </xdr:from>
    <xdr:to>
      <xdr:col>24</xdr:col>
      <xdr:colOff>152400</xdr:colOff>
      <xdr:row>100</xdr:row>
      <xdr:rowOff>2639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47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7521</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60844</xdr:rowOff>
    </xdr:from>
    <xdr:to>
      <xdr:col>24</xdr:col>
      <xdr:colOff>152400</xdr:colOff>
      <xdr:row>91</xdr:row>
      <xdr:rowOff>60844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62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134595</xdr:rowOff>
    </xdr:from>
    <xdr:to>
      <xdr:col>24</xdr:col>
      <xdr:colOff>63500</xdr:colOff>
      <xdr:row>98</xdr:row>
      <xdr:rowOff>84336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65245"/>
          <a:ext cx="838200" cy="1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55407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8575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76980</xdr:rowOff>
    </xdr:from>
    <xdr:to>
      <xdr:col>24</xdr:col>
      <xdr:colOff>114300</xdr:colOff>
      <xdr:row>99</xdr:row>
      <xdr:rowOff>7130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87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134595</xdr:rowOff>
    </xdr:from>
    <xdr:to>
      <xdr:col>19</xdr:col>
      <xdr:colOff>177800</xdr:colOff>
      <xdr:row>98</xdr:row>
      <xdr:rowOff>38278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65245"/>
          <a:ext cx="889000" cy="7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57702</xdr:rowOff>
    </xdr:from>
    <xdr:to>
      <xdr:col>20</xdr:col>
      <xdr:colOff>38100</xdr:colOff>
      <xdr:row>98</xdr:row>
      <xdr:rowOff>159302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8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150429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95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38278</xdr:rowOff>
    </xdr:from>
    <xdr:to>
      <xdr:col>15</xdr:col>
      <xdr:colOff>50800</xdr:colOff>
      <xdr:row>98</xdr:row>
      <xdr:rowOff>83911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40378"/>
          <a:ext cx="889000" cy="4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72844</xdr:rowOff>
    </xdr:from>
    <xdr:to>
      <xdr:col>15</xdr:col>
      <xdr:colOff>101600</xdr:colOff>
      <xdr:row>99</xdr:row>
      <xdr:rowOff>2994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87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165571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96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83911</xdr:rowOff>
    </xdr:from>
    <xdr:to>
      <xdr:col>10</xdr:col>
      <xdr:colOff>114300</xdr:colOff>
      <xdr:row>98</xdr:row>
      <xdr:rowOff>117199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86011"/>
          <a:ext cx="889000" cy="3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72692</xdr:rowOff>
    </xdr:from>
    <xdr:to>
      <xdr:col>10</xdr:col>
      <xdr:colOff>165100</xdr:colOff>
      <xdr:row>99</xdr:row>
      <xdr:rowOff>2842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87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165419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96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129373</xdr:rowOff>
    </xdr:from>
    <xdr:to>
      <xdr:col>6</xdr:col>
      <xdr:colOff>38100</xdr:colOff>
      <xdr:row>99</xdr:row>
      <xdr:rowOff>59523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93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50650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702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33536</xdr:rowOff>
    </xdr:from>
    <xdr:to>
      <xdr:col>24</xdr:col>
      <xdr:colOff>114300</xdr:colOff>
      <xdr:row>98</xdr:row>
      <xdr:rowOff>135136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3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56413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8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83795</xdr:rowOff>
    </xdr:from>
    <xdr:to>
      <xdr:col>20</xdr:col>
      <xdr:colOff>38100</xdr:colOff>
      <xdr:row>98</xdr:row>
      <xdr:rowOff>13945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30472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158928</xdr:rowOff>
    </xdr:from>
    <xdr:to>
      <xdr:col>15</xdr:col>
      <xdr:colOff>101600</xdr:colOff>
      <xdr:row>98</xdr:row>
      <xdr:rowOff>89078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105605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33111</xdr:rowOff>
    </xdr:from>
    <xdr:to>
      <xdr:col>10</xdr:col>
      <xdr:colOff>165100</xdr:colOff>
      <xdr:row>98</xdr:row>
      <xdr:rowOff>134711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3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151238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1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66399</xdr:rowOff>
    </xdr:from>
    <xdr:to>
      <xdr:col>6</xdr:col>
      <xdr:colOff>38100</xdr:colOff>
      <xdr:row>98</xdr:row>
      <xdr:rowOff>167999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6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13076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4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343942"/>
          <a:ext cx="1270" cy="144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51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34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84510</xdr:rowOff>
    </xdr:from>
    <xdr:to>
      <xdr:col>55</xdr:col>
      <xdr:colOff>0</xdr:colOff>
      <xdr:row>39</xdr:row>
      <xdr:rowOff>91041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77106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52667</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963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54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91041</xdr:rowOff>
    </xdr:from>
    <xdr:to>
      <xdr:col>50</xdr:col>
      <xdr:colOff>114300</xdr:colOff>
      <xdr:row>39</xdr:row>
      <xdr:rowOff>93653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777591"/>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54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150857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323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93327</xdr:rowOff>
    </xdr:from>
    <xdr:to>
      <xdr:col>45</xdr:col>
      <xdr:colOff>177800</xdr:colOff>
      <xdr:row>39</xdr:row>
      <xdr:rowOff>93653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7987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54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144978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31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82876</xdr:rowOff>
    </xdr:from>
    <xdr:to>
      <xdr:col>41</xdr:col>
      <xdr:colOff>50800</xdr:colOff>
      <xdr:row>39</xdr:row>
      <xdr:rowOff>93327</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769426"/>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158786</xdr:rowOff>
    </xdr:from>
    <xdr:to>
      <xdr:col>41</xdr:col>
      <xdr:colOff>101600</xdr:colOff>
      <xdr:row>37</xdr:row>
      <xdr:rowOff>88936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33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105463</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428" y="610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116985</xdr:rowOff>
    </xdr:from>
    <xdr:to>
      <xdr:col>36</xdr:col>
      <xdr:colOff>165100</xdr:colOff>
      <xdr:row>37</xdr:row>
      <xdr:rowOff>47135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28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63662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06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33710</xdr:rowOff>
    </xdr:from>
    <xdr:to>
      <xdr:col>55</xdr:col>
      <xdr:colOff>50800</xdr:colOff>
      <xdr:row>39</xdr:row>
      <xdr:rowOff>135310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2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120087</xdr:rowOff>
    </xdr:from>
    <xdr:ext cx="313932"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3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40241</xdr:rowOff>
    </xdr:from>
    <xdr:to>
      <xdr:col>50</xdr:col>
      <xdr:colOff>165100</xdr:colOff>
      <xdr:row>39</xdr:row>
      <xdr:rowOff>141841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132968</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82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42853</xdr:rowOff>
    </xdr:from>
    <xdr:to>
      <xdr:col>46</xdr:col>
      <xdr:colOff>38100</xdr:colOff>
      <xdr:row>39</xdr:row>
      <xdr:rowOff>144453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135580</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93333" y="6822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42527</xdr:rowOff>
    </xdr:from>
    <xdr:to>
      <xdr:col>41</xdr:col>
      <xdr:colOff>101600</xdr:colOff>
      <xdr:row>39</xdr:row>
      <xdr:rowOff>144127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135254</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04333" y="6821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32076</xdr:rowOff>
    </xdr:from>
    <xdr:to>
      <xdr:col>36</xdr:col>
      <xdr:colOff>165100</xdr:colOff>
      <xdr:row>39</xdr:row>
      <xdr:rowOff>133676</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1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124803</xdr:rowOff>
    </xdr:from>
    <xdr:ext cx="313932"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15333" y="6811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0127"/>
          <a:ext cx="1270" cy="14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59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5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44793</xdr:rowOff>
    </xdr:from>
    <xdr:to>
      <xdr:col>55</xdr:col>
      <xdr:colOff>0</xdr:colOff>
      <xdr:row>57</xdr:row>
      <xdr:rowOff>55575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817443"/>
          <a:ext cx="8382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74680</xdr:rowOff>
    </xdr:from>
    <xdr:ext cx="469744"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84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128156</xdr:rowOff>
    </xdr:from>
    <xdr:to>
      <xdr:col>50</xdr:col>
      <xdr:colOff>114300</xdr:colOff>
      <xdr:row>57</xdr:row>
      <xdr:rowOff>44793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386456"/>
          <a:ext cx="889000" cy="43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19664</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04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128156</xdr:rowOff>
    </xdr:from>
    <xdr:to>
      <xdr:col>45</xdr:col>
      <xdr:colOff>177800</xdr:colOff>
      <xdr:row>55</xdr:row>
      <xdr:rowOff>62281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386456"/>
          <a:ext cx="889000" cy="10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11930</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15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62281</xdr:rowOff>
    </xdr:from>
    <xdr:to>
      <xdr:col>41</xdr:col>
      <xdr:colOff>50800</xdr:colOff>
      <xdr:row>57</xdr:row>
      <xdr:rowOff>25247</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492031"/>
          <a:ext cx="889000" cy="30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23520</xdr:rowOff>
    </xdr:from>
    <xdr:to>
      <xdr:col>41</xdr:col>
      <xdr:colOff>101600</xdr:colOff>
      <xdr:row>56</xdr:row>
      <xdr:rowOff>125120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116247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7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162738</xdr:rowOff>
    </xdr:from>
    <xdr:to>
      <xdr:col>36</xdr:col>
      <xdr:colOff>165100</xdr:colOff>
      <xdr:row>56</xdr:row>
      <xdr:rowOff>92888</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592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109415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36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4775</xdr:rowOff>
    </xdr:from>
    <xdr:to>
      <xdr:col>55</xdr:col>
      <xdr:colOff>50800</xdr:colOff>
      <xdr:row>57</xdr:row>
      <xdr:rowOff>106375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7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27652</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62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165443</xdr:rowOff>
    </xdr:from>
    <xdr:to>
      <xdr:col>50</xdr:col>
      <xdr:colOff>165100</xdr:colOff>
      <xdr:row>57</xdr:row>
      <xdr:rowOff>95593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76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112120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428" y="954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77356</xdr:rowOff>
    </xdr:from>
    <xdr:to>
      <xdr:col>46</xdr:col>
      <xdr:colOff>38100</xdr:colOff>
      <xdr:row>55</xdr:row>
      <xdr:rowOff>7506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3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24033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11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11481</xdr:rowOff>
    </xdr:from>
    <xdr:to>
      <xdr:col>41</xdr:col>
      <xdr:colOff>101600</xdr:colOff>
      <xdr:row>55</xdr:row>
      <xdr:rowOff>113081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129608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21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145897</xdr:rowOff>
    </xdr:from>
    <xdr:to>
      <xdr:col>36</xdr:col>
      <xdr:colOff>165100</xdr:colOff>
      <xdr:row>57</xdr:row>
      <xdr:rowOff>76047</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74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67174</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98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商工費グラフ枠">
          <a:extLst>
            <a:ext uri="{FF2B5EF4-FFF2-40B4-BE49-F238E27FC236}">
              <a16:creationId xmlns:a16="http://schemas.microsoft.com/office/drawing/2014/main" id="{00000000-0008-0000-07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10475595" y="12070073"/>
          <a:ext cx="1270" cy="154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09" name="商工費最小値テキスト">
          <a:extLst>
            <a:ext uri="{FF2B5EF4-FFF2-40B4-BE49-F238E27FC236}">
              <a16:creationId xmlns:a16="http://schemas.microsoft.com/office/drawing/2014/main" id="{00000000-0008-0000-0700-000099010000}"/>
            </a:ext>
          </a:extLst>
        </xdr:cNvPr>
        <xdr:cNvSpPr txBox="1"/>
      </xdr:nvSpPr>
      <xdr:spPr>
        <a:xfrm>
          <a:off x="10528300" y="136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36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11" name="商工費最大値テキスト">
          <a:extLst>
            <a:ext uri="{FF2B5EF4-FFF2-40B4-BE49-F238E27FC236}">
              <a16:creationId xmlns:a16="http://schemas.microsoft.com/office/drawing/2014/main" id="{00000000-0008-0000-0700-00009B010000}"/>
            </a:ext>
          </a:extLst>
        </xdr:cNvPr>
        <xdr:cNvSpPr txBox="1"/>
      </xdr:nvSpPr>
      <xdr:spPr>
        <a:xfrm>
          <a:off x="10528300" y="11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10388600" y="1207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135389</xdr:rowOff>
    </xdr:from>
    <xdr:to>
      <xdr:col>55</xdr:col>
      <xdr:colOff>0</xdr:colOff>
      <xdr:row>77</xdr:row>
      <xdr:rowOff>156192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9639300" y="13337039"/>
          <a:ext cx="8382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105275</xdr:rowOff>
    </xdr:from>
    <xdr:ext cx="469744" cy="259045"/>
    <xdr:sp macro="" textlink="">
      <xdr:nvSpPr>
        <xdr:cNvPr id="414" name="商工費平均値テキスト">
          <a:extLst>
            <a:ext uri="{FF2B5EF4-FFF2-40B4-BE49-F238E27FC236}">
              <a16:creationId xmlns:a16="http://schemas.microsoft.com/office/drawing/2014/main" id="{00000000-0008-0000-0700-00009E010000}"/>
            </a:ext>
          </a:extLst>
        </xdr:cNvPr>
        <xdr:cNvSpPr txBox="1"/>
      </xdr:nvSpPr>
      <xdr:spPr>
        <a:xfrm>
          <a:off x="10528300" y="13306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10426700" y="133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135389</xdr:rowOff>
    </xdr:from>
    <xdr:to>
      <xdr:col>50</xdr:col>
      <xdr:colOff>114300</xdr:colOff>
      <xdr:row>77</xdr:row>
      <xdr:rowOff>153905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8750300" y="13337039"/>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9588500" y="1326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12096</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04428" y="1304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153905</xdr:rowOff>
    </xdr:from>
    <xdr:to>
      <xdr:col>45</xdr:col>
      <xdr:colOff>177800</xdr:colOff>
      <xdr:row>77</xdr:row>
      <xdr:rowOff>159621</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7861300" y="1335555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8699500" y="1326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13141</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04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159621</xdr:rowOff>
    </xdr:from>
    <xdr:to>
      <xdr:col>41</xdr:col>
      <xdr:colOff>50800</xdr:colOff>
      <xdr:row>78</xdr:row>
      <xdr:rowOff>30494</xdr:rowOff>
    </xdr:to>
    <xdr:cxnSp macro="">
      <xdr:nvCxnSpPr>
        <xdr:cNvPr id="422" name="直線コネクタ 421">
          <a:extLst>
            <a:ext uri="{FF2B5EF4-FFF2-40B4-BE49-F238E27FC236}">
              <a16:creationId xmlns:a16="http://schemas.microsoft.com/office/drawing/2014/main" id="{00000000-0008-0000-0700-0000A6010000}"/>
            </a:ext>
          </a:extLst>
        </xdr:cNvPr>
        <xdr:cNvCxnSpPr/>
      </xdr:nvCxnSpPr>
      <xdr:spPr>
        <a:xfrm flipV="1">
          <a:off x="6972300" y="13361271"/>
          <a:ext cx="889000" cy="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118585</xdr:rowOff>
    </xdr:from>
    <xdr:to>
      <xdr:col>41</xdr:col>
      <xdr:colOff>101600</xdr:colOff>
      <xdr:row>76</xdr:row>
      <xdr:rowOff>48735</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7810500" y="1297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65262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75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162967</xdr:rowOff>
    </xdr:from>
    <xdr:to>
      <xdr:col>36</xdr:col>
      <xdr:colOff>165100</xdr:colOff>
      <xdr:row>77</xdr:row>
      <xdr:rowOff>93117</xdr:rowOff>
    </xdr:to>
    <xdr:sp macro="" textlink="">
      <xdr:nvSpPr>
        <xdr:cNvPr id="425" name="フローチャート: 判断 424">
          <a:extLst>
            <a:ext uri="{FF2B5EF4-FFF2-40B4-BE49-F238E27FC236}">
              <a16:creationId xmlns:a16="http://schemas.microsoft.com/office/drawing/2014/main" id="{00000000-0008-0000-0700-0000A9010000}"/>
            </a:ext>
          </a:extLst>
        </xdr:cNvPr>
        <xdr:cNvSpPr/>
      </xdr:nvSpPr>
      <xdr:spPr>
        <a:xfrm>
          <a:off x="6921500" y="131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109643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105392</xdr:rowOff>
    </xdr:from>
    <xdr:to>
      <xdr:col>55</xdr:col>
      <xdr:colOff>50800</xdr:colOff>
      <xdr:row>78</xdr:row>
      <xdr:rowOff>35542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10426700" y="1330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128269</xdr:rowOff>
    </xdr:from>
    <xdr:ext cx="469744" cy="259045"/>
    <xdr:sp macro="" textlink="">
      <xdr:nvSpPr>
        <xdr:cNvPr id="433" name="商工費該当値テキスト">
          <a:extLst>
            <a:ext uri="{FF2B5EF4-FFF2-40B4-BE49-F238E27FC236}">
              <a16:creationId xmlns:a16="http://schemas.microsoft.com/office/drawing/2014/main" id="{00000000-0008-0000-0700-0000B1010000}"/>
            </a:ext>
          </a:extLst>
        </xdr:cNvPr>
        <xdr:cNvSpPr txBox="1"/>
      </xdr:nvSpPr>
      <xdr:spPr>
        <a:xfrm>
          <a:off x="10528300" y="1315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84589</xdr:rowOff>
    </xdr:from>
    <xdr:to>
      <xdr:col>50</xdr:col>
      <xdr:colOff>165100</xdr:colOff>
      <xdr:row>78</xdr:row>
      <xdr:rowOff>14739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9588500" y="132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5866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9404428" y="1337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103105</xdr:rowOff>
    </xdr:from>
    <xdr:to>
      <xdr:col>46</xdr:col>
      <xdr:colOff>38100</xdr:colOff>
      <xdr:row>78</xdr:row>
      <xdr:rowOff>33255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8699500" y="133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24382</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8515428" y="1339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108821</xdr:rowOff>
    </xdr:from>
    <xdr:to>
      <xdr:col>41</xdr:col>
      <xdr:colOff>101600</xdr:colOff>
      <xdr:row>78</xdr:row>
      <xdr:rowOff>38971</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7810500" y="1331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30098</xdr:rowOff>
    </xdr:from>
    <xdr:ext cx="469744"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7626428" y="1340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151144</xdr:rowOff>
    </xdr:from>
    <xdr:to>
      <xdr:col>36</xdr:col>
      <xdr:colOff>165100</xdr:colOff>
      <xdr:row>78</xdr:row>
      <xdr:rowOff>81294</xdr:rowOff>
    </xdr:to>
    <xdr:sp macro="" textlink="">
      <xdr:nvSpPr>
        <xdr:cNvPr id="440" name="楕円 439">
          <a:extLst>
            <a:ext uri="{FF2B5EF4-FFF2-40B4-BE49-F238E27FC236}">
              <a16:creationId xmlns:a16="http://schemas.microsoft.com/office/drawing/2014/main" id="{00000000-0008-0000-0700-0000B8010000}"/>
            </a:ext>
          </a:extLst>
        </xdr:cNvPr>
        <xdr:cNvSpPr/>
      </xdr:nvSpPr>
      <xdr:spPr>
        <a:xfrm>
          <a:off x="6921500" y="133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72421</xdr:rowOff>
    </xdr:from>
    <xdr:ext cx="469744"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737428" y="13445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40378"/>
          <a:ext cx="1270" cy="152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6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4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2722</xdr:rowOff>
    </xdr:from>
    <xdr:to>
      <xdr:col>55</xdr:col>
      <xdr:colOff>0</xdr:colOff>
      <xdr:row>97</xdr:row>
      <xdr:rowOff>123766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633372"/>
          <a:ext cx="838200" cy="12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152261</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685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1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153577</xdr:rowOff>
    </xdr:from>
    <xdr:to>
      <xdr:col>50</xdr:col>
      <xdr:colOff>114300</xdr:colOff>
      <xdr:row>97</xdr:row>
      <xdr:rowOff>2722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612777"/>
          <a:ext cx="889000" cy="2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72793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1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167749</xdr:rowOff>
    </xdr:from>
    <xdr:to>
      <xdr:col>45</xdr:col>
      <xdr:colOff>177800</xdr:colOff>
      <xdr:row>96</xdr:row>
      <xdr:rowOff>153577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455499"/>
          <a:ext cx="889000" cy="15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2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84292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0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167749</xdr:rowOff>
    </xdr:from>
    <xdr:to>
      <xdr:col>41</xdr:col>
      <xdr:colOff>50800</xdr:colOff>
      <xdr:row>96</xdr:row>
      <xdr:rowOff>167337</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455499"/>
          <a:ext cx="889000" cy="17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36207</xdr:rowOff>
    </xdr:from>
    <xdr:to>
      <xdr:col>41</xdr:col>
      <xdr:colOff>101600</xdr:colOff>
      <xdr:row>95</xdr:row>
      <xdr:rowOff>137807</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3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154334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0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54862</xdr:rowOff>
    </xdr:from>
    <xdr:to>
      <xdr:col>36</xdr:col>
      <xdr:colOff>165100</xdr:colOff>
      <xdr:row>95</xdr:row>
      <xdr:rowOff>156462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342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117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72966</xdr:rowOff>
    </xdr:from>
    <xdr:to>
      <xdr:col>55</xdr:col>
      <xdr:colOff>50800</xdr:colOff>
      <xdr:row>98</xdr:row>
      <xdr:rowOff>3116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0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51393</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8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123372</xdr:rowOff>
    </xdr:from>
    <xdr:to>
      <xdr:col>50</xdr:col>
      <xdr:colOff>165100</xdr:colOff>
      <xdr:row>97</xdr:row>
      <xdr:rowOff>53522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8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44649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7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102777</xdr:rowOff>
    </xdr:from>
    <xdr:to>
      <xdr:col>46</xdr:col>
      <xdr:colOff>38100</xdr:colOff>
      <xdr:row>97</xdr:row>
      <xdr:rowOff>32927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24054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5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116949</xdr:rowOff>
    </xdr:from>
    <xdr:to>
      <xdr:col>41</xdr:col>
      <xdr:colOff>101600</xdr:colOff>
      <xdr:row>96</xdr:row>
      <xdr:rowOff>47099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4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38226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49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116537</xdr:rowOff>
    </xdr:from>
    <xdr:to>
      <xdr:col>36</xdr:col>
      <xdr:colOff>165100</xdr:colOff>
      <xdr:row>97</xdr:row>
      <xdr:rowOff>46687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7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37814</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6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12232"/>
          <a:ext cx="1269" cy="1491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80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80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08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12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12408</xdr:rowOff>
    </xdr:from>
    <xdr:to>
      <xdr:col>85</xdr:col>
      <xdr:colOff>127000</xdr:colOff>
      <xdr:row>37</xdr:row>
      <xdr:rowOff>20600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356058"/>
          <a:ext cx="8382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87901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43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4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20600</xdr:rowOff>
    </xdr:from>
    <xdr:to>
      <xdr:col>81</xdr:col>
      <xdr:colOff>50800</xdr:colOff>
      <xdr:row>37</xdr:row>
      <xdr:rowOff>74016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364250"/>
          <a:ext cx="889000" cy="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48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74016</xdr:rowOff>
    </xdr:from>
    <xdr:to>
      <xdr:col>76</xdr:col>
      <xdr:colOff>114300</xdr:colOff>
      <xdr:row>37</xdr:row>
      <xdr:rowOff>97295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417666"/>
          <a:ext cx="8890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49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72318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1778</xdr:rowOff>
    </xdr:from>
    <xdr:to>
      <xdr:col>71</xdr:col>
      <xdr:colOff>177800</xdr:colOff>
      <xdr:row>37</xdr:row>
      <xdr:rowOff>97295</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45428"/>
          <a:ext cx="889000" cy="9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71717</xdr:rowOff>
    </xdr:from>
    <xdr:to>
      <xdr:col>72</xdr:col>
      <xdr:colOff>38100</xdr:colOff>
      <xdr:row>38</xdr:row>
      <xdr:rowOff>1867</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164444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81928</xdr:rowOff>
    </xdr:from>
    <xdr:to>
      <xdr:col>67</xdr:col>
      <xdr:colOff>101600</xdr:colOff>
      <xdr:row>38</xdr:row>
      <xdr:rowOff>12078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42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1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133058</xdr:rowOff>
    </xdr:from>
    <xdr:to>
      <xdr:col>85</xdr:col>
      <xdr:colOff>177800</xdr:colOff>
      <xdr:row>37</xdr:row>
      <xdr:rowOff>63208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0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155935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15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141250</xdr:rowOff>
    </xdr:from>
    <xdr:to>
      <xdr:col>81</xdr:col>
      <xdr:colOff>101600</xdr:colOff>
      <xdr:row>37</xdr:row>
      <xdr:rowOff>71400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87927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08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23216</xdr:rowOff>
    </xdr:from>
    <xdr:to>
      <xdr:col>76</xdr:col>
      <xdr:colOff>165100</xdr:colOff>
      <xdr:row>37</xdr:row>
      <xdr:rowOff>124816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141343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14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46495</xdr:rowOff>
    </xdr:from>
    <xdr:to>
      <xdr:col>72</xdr:col>
      <xdr:colOff>38100</xdr:colOff>
      <xdr:row>37</xdr:row>
      <xdr:rowOff>148095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9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164622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16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122428</xdr:rowOff>
    </xdr:from>
    <xdr:to>
      <xdr:col>67</xdr:col>
      <xdr:colOff>101600</xdr:colOff>
      <xdr:row>37</xdr:row>
      <xdr:rowOff>52578</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69105</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06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04415"/>
          <a:ext cx="1269"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7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71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37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0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170381</xdr:rowOff>
    </xdr:from>
    <xdr:to>
      <xdr:col>85</xdr:col>
      <xdr:colOff>127000</xdr:colOff>
      <xdr:row>56</xdr:row>
      <xdr:rowOff>139847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600131"/>
          <a:ext cx="838200" cy="14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20105</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21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64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712</xdr:rowOff>
    </xdr:from>
    <xdr:to>
      <xdr:col>81</xdr:col>
      <xdr:colOff>50800</xdr:colOff>
      <xdr:row>56</xdr:row>
      <xdr:rowOff>139847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601912"/>
          <a:ext cx="889000" cy="13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00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20856</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79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712</xdr:rowOff>
    </xdr:from>
    <xdr:to>
      <xdr:col>76</xdr:col>
      <xdr:colOff>114300</xdr:colOff>
      <xdr:row>56</xdr:row>
      <xdr:rowOff>37238</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601912"/>
          <a:ext cx="889000" cy="3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40581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81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37238</xdr:rowOff>
    </xdr:from>
    <xdr:to>
      <xdr:col>71</xdr:col>
      <xdr:colOff>177800</xdr:colOff>
      <xdr:row>56</xdr:row>
      <xdr:rowOff>160486</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638438"/>
          <a:ext cx="889000" cy="12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136792</xdr:rowOff>
    </xdr:from>
    <xdr:to>
      <xdr:col>72</xdr:col>
      <xdr:colOff>38100</xdr:colOff>
      <xdr:row>56</xdr:row>
      <xdr:rowOff>66942</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56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83469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34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14932</xdr:rowOff>
    </xdr:from>
    <xdr:to>
      <xdr:col>67</xdr:col>
      <xdr:colOff>101600</xdr:colOff>
      <xdr:row>56</xdr:row>
      <xdr:rowOff>116532</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61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133059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39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119581</xdr:rowOff>
    </xdr:from>
    <xdr:to>
      <xdr:col>85</xdr:col>
      <xdr:colOff>177800</xdr:colOff>
      <xdr:row>56</xdr:row>
      <xdr:rowOff>49731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54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142458</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40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89047</xdr:rowOff>
    </xdr:from>
    <xdr:to>
      <xdr:col>81</xdr:col>
      <xdr:colOff>101600</xdr:colOff>
      <xdr:row>57</xdr:row>
      <xdr:rowOff>19197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69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35724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46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121362</xdr:rowOff>
    </xdr:from>
    <xdr:to>
      <xdr:col>76</xdr:col>
      <xdr:colOff>165100</xdr:colOff>
      <xdr:row>56</xdr:row>
      <xdr:rowOff>51512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5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68039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3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157888</xdr:rowOff>
    </xdr:from>
    <xdr:to>
      <xdr:col>72</xdr:col>
      <xdr:colOff>38100</xdr:colOff>
      <xdr:row>56</xdr:row>
      <xdr:rowOff>88038</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58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79165</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6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109686</xdr:rowOff>
    </xdr:from>
    <xdr:to>
      <xdr:col>67</xdr:col>
      <xdr:colOff>101600</xdr:colOff>
      <xdr:row>57</xdr:row>
      <xdr:rowOff>39836</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71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30963</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80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429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2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2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42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131654</xdr:rowOff>
    </xdr:from>
    <xdr:to>
      <xdr:col>85</xdr:col>
      <xdr:colOff>127000</xdr:colOff>
      <xdr:row>78</xdr:row>
      <xdr:rowOff>135082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04754"/>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67977</xdr:rowOff>
    </xdr:from>
    <xdr:ext cx="378565"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69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119492</xdr:rowOff>
    </xdr:from>
    <xdr:to>
      <xdr:col>81</xdr:col>
      <xdr:colOff>50800</xdr:colOff>
      <xdr:row>78</xdr:row>
      <xdr:rowOff>131654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92592"/>
          <a:ext cx="8890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159752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71806</xdr:rowOff>
    </xdr:from>
    <xdr:to>
      <xdr:col>76</xdr:col>
      <xdr:colOff>114300</xdr:colOff>
      <xdr:row>78</xdr:row>
      <xdr:rowOff>119492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44906"/>
          <a:ext cx="889000" cy="4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3318</xdr:rowOff>
    </xdr:from>
    <xdr:to>
      <xdr:col>71</xdr:col>
      <xdr:colOff>177800</xdr:colOff>
      <xdr:row>78</xdr:row>
      <xdr:rowOff>71806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76418"/>
          <a:ext cx="8890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63067</xdr:rowOff>
    </xdr:from>
    <xdr:to>
      <xdr:col>72</xdr:col>
      <xdr:colOff>38100</xdr:colOff>
      <xdr:row>77</xdr:row>
      <xdr:rowOff>164667</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107919</xdr:rowOff>
    </xdr:from>
    <xdr:to>
      <xdr:col>67</xdr:col>
      <xdr:colOff>101600</xdr:colOff>
      <xdr:row>78</xdr:row>
      <xdr:rowOff>38069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30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54596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8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84282</xdr:rowOff>
    </xdr:from>
    <xdr:to>
      <xdr:col>85</xdr:col>
      <xdr:colOff>177800</xdr:colOff>
      <xdr:row>79</xdr:row>
      <xdr:rowOff>14432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5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23527</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96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80854</xdr:rowOff>
    </xdr:from>
    <xdr:to>
      <xdr:col>81</xdr:col>
      <xdr:colOff>101600</xdr:colOff>
      <xdr:row>79</xdr:row>
      <xdr:rowOff>11004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2131</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546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68692</xdr:rowOff>
    </xdr:from>
    <xdr:to>
      <xdr:col>76</xdr:col>
      <xdr:colOff>165100</xdr:colOff>
      <xdr:row>78</xdr:row>
      <xdr:rowOff>170292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4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161419</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534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21006</xdr:rowOff>
    </xdr:from>
    <xdr:to>
      <xdr:col>72</xdr:col>
      <xdr:colOff>38100</xdr:colOff>
      <xdr:row>78</xdr:row>
      <xdr:rowOff>122606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113733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48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123968</xdr:rowOff>
    </xdr:from>
    <xdr:to>
      <xdr:col>67</xdr:col>
      <xdr:colOff>101600</xdr:colOff>
      <xdr:row>78</xdr:row>
      <xdr:rowOff>54118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2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45245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03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88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88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7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0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43535</xdr:rowOff>
    </xdr:from>
    <xdr:to>
      <xdr:col>85</xdr:col>
      <xdr:colOff>127000</xdr:colOff>
      <xdr:row>97</xdr:row>
      <xdr:rowOff>69762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674185"/>
          <a:ext cx="838200" cy="2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78858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66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69762</xdr:rowOff>
    </xdr:from>
    <xdr:to>
      <xdr:col>81</xdr:col>
      <xdr:colOff>50800</xdr:colOff>
      <xdr:row>97</xdr:row>
      <xdr:rowOff>97625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700412"/>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97625</xdr:rowOff>
    </xdr:from>
    <xdr:to>
      <xdr:col>76</xdr:col>
      <xdr:colOff>114300</xdr:colOff>
      <xdr:row>97</xdr:row>
      <xdr:rowOff>123610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728275"/>
          <a:ext cx="8890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123610</xdr:rowOff>
    </xdr:from>
    <xdr:to>
      <xdr:col>71</xdr:col>
      <xdr:colOff>177800</xdr:colOff>
      <xdr:row>97</xdr:row>
      <xdr:rowOff>150597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754260"/>
          <a:ext cx="889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3733</xdr:rowOff>
    </xdr:from>
    <xdr:to>
      <xdr:col>72</xdr:col>
      <xdr:colOff>38100</xdr:colOff>
      <xdr:row>96</xdr:row>
      <xdr:rowOff>105333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121860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166903</xdr:rowOff>
    </xdr:from>
    <xdr:to>
      <xdr:col>67</xdr:col>
      <xdr:colOff>101600</xdr:colOff>
      <xdr:row>96</xdr:row>
      <xdr:rowOff>97053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454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113580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164185</xdr:rowOff>
    </xdr:from>
    <xdr:to>
      <xdr:col>85</xdr:col>
      <xdr:colOff>177800</xdr:colOff>
      <xdr:row>97</xdr:row>
      <xdr:rowOff>94335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6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142612</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0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18962</xdr:rowOff>
    </xdr:from>
    <xdr:to>
      <xdr:col>81</xdr:col>
      <xdr:colOff>101600</xdr:colOff>
      <xdr:row>97</xdr:row>
      <xdr:rowOff>120562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4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111689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4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46825</xdr:rowOff>
    </xdr:from>
    <xdr:to>
      <xdr:col>76</xdr:col>
      <xdr:colOff>165100</xdr:colOff>
      <xdr:row>97</xdr:row>
      <xdr:rowOff>148425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139552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7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72810</xdr:rowOff>
    </xdr:from>
    <xdr:to>
      <xdr:col>72</xdr:col>
      <xdr:colOff>38100</xdr:colOff>
      <xdr:row>98</xdr:row>
      <xdr:rowOff>2960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165537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9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99797</xdr:rowOff>
    </xdr:from>
    <xdr:to>
      <xdr:col>67</xdr:col>
      <xdr:colOff>101600</xdr:colOff>
      <xdr:row>98</xdr:row>
      <xdr:rowOff>29947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21074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2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503570"/>
          <a:ext cx="1269" cy="115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2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50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66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2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3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55525</xdr:rowOff>
    </xdr:from>
    <xdr:to>
      <xdr:col>102</xdr:col>
      <xdr:colOff>165100</xdr:colOff>
      <xdr:row>38</xdr:row>
      <xdr:rowOff>157125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57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2202</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3458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48209</xdr:rowOff>
    </xdr:from>
    <xdr:to>
      <xdr:col>98</xdr:col>
      <xdr:colOff>38100</xdr:colOff>
      <xdr:row>38</xdr:row>
      <xdr:rowOff>149809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166336</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338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総務費は、庁舎整備事業</a:t>
          </a:r>
          <a:r>
            <a:rPr kumimoji="1" lang="ja-JP" altLang="en-US" sz="1100">
              <a:solidFill>
                <a:sysClr val="windowText" lastClr="000000"/>
              </a:solidFill>
              <a:effectLst/>
              <a:latin typeface="+mn-lt"/>
              <a:ea typeface="+mn-ea"/>
              <a:cs typeface="+mn-cs"/>
            </a:rPr>
            <a:t>の進捗に伴う工事費の減額等による減</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公債費は</a:t>
          </a:r>
          <a:r>
            <a:rPr kumimoji="1" lang="ja-JP" altLang="en-US" sz="1100">
              <a:solidFill>
                <a:sysClr val="windowText" lastClr="000000"/>
              </a:solidFill>
              <a:effectLst/>
              <a:latin typeface="+mn-lt"/>
              <a:ea typeface="+mn-ea"/>
              <a:cs typeface="+mn-cs"/>
            </a:rPr>
            <a:t>類似団体より</a:t>
          </a:r>
          <a:r>
            <a:rPr kumimoji="1" lang="ja-JP" altLang="ja-JP" sz="1100">
              <a:solidFill>
                <a:sysClr val="windowText" lastClr="000000"/>
              </a:solidFill>
              <a:effectLst/>
              <a:latin typeface="+mn-lt"/>
              <a:ea typeface="+mn-ea"/>
              <a:cs typeface="+mn-cs"/>
            </a:rPr>
            <a:t>低い水準にあ</a:t>
          </a:r>
          <a:r>
            <a:rPr kumimoji="1" lang="ja-JP" altLang="en-US" sz="1100">
              <a:solidFill>
                <a:sysClr val="windowText" lastClr="000000"/>
              </a:solidFill>
              <a:effectLst/>
              <a:latin typeface="+mn-lt"/>
              <a:ea typeface="+mn-ea"/>
              <a:cs typeface="+mn-cs"/>
            </a:rPr>
            <a:t>るが</a:t>
          </a:r>
          <a:r>
            <a:rPr kumimoji="1" lang="ja-JP" altLang="ja-JP" sz="1100">
              <a:solidFill>
                <a:sysClr val="windowText" lastClr="000000"/>
              </a:solidFill>
              <a:effectLst/>
              <a:latin typeface="+mn-lt"/>
              <a:ea typeface="+mn-ea"/>
              <a:cs typeface="+mn-cs"/>
            </a:rPr>
            <a:t>、庁舎整備</a:t>
          </a:r>
          <a:r>
            <a:rPr kumimoji="1" lang="ja-JP" altLang="en-US" sz="1100">
              <a:solidFill>
                <a:sysClr val="windowText" lastClr="000000"/>
              </a:solidFill>
              <a:effectLst/>
              <a:latin typeface="+mn-lt"/>
              <a:ea typeface="+mn-ea"/>
              <a:cs typeface="+mn-cs"/>
            </a:rPr>
            <a:t>が令和６年度まで予定されていることや、今後も公共施設との老朽化に伴う改修</a:t>
          </a:r>
          <a:r>
            <a:rPr kumimoji="1" lang="ja-JP" altLang="ja-JP" sz="1100">
              <a:solidFill>
                <a:sysClr val="windowText" lastClr="000000"/>
              </a:solidFill>
              <a:effectLst/>
              <a:latin typeface="+mn-lt"/>
              <a:ea typeface="+mn-ea"/>
              <a:cs typeface="+mn-cs"/>
            </a:rPr>
            <a:t>等に</a:t>
          </a:r>
          <a:r>
            <a:rPr kumimoji="1" lang="ja-JP" altLang="en-US" sz="1100">
              <a:solidFill>
                <a:sysClr val="windowText" lastClr="000000"/>
              </a:solidFill>
              <a:effectLst/>
              <a:latin typeface="+mn-lt"/>
              <a:ea typeface="+mn-ea"/>
              <a:cs typeface="+mn-cs"/>
            </a:rPr>
            <a:t>より</a:t>
          </a:r>
          <a:r>
            <a:rPr kumimoji="1" lang="ja-JP" altLang="ja-JP" sz="1100">
              <a:solidFill>
                <a:sysClr val="windowText" lastClr="000000"/>
              </a:solidFill>
              <a:effectLst/>
              <a:latin typeface="+mn-lt"/>
              <a:ea typeface="+mn-ea"/>
              <a:cs typeface="+mn-cs"/>
            </a:rPr>
            <a:t>一定期間増加する見込みである。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消防費は、本市の臨海部が石油コンビナート等特別防災区域に指定されており、消防部門の職員数が多く、類似団体の平均を上回っている。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民生費は、令和４年度は減少したものの、近年上昇傾向であり、今後も、保育や障害福祉ニーズの増加により上昇が継続するものと見込まれる。</a:t>
          </a:r>
          <a:endParaRPr lang="ja-JP" altLang="ja-JP" sz="11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財政調整基金残高については、</a:t>
          </a:r>
          <a:r>
            <a:rPr kumimoji="1" lang="ja-JP" altLang="en-US" sz="1100">
              <a:solidFill>
                <a:schemeClr val="dk1"/>
              </a:solidFill>
              <a:effectLst/>
              <a:latin typeface="+mn-lt"/>
              <a:ea typeface="+mn-ea"/>
              <a:cs typeface="+mn-cs"/>
            </a:rPr>
            <a:t>堅調な市税収入により</a:t>
          </a:r>
          <a:r>
            <a:rPr kumimoji="1" lang="ja-JP" altLang="ja-JP" sz="1100">
              <a:solidFill>
                <a:schemeClr val="dk1"/>
              </a:solidFill>
              <a:effectLst/>
              <a:latin typeface="+mn-lt"/>
              <a:ea typeface="+mn-ea"/>
              <a:cs typeface="+mn-cs"/>
            </a:rPr>
            <a:t>積立額</a:t>
          </a:r>
          <a:r>
            <a:rPr kumimoji="1" lang="ja-JP" altLang="en-US" sz="1100">
              <a:solidFill>
                <a:schemeClr val="dk1"/>
              </a:solidFill>
              <a:effectLst/>
              <a:latin typeface="+mn-lt"/>
              <a:ea typeface="+mn-ea"/>
              <a:cs typeface="+mn-cs"/>
            </a:rPr>
            <a:t>が取り崩し</a:t>
          </a:r>
          <a:r>
            <a:rPr kumimoji="1" lang="ja-JP" altLang="ja-JP" sz="1100">
              <a:solidFill>
                <a:schemeClr val="dk1"/>
              </a:solidFill>
              <a:effectLst/>
              <a:latin typeface="+mn-lt"/>
              <a:ea typeface="+mn-ea"/>
              <a:cs typeface="+mn-cs"/>
            </a:rPr>
            <a:t>額</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上回っているため標準財政規模比も</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実質単年度収支については、引き続き黒字となったものの、今後も歳出予算の削減等により大幅な赤字や赤字年度が継続することのないよう努めたい。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連結実質赤字比率については、いずれの会計においても赤字額はなく、標準財政規模比の黒字額も安定しており、問題のない状況である。</a:t>
          </a:r>
          <a:endParaRPr lang="ja-JP" altLang="ja-JP" sz="1400">
            <a:effectLst/>
          </a:endParaRPr>
        </a:p>
        <a:p>
          <a:r>
            <a:rPr kumimoji="1" lang="ja-JP" altLang="ja-JP" sz="1100">
              <a:solidFill>
                <a:schemeClr val="dk1"/>
              </a:solidFill>
              <a:effectLst/>
              <a:latin typeface="+mn-lt"/>
              <a:ea typeface="+mn-ea"/>
              <a:cs typeface="+mn-cs"/>
            </a:rPr>
            <a:t>　各特別会計とも使用料、保険料等の適正水準への引き上げ・維持を図り、健全運営に努めていく。</a:t>
          </a:r>
          <a:endParaRPr lang="ja-JP" altLang="ja-JP" sz="1400">
            <a:effectLst/>
          </a:endParaRPr>
        </a:p>
        <a:p>
          <a:r>
            <a:rPr kumimoji="1" lang="ja-JP" altLang="ja-JP" sz="1100">
              <a:solidFill>
                <a:schemeClr val="dk1"/>
              </a:solidFill>
              <a:effectLst/>
              <a:latin typeface="+mn-lt"/>
              <a:ea typeface="+mn-ea"/>
              <a:cs typeface="+mn-cs"/>
            </a:rPr>
            <a:t>　その他会計については、袖ケ浦市水道事業会計のことであり、令和元年度から袖ケ浦市の水道事業としてではなく、かずさ水道広域連合企業団で水道事業を実施しているため、連結対象外となった。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実質公債費比率については、現時点では過度な数値とはなっていない。</a:t>
          </a:r>
          <a:endParaRPr lang="ja-JP" altLang="ja-JP" sz="1400">
            <a:effectLst/>
          </a:endParaRPr>
        </a:p>
        <a:p>
          <a:r>
            <a:rPr kumimoji="1" lang="ja-JP" altLang="ja-JP" sz="1100">
              <a:solidFill>
                <a:schemeClr val="dk1"/>
              </a:solidFill>
              <a:effectLst/>
              <a:latin typeface="+mn-lt"/>
              <a:ea typeface="+mn-ea"/>
              <a:cs typeface="+mn-cs"/>
            </a:rPr>
            <a:t>　近年、大規模な社会資本整備事業を実施し、庁舎の建替え工事を継続しており、元利償還金及び起債残高の更なる増加が見込まれることから、事業の計画的執行に努め、単年度における元利償還金を平準化す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将来負担額については、引き続き適正な範囲内の額となっている。　</a:t>
          </a:r>
          <a:endParaRPr lang="ja-JP" altLang="ja-JP" sz="1400">
            <a:effectLst/>
          </a:endParaRPr>
        </a:p>
        <a:p>
          <a:r>
            <a:rPr kumimoji="1" lang="ja-JP" altLang="ja-JP" sz="1100">
              <a:solidFill>
                <a:schemeClr val="dk1"/>
              </a:solidFill>
              <a:effectLst/>
              <a:latin typeface="+mn-lt"/>
              <a:ea typeface="+mn-ea"/>
              <a:cs typeface="+mn-cs"/>
            </a:rPr>
            <a:t>　今後も社会資本整備による将来負担額の増が見込まれていることから、将来負担額が過度にならないよう起債を管理し、併せて充当可能基金の額を維持していく必要がある。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千葉県袖ケ浦市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游ゴシック 本文"/>
              <a:ea typeface="ＭＳ ゴシック" panose="020B0609070205080204" pitchFamily="49" charset="-128"/>
              <a:cs typeface="+mn-cs"/>
            </a:rPr>
            <a:t>（増減理由）</a:t>
          </a:r>
        </a:p>
        <a:p>
          <a:r>
            <a:rPr kumimoji="1" lang="ja-JP" altLang="en-US" sz="1100">
              <a:solidFill>
                <a:schemeClr val="dk1"/>
              </a:solidFill>
              <a:effectLst/>
              <a:latin typeface="游ゴシック 本文"/>
              <a:ea typeface="ＭＳ ゴシック" panose="020B0609070205080204" pitchFamily="49" charset="-128"/>
              <a:cs typeface="+mn-cs"/>
            </a:rPr>
            <a:t>市税収入が堅調だったことにより財政調整基金の積立や庁舎整備事業等に係る償還に備えた減債基金の積立により、全体として約５億８千万円の増額となった。</a:t>
          </a:r>
          <a:endParaRPr kumimoji="1" lang="en-US" altLang="ja-JP" sz="1100">
            <a:solidFill>
              <a:schemeClr val="dk1"/>
            </a:solidFill>
            <a:effectLst/>
            <a:latin typeface="游ゴシック 本文"/>
            <a:ea typeface="ＭＳ ゴシック" panose="020B0609070205080204" pitchFamily="49" charset="-128"/>
            <a:cs typeface="+mn-cs"/>
          </a:endParaRPr>
        </a:p>
        <a:p>
          <a:endParaRPr kumimoji="1" lang="ja-JP" altLang="en-US" sz="1100">
            <a:solidFill>
              <a:schemeClr val="dk1"/>
            </a:solidFill>
            <a:effectLst/>
            <a:latin typeface="游ゴシック 本文"/>
            <a:ea typeface="ＭＳ ゴシック" panose="020B0609070205080204" pitchFamily="49" charset="-128"/>
            <a:cs typeface="+mn-cs"/>
          </a:endParaRPr>
        </a:p>
        <a:p>
          <a:r>
            <a:rPr kumimoji="1" lang="ja-JP" altLang="en-US" sz="1100">
              <a:solidFill>
                <a:schemeClr val="dk1"/>
              </a:solidFill>
              <a:effectLst/>
              <a:latin typeface="游ゴシック 本文"/>
              <a:ea typeface="ＭＳ ゴシック" panose="020B0609070205080204" pitchFamily="49" charset="-128"/>
              <a:cs typeface="+mn-cs"/>
            </a:rPr>
            <a:t>（今後の方針）</a:t>
          </a:r>
        </a:p>
        <a:p>
          <a:r>
            <a:rPr kumimoji="1" lang="ja-JP" altLang="en-US" sz="1100">
              <a:solidFill>
                <a:schemeClr val="dk1"/>
              </a:solidFill>
              <a:effectLst/>
              <a:latin typeface="游ゴシック 本文"/>
              <a:ea typeface="ＭＳ ゴシック" panose="020B0609070205080204" pitchFamily="49" charset="-128"/>
              <a:cs typeface="+mn-cs"/>
            </a:rPr>
            <a:t>市単独の経常経費の削減に取り組み、財政調整基金について現在の水準を維持していくとともに、減債基金の積立及び取崩を計画的に行い、庁舎整備等に伴う公債費の増加に対応していく。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社会福祉基金：児童、母子、心身障害者（児）、老人、低所得者等の福祉の増進を図るために必要な経費の財源に充てる。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教育施設整備基金：教育施設の整備に要する資金に充てる。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災害救助基金：災害救助の財源に充てる。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生涯学習基金：文化、芸術、生涯学習事業を支援するための資金に充てる。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森林整備基金：広く森林整備及びその促進に関する資金に充てる。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社会福祉基金：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私立保育施設等整備助成事業充当に伴う減</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災害救助基金：法定積立等による増</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森林整備基金：森林環境譲与税の剰余分積立による増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令和６年度以降に予定している中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学校の増築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事業に備え積立したことによる増</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学校の増築等のため取崩予定</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游ゴシック 本文"/>
              <a:ea typeface="ＭＳ ゴシック" panose="020B0609070205080204" pitchFamily="49" charset="-128"/>
              <a:cs typeface="+mn-cs"/>
            </a:rPr>
            <a:t>（増減理由）</a:t>
          </a:r>
          <a:endParaRPr lang="ja-JP" altLang="ja-JP" sz="1100">
            <a:effectLst/>
            <a:latin typeface="游ゴシック 本文"/>
            <a:ea typeface="ＭＳ ゴシック" panose="020B0609070205080204" pitchFamily="49" charset="-128"/>
          </a:endParaRPr>
        </a:p>
        <a:p>
          <a:r>
            <a:rPr kumimoji="1" lang="ja-JP" altLang="ja-JP" sz="1100">
              <a:solidFill>
                <a:schemeClr val="dk1"/>
              </a:solidFill>
              <a:effectLst/>
              <a:latin typeface="游ゴシック 本文"/>
              <a:ea typeface="ＭＳ ゴシック" panose="020B0609070205080204" pitchFamily="49" charset="-128"/>
              <a:cs typeface="+mn-cs"/>
            </a:rPr>
            <a:t>財政調整基金残高については、</a:t>
          </a:r>
          <a:r>
            <a:rPr kumimoji="1" lang="ja-JP" altLang="en-US" sz="1100">
              <a:solidFill>
                <a:schemeClr val="dk1"/>
              </a:solidFill>
              <a:effectLst/>
              <a:latin typeface="游ゴシック 本文"/>
              <a:ea typeface="ＭＳ ゴシック" panose="020B0609070205080204" pitchFamily="49" charset="-128"/>
              <a:cs typeface="+mn-cs"/>
            </a:rPr>
            <a:t>市税収入が堅調であったことから積立額が取崩額を</a:t>
          </a:r>
          <a:r>
            <a:rPr kumimoji="1" lang="ja-JP" altLang="ja-JP" sz="1100">
              <a:solidFill>
                <a:schemeClr val="dk1"/>
              </a:solidFill>
              <a:effectLst/>
              <a:latin typeface="游ゴシック 本文"/>
              <a:ea typeface="ＭＳ ゴシック" panose="020B0609070205080204" pitchFamily="49" charset="-128"/>
              <a:cs typeface="+mn-cs"/>
            </a:rPr>
            <a:t>上回</a:t>
          </a:r>
          <a:r>
            <a:rPr kumimoji="1" lang="ja-JP" altLang="en-US" sz="1100">
              <a:solidFill>
                <a:schemeClr val="dk1"/>
              </a:solidFill>
              <a:effectLst/>
              <a:latin typeface="游ゴシック 本文"/>
              <a:ea typeface="ＭＳ ゴシック" panose="020B0609070205080204" pitchFamily="49" charset="-128"/>
              <a:cs typeface="+mn-cs"/>
            </a:rPr>
            <a:t>り</a:t>
          </a:r>
          <a:r>
            <a:rPr kumimoji="1" lang="ja-JP" altLang="ja-JP" sz="1100">
              <a:solidFill>
                <a:schemeClr val="dk1"/>
              </a:solidFill>
              <a:effectLst/>
              <a:latin typeface="游ゴシック 本文"/>
              <a:ea typeface="ＭＳ ゴシック" panose="020B0609070205080204" pitchFamily="49" charset="-128"/>
              <a:cs typeface="+mn-cs"/>
            </a:rPr>
            <a:t>、標準財政規模比</a:t>
          </a:r>
          <a:r>
            <a:rPr kumimoji="1" lang="ja-JP" altLang="en-US" sz="1100">
              <a:solidFill>
                <a:schemeClr val="dk1"/>
              </a:solidFill>
              <a:effectLst/>
              <a:latin typeface="游ゴシック 本文"/>
              <a:ea typeface="ＭＳ ゴシック" panose="020B0609070205080204" pitchFamily="49" charset="-128"/>
              <a:cs typeface="+mn-cs"/>
            </a:rPr>
            <a:t>も増加</a:t>
          </a:r>
          <a:r>
            <a:rPr kumimoji="1" lang="ja-JP" altLang="ja-JP" sz="1100">
              <a:solidFill>
                <a:schemeClr val="dk1"/>
              </a:solidFill>
              <a:effectLst/>
              <a:latin typeface="游ゴシック 本文"/>
              <a:ea typeface="ＭＳ ゴシック" panose="020B0609070205080204" pitchFamily="49" charset="-128"/>
              <a:cs typeface="+mn-cs"/>
            </a:rPr>
            <a:t>している。</a:t>
          </a:r>
          <a:endParaRPr kumimoji="1" lang="en-US" altLang="ja-JP" sz="1100">
            <a:solidFill>
              <a:schemeClr val="dk1"/>
            </a:solidFill>
            <a:effectLst/>
            <a:latin typeface="游ゴシック 本文"/>
            <a:ea typeface="ＭＳ ゴシック" panose="020B0609070205080204" pitchFamily="49" charset="-128"/>
            <a:cs typeface="+mn-cs"/>
          </a:endParaRPr>
        </a:p>
        <a:p>
          <a:endParaRPr lang="ja-JP" altLang="ja-JP" sz="1100">
            <a:effectLst/>
            <a:latin typeface="游ゴシック 本文"/>
            <a:ea typeface="ＭＳ ゴシック" panose="020B0609070205080204" pitchFamily="49" charset="-128"/>
          </a:endParaRPr>
        </a:p>
        <a:p>
          <a:r>
            <a:rPr kumimoji="1" lang="ja-JP" altLang="ja-JP" sz="1100">
              <a:solidFill>
                <a:schemeClr val="dk1"/>
              </a:solidFill>
              <a:effectLst/>
              <a:latin typeface="游ゴシック 本文"/>
              <a:ea typeface="ＭＳ ゴシック" panose="020B0609070205080204" pitchFamily="49" charset="-128"/>
              <a:cs typeface="+mn-cs"/>
            </a:rPr>
            <a:t>（今後の方針）</a:t>
          </a:r>
          <a:endParaRPr lang="ja-JP" altLang="ja-JP" sz="1100">
            <a:effectLst/>
            <a:latin typeface="游ゴシック 本文"/>
            <a:ea typeface="ＭＳ ゴシック" panose="020B0609070205080204" pitchFamily="49" charset="-128"/>
          </a:endParaRPr>
        </a:p>
        <a:p>
          <a:r>
            <a:rPr kumimoji="1" lang="ja-JP" altLang="ja-JP" sz="1100">
              <a:solidFill>
                <a:schemeClr val="dk1"/>
              </a:solidFill>
              <a:effectLst/>
              <a:latin typeface="游ゴシック 本文"/>
              <a:ea typeface="ＭＳ ゴシック" panose="020B0609070205080204" pitchFamily="49" charset="-128"/>
              <a:cs typeface="+mn-cs"/>
            </a:rPr>
            <a:t>市単独の経常経費の削減に取り組み、現在の水準を維持していく。</a:t>
          </a:r>
          <a:endParaRPr lang="ja-JP" altLang="ja-JP" sz="1100">
            <a:effectLst/>
            <a:latin typeface="游ゴシック 本文"/>
            <a:ea typeface="ＭＳ ゴシック" panose="020B0609070205080204" pitchFamily="49" charset="-128"/>
          </a:endParaRPr>
        </a:p>
        <a:p>
          <a:endParaRPr kumimoji="1" lang="en-US" altLang="ja-JP" sz="1100">
            <a:solidFill>
              <a:schemeClr val="dk1"/>
            </a:solidFill>
            <a:effectLst/>
            <a:latin typeface="游ゴシック 本文"/>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庁舎整備事業等に係る償還に備え積立したことによる増</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で庁舎整備が完了し、令和９年度が公債費のピークとなる見込みである。今後も、公共施設の老朽化に伴う改修など公債費が増加する要因もあるので、持続可能な財政運営の観点から公債費を平準化するため活用を図っていく予定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78EA38D-E0A1-4989-9BA7-BD1D927FC8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399E33-A083-4531-8E0C-BF3EA9DC98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33B29F3-405A-438E-99B5-DE13310AC2D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E8C5987-0CC2-408B-BA1B-4EF1BE442CD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6FA9C5E-6B2C-453B-BBC7-7167EBD0ADB2}"/>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653FD79-35A7-492C-8E36-3175525AC1B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BA27EF0-6C03-4CC2-BB9B-90A42426564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5BE2F27-C5E5-45D6-95D9-67DCD60936A8}"/>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821F8A9-0ED9-466E-A9DB-0E5D54CFDF4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30EB8CE-D2FC-467E-AAE9-6940762605CF}"/>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F1A1F36-1506-48F8-9C63-48B59DA957C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0218D18-6146-4257-AF19-00F8C5A139D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1E5CC67-35B0-4D13-9CBC-071DDBB296D4}"/>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872DE9C-EFBA-4536-B147-5B054596C9A3}"/>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1A345CB-8130-4BDB-98A2-A41C336840D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E8E0CC3-4EA7-422F-A11C-62205E8D284B}"/>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CBD4B86-5188-45FA-B2AC-47121C03495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56887DC-A10C-43EB-929E-2477DFCDE8B3}"/>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5D79EC0-A2C3-4E4E-847E-8D8C3CF6111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36C1669-5905-47AD-A052-C64137050C7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322F14D-94B6-4AFA-86F8-860BCA94D563}"/>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51CA793-566C-42FC-8874-6CEA73E2CFF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5AE0EEA-4E22-4F31-A2B5-5645315895B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B0E3E25-DCBE-49EE-A779-1A009EA19D2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FFB24B0-1996-42DD-A2B4-458191DAB79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87BD8AE-B206-40EB-A1B3-8F6BE02BB21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68A9292-4AE5-432C-8CA0-C43BD541887F}"/>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71EE404-A831-422E-B44C-068F484E810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F127D6A-C4B7-406C-8316-3A4C4A5D6B23}"/>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85FBB79-D6BE-4C65-AD93-393B0D76C3B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DE38C13-1CAA-4D74-87A1-F51BC11D74C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7876010-43D1-49E3-A1A7-1AF0DE3D0CA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B29C367-A3FF-413B-A1D8-EECD89A196D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14B4686-E013-49BE-BEAF-D0B5047EC8F4}"/>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AE11273-56F4-486B-A113-ED3F6D3B0618}"/>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3E20D4F-9FBE-444F-8477-B8D488A1BC0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DA0E489-E967-4206-A565-6A79A307291A}"/>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360243D-D4C6-4404-A17B-84D97C23259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E019802-2346-46A9-834F-6A92C2CBA75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AF9A0A8-5388-4E19-BB96-F4136D68DBF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57B59B2-896A-489F-BC84-A493354E564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AB8BFBD-5CE8-45C9-9D56-37876A2B5B6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654A596-C104-4EFB-B190-297AEBBDC49A}"/>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2D6DA84-E11E-4329-89A3-30F3CB4CEFA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E95A091-44C5-412F-B8E2-6FB12565A567}"/>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D85800D-67CD-48D6-898F-6BB36D66FC5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29039B5-B2E1-411F-8965-B4E0D47924E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当市では、平成２８年度（令和３年度改定）に策定した公共施設等総合管理計画において、老朽化した施設の集約化・複合化や除却を進めている。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令和５年度においては、市の施設全体の老朽化が進行している中で、庁舎（中庁舎）の改修が完了したこと等により横ばいとなったが、類似団体平均と比較しても有形固定資産減価償却率は高い状況である。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公共施設等総合管理計画では、令和３３年度までに公共建築物の延床面積を２６％削減することを目標に掲げ、引き続き施設等の集約化・複合化や廃止等を検討していく。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3922515-602F-4C14-909B-57D29FEE5BD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98AF004-1217-46D9-991F-21BD35FCDB5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B1FBD05-F14D-4C14-B771-1658E467804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EF984C5-7CF4-4D94-AB6E-ACD53D677124}"/>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BB96CFA-8057-4A99-8A38-905078C26263}"/>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049AF00-B643-4510-8480-4E859BE658D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E69C4A8-C81B-407F-BD03-9F5E79CDCD06}"/>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37EA334-6749-433B-A4FC-1CC097FD5F7C}"/>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B8254A2-6BC1-43E7-9F1C-43BD7D6ACD0F}"/>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187053E-CC70-4021-AED2-F2CCE2AF9BA3}"/>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0673D73-C8DD-45CD-9527-B2DC471D12B4}"/>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DE8A5CD4-CB87-4794-B3A5-7709789A5721}"/>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67D6073-A5F8-4F2A-B8AE-7A5272D7FDEB}"/>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9217D0E-E8C9-43C2-A547-6FE0D1A7203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EAEBE94-17B3-48D6-BB07-CDE41B47292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5F2635C-34FF-4AFA-B4F2-DAFB1AB1446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126154</xdr:rowOff>
    </xdr:to>
    <xdr:cxnSp macro="">
      <xdr:nvCxnSpPr>
        <xdr:cNvPr id="65" name="直線コネクタ 64">
          <a:extLst>
            <a:ext uri="{FF2B5EF4-FFF2-40B4-BE49-F238E27FC236}">
              <a16:creationId xmlns:a16="http://schemas.microsoft.com/office/drawing/2014/main" id="{CCAEAFFD-D9D7-4571-A4D6-D9606508DC64}"/>
            </a:ext>
          </a:extLst>
        </xdr:cNvPr>
        <xdr:cNvCxnSpPr/>
      </xdr:nvCxnSpPr>
      <xdr:spPr>
        <a:xfrm flipV="1">
          <a:off x="4295775" y="5193030"/>
          <a:ext cx="1270" cy="151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129981</xdr:rowOff>
    </xdr:from>
    <xdr:ext cx="405111" cy="259045"/>
    <xdr:sp macro="" textlink="">
      <xdr:nvSpPr>
        <xdr:cNvPr id="66" name="有形固定資産減価償却率最小値テキスト">
          <a:extLst>
            <a:ext uri="{FF2B5EF4-FFF2-40B4-BE49-F238E27FC236}">
              <a16:creationId xmlns:a16="http://schemas.microsoft.com/office/drawing/2014/main" id="{E7B51675-07E5-4A23-BE18-063CA6B90045}"/>
            </a:ext>
          </a:extLst>
        </xdr:cNvPr>
        <xdr:cNvSpPr txBox="1"/>
      </xdr:nvSpPr>
      <xdr:spPr>
        <a:xfrm>
          <a:off x="4342765" y="671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126154</xdr:rowOff>
    </xdr:from>
    <xdr:to>
      <xdr:col>23</xdr:col>
      <xdr:colOff>174625</xdr:colOff>
      <xdr:row>34</xdr:row>
      <xdr:rowOff>126154</xdr:rowOff>
    </xdr:to>
    <xdr:cxnSp macro="">
      <xdr:nvCxnSpPr>
        <xdr:cNvPr id="67" name="直線コネクタ 66">
          <a:extLst>
            <a:ext uri="{FF2B5EF4-FFF2-40B4-BE49-F238E27FC236}">
              <a16:creationId xmlns:a16="http://schemas.microsoft.com/office/drawing/2014/main" id="{A7B45505-2DFA-414A-B0A8-B83A30C39D6D}"/>
            </a:ext>
          </a:extLst>
        </xdr:cNvPr>
        <xdr:cNvCxnSpPr/>
      </xdr:nvCxnSpPr>
      <xdr:spPr>
        <a:xfrm>
          <a:off x="4206875" y="671173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68" name="有形固定資産減価償却率最大値テキスト">
          <a:extLst>
            <a:ext uri="{FF2B5EF4-FFF2-40B4-BE49-F238E27FC236}">
              <a16:creationId xmlns:a16="http://schemas.microsoft.com/office/drawing/2014/main" id="{6EF7ADEB-8AD7-4A38-87C5-6033781F802F}"/>
            </a:ext>
          </a:extLst>
        </xdr:cNvPr>
        <xdr:cNvSpPr txBox="1"/>
      </xdr:nvSpPr>
      <xdr:spPr>
        <a:xfrm>
          <a:off x="4342765" y="496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69" name="直線コネクタ 68">
          <a:extLst>
            <a:ext uri="{FF2B5EF4-FFF2-40B4-BE49-F238E27FC236}">
              <a16:creationId xmlns:a16="http://schemas.microsoft.com/office/drawing/2014/main" id="{0D851DBC-E441-4A5E-9DAD-979D526DBC07}"/>
            </a:ext>
          </a:extLst>
        </xdr:cNvPr>
        <xdr:cNvCxnSpPr/>
      </xdr:nvCxnSpPr>
      <xdr:spPr>
        <a:xfrm>
          <a:off x="4206875" y="51930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83625</xdr:rowOff>
    </xdr:from>
    <xdr:ext cx="405111" cy="259045"/>
    <xdr:sp macro="" textlink="">
      <xdr:nvSpPr>
        <xdr:cNvPr id="70" name="有形固定資産減価償却率平均値テキスト">
          <a:extLst>
            <a:ext uri="{FF2B5EF4-FFF2-40B4-BE49-F238E27FC236}">
              <a16:creationId xmlns:a16="http://schemas.microsoft.com/office/drawing/2014/main" id="{A347E3CC-48B7-44B2-9436-99208BB0D63D}"/>
            </a:ext>
          </a:extLst>
        </xdr:cNvPr>
        <xdr:cNvSpPr txBox="1"/>
      </xdr:nvSpPr>
      <xdr:spPr>
        <a:xfrm>
          <a:off x="4342765" y="5981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71" name="フローチャート: 判断 70">
          <a:extLst>
            <a:ext uri="{FF2B5EF4-FFF2-40B4-BE49-F238E27FC236}">
              <a16:creationId xmlns:a16="http://schemas.microsoft.com/office/drawing/2014/main" id="{C6EF868C-6E58-466B-B2B9-2BB9B73DCA52}"/>
            </a:ext>
          </a:extLst>
        </xdr:cNvPr>
        <xdr:cNvSpPr/>
      </xdr:nvSpPr>
      <xdr:spPr>
        <a:xfrm>
          <a:off x="4244975" y="61243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A5F70578-129E-4671-8ADD-B7311922462B}"/>
            </a:ext>
          </a:extLst>
        </xdr:cNvPr>
        <xdr:cNvSpPr/>
      </xdr:nvSpPr>
      <xdr:spPr>
        <a:xfrm>
          <a:off x="3611880" y="6112087"/>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28363</xdr:rowOff>
    </xdr:from>
    <xdr:to>
      <xdr:col>15</xdr:col>
      <xdr:colOff>187325</xdr:colOff>
      <xdr:row>31</xdr:row>
      <xdr:rowOff>129963</xdr:rowOff>
    </xdr:to>
    <xdr:sp macro="" textlink="">
      <xdr:nvSpPr>
        <xdr:cNvPr id="73" name="フローチャート: 判断 72">
          <a:extLst>
            <a:ext uri="{FF2B5EF4-FFF2-40B4-BE49-F238E27FC236}">
              <a16:creationId xmlns:a16="http://schemas.microsoft.com/office/drawing/2014/main" id="{C14CD23F-10ED-4757-AAF4-6CF1E5D37FAD}"/>
            </a:ext>
          </a:extLst>
        </xdr:cNvPr>
        <xdr:cNvSpPr/>
      </xdr:nvSpPr>
      <xdr:spPr>
        <a:xfrm>
          <a:off x="29260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102658</xdr:rowOff>
    </xdr:from>
    <xdr:to>
      <xdr:col>11</xdr:col>
      <xdr:colOff>187325</xdr:colOff>
      <xdr:row>31</xdr:row>
      <xdr:rowOff>32808</xdr:rowOff>
    </xdr:to>
    <xdr:sp macro="" textlink="">
      <xdr:nvSpPr>
        <xdr:cNvPr id="74" name="フローチャート: 判断 73">
          <a:extLst>
            <a:ext uri="{FF2B5EF4-FFF2-40B4-BE49-F238E27FC236}">
              <a16:creationId xmlns:a16="http://schemas.microsoft.com/office/drawing/2014/main" id="{67386575-A3E6-4000-B741-3722D7E7FAD7}"/>
            </a:ext>
          </a:extLst>
        </xdr:cNvPr>
        <xdr:cNvSpPr/>
      </xdr:nvSpPr>
      <xdr:spPr>
        <a:xfrm>
          <a:off x="22402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99060</xdr:rowOff>
    </xdr:from>
    <xdr:to>
      <xdr:col>7</xdr:col>
      <xdr:colOff>187325</xdr:colOff>
      <xdr:row>31</xdr:row>
      <xdr:rowOff>29210</xdr:rowOff>
    </xdr:to>
    <xdr:sp macro="" textlink="">
      <xdr:nvSpPr>
        <xdr:cNvPr id="75" name="フローチャート: 判断 74">
          <a:extLst>
            <a:ext uri="{FF2B5EF4-FFF2-40B4-BE49-F238E27FC236}">
              <a16:creationId xmlns:a16="http://schemas.microsoft.com/office/drawing/2014/main" id="{8A5DDE07-999D-49D5-943A-FC76FD49836A}"/>
            </a:ext>
          </a:extLst>
        </xdr:cNvPr>
        <xdr:cNvSpPr/>
      </xdr:nvSpPr>
      <xdr:spPr>
        <a:xfrm>
          <a:off x="1554480" y="59912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3BACC89-917D-46AC-B8B8-E5249B832DD2}"/>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D03292B-1913-4A2F-AC35-B10B96EA33F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96DB589-CB53-48CE-B39B-48EA120A29AF}"/>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1843DD9-410C-4E4A-B402-C510526BC7D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B356AE9-211C-41BD-B457-E0721C2D5D7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20108</xdr:rowOff>
    </xdr:from>
    <xdr:to>
      <xdr:col>23</xdr:col>
      <xdr:colOff>136525</xdr:colOff>
      <xdr:row>33</xdr:row>
      <xdr:rowOff>121709</xdr:rowOff>
    </xdr:to>
    <xdr:sp macro="" textlink="">
      <xdr:nvSpPr>
        <xdr:cNvPr id="81" name="楕円 80">
          <a:extLst>
            <a:ext uri="{FF2B5EF4-FFF2-40B4-BE49-F238E27FC236}">
              <a16:creationId xmlns:a16="http://schemas.microsoft.com/office/drawing/2014/main" id="{CEB12115-D836-4CCD-8478-95EC081C29CF}"/>
            </a:ext>
          </a:extLst>
        </xdr:cNvPr>
        <xdr:cNvSpPr/>
      </xdr:nvSpPr>
      <xdr:spPr>
        <a:xfrm>
          <a:off x="4244975" y="6426623"/>
          <a:ext cx="97790"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169985</xdr:rowOff>
    </xdr:from>
    <xdr:ext cx="405111" cy="259045"/>
    <xdr:sp macro="" textlink="">
      <xdr:nvSpPr>
        <xdr:cNvPr id="82" name="有形固定資産減価償却率該当値テキスト">
          <a:extLst>
            <a:ext uri="{FF2B5EF4-FFF2-40B4-BE49-F238E27FC236}">
              <a16:creationId xmlns:a16="http://schemas.microsoft.com/office/drawing/2014/main" id="{C8E6489A-7CC5-4B14-A096-CFBE2A0BEC1D}"/>
            </a:ext>
          </a:extLst>
        </xdr:cNvPr>
        <xdr:cNvSpPr txBox="1"/>
      </xdr:nvSpPr>
      <xdr:spPr>
        <a:xfrm>
          <a:off x="4342765"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20108</xdr:rowOff>
    </xdr:from>
    <xdr:to>
      <xdr:col>19</xdr:col>
      <xdr:colOff>187325</xdr:colOff>
      <xdr:row>33</xdr:row>
      <xdr:rowOff>121709</xdr:rowOff>
    </xdr:to>
    <xdr:sp macro="" textlink="">
      <xdr:nvSpPr>
        <xdr:cNvPr id="83" name="楕円 82">
          <a:extLst>
            <a:ext uri="{FF2B5EF4-FFF2-40B4-BE49-F238E27FC236}">
              <a16:creationId xmlns:a16="http://schemas.microsoft.com/office/drawing/2014/main" id="{F8C47639-F34C-40D1-BB22-F22C94FC932B}"/>
            </a:ext>
          </a:extLst>
        </xdr:cNvPr>
        <xdr:cNvSpPr/>
      </xdr:nvSpPr>
      <xdr:spPr>
        <a:xfrm>
          <a:off x="3611880" y="6426623"/>
          <a:ext cx="80645"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70908</xdr:rowOff>
    </xdr:from>
    <xdr:to>
      <xdr:col>23</xdr:col>
      <xdr:colOff>85725</xdr:colOff>
      <xdr:row>33</xdr:row>
      <xdr:rowOff>70908</xdr:rowOff>
    </xdr:to>
    <xdr:cxnSp macro="">
      <xdr:nvCxnSpPr>
        <xdr:cNvPr id="84" name="直線コネクタ 83">
          <a:extLst>
            <a:ext uri="{FF2B5EF4-FFF2-40B4-BE49-F238E27FC236}">
              <a16:creationId xmlns:a16="http://schemas.microsoft.com/office/drawing/2014/main" id="{C806AEAD-2D50-4E4A-BBB3-9A8737A66D5A}"/>
            </a:ext>
          </a:extLst>
        </xdr:cNvPr>
        <xdr:cNvCxnSpPr/>
      </xdr:nvCxnSpPr>
      <xdr:spPr>
        <a:xfrm>
          <a:off x="3656965" y="6479328"/>
          <a:ext cx="640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63288</xdr:rowOff>
    </xdr:from>
    <xdr:to>
      <xdr:col>15</xdr:col>
      <xdr:colOff>187325</xdr:colOff>
      <xdr:row>33</xdr:row>
      <xdr:rowOff>164888</xdr:rowOff>
    </xdr:to>
    <xdr:sp macro="" textlink="">
      <xdr:nvSpPr>
        <xdr:cNvPr id="85" name="楕円 84">
          <a:extLst>
            <a:ext uri="{FF2B5EF4-FFF2-40B4-BE49-F238E27FC236}">
              <a16:creationId xmlns:a16="http://schemas.microsoft.com/office/drawing/2014/main" id="{2A54E335-F32B-4AF9-8F20-21FBAB15752A}"/>
            </a:ext>
          </a:extLst>
        </xdr:cNvPr>
        <xdr:cNvSpPr/>
      </xdr:nvSpPr>
      <xdr:spPr>
        <a:xfrm>
          <a:off x="2926080" y="6469803"/>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70908</xdr:rowOff>
    </xdr:from>
    <xdr:to>
      <xdr:col>19</xdr:col>
      <xdr:colOff>136525</xdr:colOff>
      <xdr:row>33</xdr:row>
      <xdr:rowOff>114088</xdr:rowOff>
    </xdr:to>
    <xdr:cxnSp macro="">
      <xdr:nvCxnSpPr>
        <xdr:cNvPr id="86" name="直線コネクタ 85">
          <a:extLst>
            <a:ext uri="{FF2B5EF4-FFF2-40B4-BE49-F238E27FC236}">
              <a16:creationId xmlns:a16="http://schemas.microsoft.com/office/drawing/2014/main" id="{128BADF1-8867-41BF-8808-26E569043B54}"/>
            </a:ext>
          </a:extLst>
        </xdr:cNvPr>
        <xdr:cNvCxnSpPr/>
      </xdr:nvCxnSpPr>
      <xdr:spPr>
        <a:xfrm flipV="1">
          <a:off x="2971165" y="6479328"/>
          <a:ext cx="6858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52493</xdr:rowOff>
    </xdr:from>
    <xdr:to>
      <xdr:col>11</xdr:col>
      <xdr:colOff>187325</xdr:colOff>
      <xdr:row>33</xdr:row>
      <xdr:rowOff>154093</xdr:rowOff>
    </xdr:to>
    <xdr:sp macro="" textlink="">
      <xdr:nvSpPr>
        <xdr:cNvPr id="87" name="楕円 86">
          <a:extLst>
            <a:ext uri="{FF2B5EF4-FFF2-40B4-BE49-F238E27FC236}">
              <a16:creationId xmlns:a16="http://schemas.microsoft.com/office/drawing/2014/main" id="{47CC6BDA-745A-40D5-B46E-AFB6D968776B}"/>
            </a:ext>
          </a:extLst>
        </xdr:cNvPr>
        <xdr:cNvSpPr/>
      </xdr:nvSpPr>
      <xdr:spPr>
        <a:xfrm>
          <a:off x="2240280" y="646662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103294</xdr:rowOff>
    </xdr:from>
    <xdr:to>
      <xdr:col>15</xdr:col>
      <xdr:colOff>136525</xdr:colOff>
      <xdr:row>33</xdr:row>
      <xdr:rowOff>114088</xdr:rowOff>
    </xdr:to>
    <xdr:cxnSp macro="">
      <xdr:nvCxnSpPr>
        <xdr:cNvPr id="88" name="直線コネクタ 87">
          <a:extLst>
            <a:ext uri="{FF2B5EF4-FFF2-40B4-BE49-F238E27FC236}">
              <a16:creationId xmlns:a16="http://schemas.microsoft.com/office/drawing/2014/main" id="{B222BD32-AF2E-48F4-9DC4-CE1822A5DC84}"/>
            </a:ext>
          </a:extLst>
        </xdr:cNvPr>
        <xdr:cNvCxnSpPr/>
      </xdr:nvCxnSpPr>
      <xdr:spPr>
        <a:xfrm>
          <a:off x="2285365" y="6511714"/>
          <a:ext cx="68580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20108</xdr:rowOff>
    </xdr:from>
    <xdr:to>
      <xdr:col>7</xdr:col>
      <xdr:colOff>187325</xdr:colOff>
      <xdr:row>33</xdr:row>
      <xdr:rowOff>121709</xdr:rowOff>
    </xdr:to>
    <xdr:sp macro="" textlink="">
      <xdr:nvSpPr>
        <xdr:cNvPr id="89" name="楕円 88">
          <a:extLst>
            <a:ext uri="{FF2B5EF4-FFF2-40B4-BE49-F238E27FC236}">
              <a16:creationId xmlns:a16="http://schemas.microsoft.com/office/drawing/2014/main" id="{1FDFDF77-4324-4D95-AEDD-2A384307EF7D}"/>
            </a:ext>
          </a:extLst>
        </xdr:cNvPr>
        <xdr:cNvSpPr/>
      </xdr:nvSpPr>
      <xdr:spPr>
        <a:xfrm>
          <a:off x="1554480" y="6426623"/>
          <a:ext cx="80645"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70908</xdr:rowOff>
    </xdr:from>
    <xdr:to>
      <xdr:col>11</xdr:col>
      <xdr:colOff>136525</xdr:colOff>
      <xdr:row>33</xdr:row>
      <xdr:rowOff>103294</xdr:rowOff>
    </xdr:to>
    <xdr:cxnSp macro="">
      <xdr:nvCxnSpPr>
        <xdr:cNvPr id="90" name="直線コネクタ 89">
          <a:extLst>
            <a:ext uri="{FF2B5EF4-FFF2-40B4-BE49-F238E27FC236}">
              <a16:creationId xmlns:a16="http://schemas.microsoft.com/office/drawing/2014/main" id="{EB1DDCCB-BB89-41DB-971E-D6DF8D56A9D4}"/>
            </a:ext>
          </a:extLst>
        </xdr:cNvPr>
        <xdr:cNvCxnSpPr/>
      </xdr:nvCxnSpPr>
      <xdr:spPr>
        <a:xfrm>
          <a:off x="1599565" y="6479328"/>
          <a:ext cx="6858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1" name="n_1aveValue有形固定資産減価償却率">
          <a:extLst>
            <a:ext uri="{FF2B5EF4-FFF2-40B4-BE49-F238E27FC236}">
              <a16:creationId xmlns:a16="http://schemas.microsoft.com/office/drawing/2014/main" id="{5E3F68CB-BB04-44BD-B53C-755DC921B90E}"/>
            </a:ext>
          </a:extLst>
        </xdr:cNvPr>
        <xdr:cNvSpPr txBox="1"/>
      </xdr:nvSpPr>
      <xdr:spPr>
        <a:xfrm>
          <a:off x="3464569" y="58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146490</xdr:rowOff>
    </xdr:from>
    <xdr:ext cx="405111" cy="259045"/>
    <xdr:sp macro="" textlink="">
      <xdr:nvSpPr>
        <xdr:cNvPr id="92" name="n_2aveValue有形固定資産減価償却率">
          <a:extLst>
            <a:ext uri="{FF2B5EF4-FFF2-40B4-BE49-F238E27FC236}">
              <a16:creationId xmlns:a16="http://schemas.microsoft.com/office/drawing/2014/main" id="{A4886211-EBC1-4E28-8E91-E20C35E137BF}"/>
            </a:ext>
          </a:extLst>
        </xdr:cNvPr>
        <xdr:cNvSpPr txBox="1"/>
      </xdr:nvSpPr>
      <xdr:spPr>
        <a:xfrm>
          <a:off x="27933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49335</xdr:rowOff>
    </xdr:from>
    <xdr:ext cx="405111" cy="259045"/>
    <xdr:sp macro="" textlink="">
      <xdr:nvSpPr>
        <xdr:cNvPr id="93" name="n_3aveValue有形固定資産減価償却率">
          <a:extLst>
            <a:ext uri="{FF2B5EF4-FFF2-40B4-BE49-F238E27FC236}">
              <a16:creationId xmlns:a16="http://schemas.microsoft.com/office/drawing/2014/main" id="{B6B4B942-6C0E-4B1D-B3CB-CA24E964878A}"/>
            </a:ext>
          </a:extLst>
        </xdr:cNvPr>
        <xdr:cNvSpPr txBox="1"/>
      </xdr:nvSpPr>
      <xdr:spPr>
        <a:xfrm>
          <a:off x="210757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45737</xdr:rowOff>
    </xdr:from>
    <xdr:ext cx="405111" cy="259045"/>
    <xdr:sp macro="" textlink="">
      <xdr:nvSpPr>
        <xdr:cNvPr id="94" name="n_4aveValue有形固定資産減価償却率">
          <a:extLst>
            <a:ext uri="{FF2B5EF4-FFF2-40B4-BE49-F238E27FC236}">
              <a16:creationId xmlns:a16="http://schemas.microsoft.com/office/drawing/2014/main" id="{7D45969D-D19B-4A69-8038-A090C8EF1EF9}"/>
            </a:ext>
          </a:extLst>
        </xdr:cNvPr>
        <xdr:cNvSpPr txBox="1"/>
      </xdr:nvSpPr>
      <xdr:spPr>
        <a:xfrm>
          <a:off x="1421774" y="577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112835</xdr:rowOff>
    </xdr:from>
    <xdr:ext cx="405111" cy="259045"/>
    <xdr:sp macro="" textlink="">
      <xdr:nvSpPr>
        <xdr:cNvPr id="95" name="n_1mainValue有形固定資産減価償却率">
          <a:extLst>
            <a:ext uri="{FF2B5EF4-FFF2-40B4-BE49-F238E27FC236}">
              <a16:creationId xmlns:a16="http://schemas.microsoft.com/office/drawing/2014/main" id="{EF441B9D-A0B6-4C82-94CD-F0B6E3B8D76A}"/>
            </a:ext>
          </a:extLst>
        </xdr:cNvPr>
        <xdr:cNvSpPr txBox="1"/>
      </xdr:nvSpPr>
      <xdr:spPr>
        <a:xfrm>
          <a:off x="3464569" y="652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156015</xdr:rowOff>
    </xdr:from>
    <xdr:ext cx="405111" cy="259045"/>
    <xdr:sp macro="" textlink="">
      <xdr:nvSpPr>
        <xdr:cNvPr id="96" name="n_2mainValue有形固定資産減価償却率">
          <a:extLst>
            <a:ext uri="{FF2B5EF4-FFF2-40B4-BE49-F238E27FC236}">
              <a16:creationId xmlns:a16="http://schemas.microsoft.com/office/drawing/2014/main" id="{5BCE9463-73EE-46CF-BCC5-5E7E2644FCF6}"/>
            </a:ext>
          </a:extLst>
        </xdr:cNvPr>
        <xdr:cNvSpPr txBox="1"/>
      </xdr:nvSpPr>
      <xdr:spPr>
        <a:xfrm>
          <a:off x="2793374" y="656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145221</xdr:rowOff>
    </xdr:from>
    <xdr:ext cx="405111" cy="259045"/>
    <xdr:sp macro="" textlink="">
      <xdr:nvSpPr>
        <xdr:cNvPr id="97" name="n_3mainValue有形固定資産減価償却率">
          <a:extLst>
            <a:ext uri="{FF2B5EF4-FFF2-40B4-BE49-F238E27FC236}">
              <a16:creationId xmlns:a16="http://schemas.microsoft.com/office/drawing/2014/main" id="{06F1612A-7895-407F-A301-4B71A3A42F2A}"/>
            </a:ext>
          </a:extLst>
        </xdr:cNvPr>
        <xdr:cNvSpPr txBox="1"/>
      </xdr:nvSpPr>
      <xdr:spPr>
        <a:xfrm>
          <a:off x="2107574" y="655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112835</xdr:rowOff>
    </xdr:from>
    <xdr:ext cx="405111" cy="259045"/>
    <xdr:sp macro="" textlink="">
      <xdr:nvSpPr>
        <xdr:cNvPr id="98" name="n_4mainValue有形固定資産減価償却率">
          <a:extLst>
            <a:ext uri="{FF2B5EF4-FFF2-40B4-BE49-F238E27FC236}">
              <a16:creationId xmlns:a16="http://schemas.microsoft.com/office/drawing/2014/main" id="{35A4D04D-0F7B-40FA-BC01-AAFE0110B7C2}"/>
            </a:ext>
          </a:extLst>
        </xdr:cNvPr>
        <xdr:cNvSpPr txBox="1"/>
      </xdr:nvSpPr>
      <xdr:spPr>
        <a:xfrm>
          <a:off x="1421774" y="652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D0131D4-0F56-45CD-ACF8-D3C9EEBCCA7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E433069-C2ED-4025-9EEB-86B2EAF9744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0F664B5-90E9-4D6F-BE0E-48B2E7371A82}"/>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FE2BACF-A6CF-4452-9923-F209C338D208}"/>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6FD346A-0E30-45BD-808D-053BEA8B631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DA4A134-2DAA-437B-99AE-46E162D34932}"/>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B7D53DB-84D2-48DB-82D5-99D880CEFC2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B0FB395-C2E4-46B1-9803-A3FE82F2F415}"/>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E96B59C-08C1-48FC-AA9A-497DC887CF5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9617DFB-6E70-4AC0-9DBA-08D51DA2FA50}"/>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557484D-7DA0-4FAE-947B-C5F6EA06BE8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70EE028-D101-4630-A5FF-BD789C7742F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2503154-0EF5-41D7-8A7B-28F2FC4A5A98}"/>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債務償還比率は類似団体平均を下回っており、前年度に比べ２３．６％減少した。</a:t>
          </a:r>
        </a:p>
        <a:p>
          <a:r>
            <a:rPr kumimoji="1" lang="ja-JP" altLang="en-US" sz="1050">
              <a:latin typeface="ＭＳ Ｐゴシック" panose="020B0600070205080204" pitchFamily="50" charset="-128"/>
              <a:ea typeface="ＭＳ Ｐゴシック" panose="020B0600070205080204" pitchFamily="50" charset="-128"/>
            </a:rPr>
            <a:t>　主な要因としては、過去の借入に係る償還が完了したこと等により地方債の現在高が約１億８千万円減少したことや、公営企業債等繰入見込額等が減少したことで、将来負担額が約７億３千万円の減少となったこと、また、エネルギー関連企業の増収により法人市民税が増加したこと等により、経常一般財源等が約６億８千万円増加したためで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7BE86C8-DEA2-405F-AE00-33283452AFD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5177C37-0086-45D7-BBDA-D18ACC079673}"/>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CA9CD4D-616B-4195-9604-9FE5DFBB72A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7603FF4-B7A2-4A03-8200-9466F2C9DE52}"/>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9F9983B-15B1-42A1-84EE-426CEEF06737}"/>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768A83E-615F-4B24-85F6-B4F568F05DC2}"/>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6CCC4A34-992A-4BB9-A3E0-EC598B86769F}"/>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8A81B14-5F8C-45F8-9B4F-0008444E81CC}"/>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EE4C548-F579-4460-9496-2A091945CA7E}"/>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C441104-70C7-420E-B54A-6BC463BF26CB}"/>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1D9A301-A542-43F6-B4DE-288EC86EE9FB}"/>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25F971F-F450-4EBA-9C29-0BE8C9A039DE}"/>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BE996FD-20AD-45DA-B013-491A78757969}"/>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F8CD769-B2D2-4B18-9610-70D38CA7B61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6CEF434-8D6A-426C-A21B-2AE9DDF3C91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27" name="直線コネクタ 126">
          <a:extLst>
            <a:ext uri="{FF2B5EF4-FFF2-40B4-BE49-F238E27FC236}">
              <a16:creationId xmlns:a16="http://schemas.microsoft.com/office/drawing/2014/main" id="{8AE3C581-DECA-458D-B895-60682C0864FC}"/>
            </a:ext>
          </a:extLst>
        </xdr:cNvPr>
        <xdr:cNvCxnSpPr/>
      </xdr:nvCxnSpPr>
      <xdr:spPr>
        <a:xfrm flipV="1">
          <a:off x="13313410" y="5295688"/>
          <a:ext cx="1269" cy="1248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28" name="債務償還比率最小値テキスト">
          <a:extLst>
            <a:ext uri="{FF2B5EF4-FFF2-40B4-BE49-F238E27FC236}">
              <a16:creationId xmlns:a16="http://schemas.microsoft.com/office/drawing/2014/main" id="{0B863E9C-5406-439A-9D3B-E66AFEE16F61}"/>
            </a:ext>
          </a:extLst>
        </xdr:cNvPr>
        <xdr:cNvSpPr txBox="1"/>
      </xdr:nvSpPr>
      <xdr:spPr>
        <a:xfrm>
          <a:off x="13369925" y="65405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29" name="直線コネクタ 128">
          <a:extLst>
            <a:ext uri="{FF2B5EF4-FFF2-40B4-BE49-F238E27FC236}">
              <a16:creationId xmlns:a16="http://schemas.microsoft.com/office/drawing/2014/main" id="{1AD0E564-4067-47A0-A38E-A676FFEAFA84}"/>
            </a:ext>
          </a:extLst>
        </xdr:cNvPr>
        <xdr:cNvCxnSpPr/>
      </xdr:nvCxnSpPr>
      <xdr:spPr>
        <a:xfrm>
          <a:off x="13251180" y="6544296"/>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787E002-DB77-48B7-9B7A-3B98DE5D9AC1}"/>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E6680AD-E7E5-4E5D-B6F7-A6E4232D0BE7}"/>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116998</xdr:rowOff>
    </xdr:from>
    <xdr:ext cx="469744" cy="259045"/>
    <xdr:sp macro="" textlink="">
      <xdr:nvSpPr>
        <xdr:cNvPr id="132" name="債務償還比率平均値テキスト">
          <a:extLst>
            <a:ext uri="{FF2B5EF4-FFF2-40B4-BE49-F238E27FC236}">
              <a16:creationId xmlns:a16="http://schemas.microsoft.com/office/drawing/2014/main" id="{DA919726-1882-4A44-AA46-0D56701038D6}"/>
            </a:ext>
          </a:extLst>
        </xdr:cNvPr>
        <xdr:cNvSpPr txBox="1"/>
      </xdr:nvSpPr>
      <xdr:spPr>
        <a:xfrm>
          <a:off x="13369925" y="584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33" name="フローチャート: 判断 132">
          <a:extLst>
            <a:ext uri="{FF2B5EF4-FFF2-40B4-BE49-F238E27FC236}">
              <a16:creationId xmlns:a16="http://schemas.microsoft.com/office/drawing/2014/main" id="{FB44E61D-A300-4DDC-A6D4-B680F7535F8D}"/>
            </a:ext>
          </a:extLst>
        </xdr:cNvPr>
        <xdr:cNvSpPr/>
      </xdr:nvSpPr>
      <xdr:spPr>
        <a:xfrm>
          <a:off x="13289280" y="585928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34" name="フローチャート: 判断 133">
          <a:extLst>
            <a:ext uri="{FF2B5EF4-FFF2-40B4-BE49-F238E27FC236}">
              <a16:creationId xmlns:a16="http://schemas.microsoft.com/office/drawing/2014/main" id="{F9BC3B29-0762-4C6A-BEDB-D5201153128C}"/>
            </a:ext>
          </a:extLst>
        </xdr:cNvPr>
        <xdr:cNvSpPr/>
      </xdr:nvSpPr>
      <xdr:spPr>
        <a:xfrm>
          <a:off x="126295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35" name="フローチャート: 判断 134">
          <a:extLst>
            <a:ext uri="{FF2B5EF4-FFF2-40B4-BE49-F238E27FC236}">
              <a16:creationId xmlns:a16="http://schemas.microsoft.com/office/drawing/2014/main" id="{201D568E-28E3-4C07-8AC2-42542E7188DF}"/>
            </a:ext>
          </a:extLst>
        </xdr:cNvPr>
        <xdr:cNvSpPr/>
      </xdr:nvSpPr>
      <xdr:spPr>
        <a:xfrm>
          <a:off x="119437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106257</xdr:rowOff>
    </xdr:from>
    <xdr:to>
      <xdr:col>64</xdr:col>
      <xdr:colOff>123825</xdr:colOff>
      <xdr:row>31</xdr:row>
      <xdr:rowOff>36407</xdr:rowOff>
    </xdr:to>
    <xdr:sp macro="" textlink="">
      <xdr:nvSpPr>
        <xdr:cNvPr id="136" name="フローチャート: 判断 135">
          <a:extLst>
            <a:ext uri="{FF2B5EF4-FFF2-40B4-BE49-F238E27FC236}">
              <a16:creationId xmlns:a16="http://schemas.microsoft.com/office/drawing/2014/main" id="{13101B41-DDCE-4424-BACA-F35323D80340}"/>
            </a:ext>
          </a:extLst>
        </xdr:cNvPr>
        <xdr:cNvSpPr/>
      </xdr:nvSpPr>
      <xdr:spPr>
        <a:xfrm>
          <a:off x="11257915" y="60003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110695</xdr:rowOff>
    </xdr:from>
    <xdr:to>
      <xdr:col>60</xdr:col>
      <xdr:colOff>123825</xdr:colOff>
      <xdr:row>31</xdr:row>
      <xdr:rowOff>40845</xdr:rowOff>
    </xdr:to>
    <xdr:sp macro="" textlink="">
      <xdr:nvSpPr>
        <xdr:cNvPr id="137" name="フローチャート: 判断 136">
          <a:extLst>
            <a:ext uri="{FF2B5EF4-FFF2-40B4-BE49-F238E27FC236}">
              <a16:creationId xmlns:a16="http://schemas.microsoft.com/office/drawing/2014/main" id="{880B1045-E983-4EEC-AF69-0EA905C747F0}"/>
            </a:ext>
          </a:extLst>
        </xdr:cNvPr>
        <xdr:cNvSpPr/>
      </xdr:nvSpPr>
      <xdr:spPr>
        <a:xfrm>
          <a:off x="10572115" y="600667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DC7572E-0A8C-41CA-957D-5F32673FA42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7E6616B-DD9B-43F2-A54A-27C89CD8D74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9CD2939-783B-4125-A332-9C89AB7B596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29EAF0F-C1FE-46B6-B644-4569FB069BF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ED18222-6593-492C-A168-AF4E9FE4F56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18076</xdr:rowOff>
    </xdr:from>
    <xdr:to>
      <xdr:col>76</xdr:col>
      <xdr:colOff>73025</xdr:colOff>
      <xdr:row>28</xdr:row>
      <xdr:rowOff>119676</xdr:rowOff>
    </xdr:to>
    <xdr:sp macro="" textlink="">
      <xdr:nvSpPr>
        <xdr:cNvPr id="143" name="楕円 142">
          <a:extLst>
            <a:ext uri="{FF2B5EF4-FFF2-40B4-BE49-F238E27FC236}">
              <a16:creationId xmlns:a16="http://schemas.microsoft.com/office/drawing/2014/main" id="{73D7EBE4-CF57-4EE8-AA32-932A6BF20066}"/>
            </a:ext>
          </a:extLst>
        </xdr:cNvPr>
        <xdr:cNvSpPr/>
      </xdr:nvSpPr>
      <xdr:spPr>
        <a:xfrm>
          <a:off x="13289280" y="5574961"/>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40953</xdr:rowOff>
    </xdr:from>
    <xdr:ext cx="469744" cy="259045"/>
    <xdr:sp macro="" textlink="">
      <xdr:nvSpPr>
        <xdr:cNvPr id="144" name="債務償還比率該当値テキスト">
          <a:extLst>
            <a:ext uri="{FF2B5EF4-FFF2-40B4-BE49-F238E27FC236}">
              <a16:creationId xmlns:a16="http://schemas.microsoft.com/office/drawing/2014/main" id="{114FA101-6A6D-41B7-867E-CE075F790E36}"/>
            </a:ext>
          </a:extLst>
        </xdr:cNvPr>
        <xdr:cNvSpPr txBox="1"/>
      </xdr:nvSpPr>
      <xdr:spPr>
        <a:xfrm>
          <a:off x="13369925" y="542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46383</xdr:rowOff>
    </xdr:from>
    <xdr:to>
      <xdr:col>72</xdr:col>
      <xdr:colOff>123825</xdr:colOff>
      <xdr:row>28</xdr:row>
      <xdr:rowOff>147983</xdr:rowOff>
    </xdr:to>
    <xdr:sp macro="" textlink="">
      <xdr:nvSpPr>
        <xdr:cNvPr id="145" name="楕円 144">
          <a:extLst>
            <a:ext uri="{FF2B5EF4-FFF2-40B4-BE49-F238E27FC236}">
              <a16:creationId xmlns:a16="http://schemas.microsoft.com/office/drawing/2014/main" id="{0F654C90-B065-4AF9-887E-6A2FAA04065E}"/>
            </a:ext>
          </a:extLst>
        </xdr:cNvPr>
        <xdr:cNvSpPr/>
      </xdr:nvSpPr>
      <xdr:spPr>
        <a:xfrm>
          <a:off x="12629515" y="560136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68876</xdr:rowOff>
    </xdr:from>
    <xdr:to>
      <xdr:col>76</xdr:col>
      <xdr:colOff>22225</xdr:colOff>
      <xdr:row>28</xdr:row>
      <xdr:rowOff>97183</xdr:rowOff>
    </xdr:to>
    <xdr:cxnSp macro="">
      <xdr:nvCxnSpPr>
        <xdr:cNvPr id="146" name="直線コネクタ 145">
          <a:extLst>
            <a:ext uri="{FF2B5EF4-FFF2-40B4-BE49-F238E27FC236}">
              <a16:creationId xmlns:a16="http://schemas.microsoft.com/office/drawing/2014/main" id="{21324871-DBD9-4272-B9C3-4EB7BAFFC28F}"/>
            </a:ext>
          </a:extLst>
        </xdr:cNvPr>
        <xdr:cNvCxnSpPr/>
      </xdr:nvCxnSpPr>
      <xdr:spPr>
        <a:xfrm flipV="1">
          <a:off x="12684125" y="5620046"/>
          <a:ext cx="631190" cy="2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62216</xdr:rowOff>
    </xdr:from>
    <xdr:to>
      <xdr:col>68</xdr:col>
      <xdr:colOff>123825</xdr:colOff>
      <xdr:row>28</xdr:row>
      <xdr:rowOff>163816</xdr:rowOff>
    </xdr:to>
    <xdr:sp macro="" textlink="">
      <xdr:nvSpPr>
        <xdr:cNvPr id="147" name="楕円 146">
          <a:extLst>
            <a:ext uri="{FF2B5EF4-FFF2-40B4-BE49-F238E27FC236}">
              <a16:creationId xmlns:a16="http://schemas.microsoft.com/office/drawing/2014/main" id="{2DDB5E6A-055E-4D15-8A33-237281999CA6}"/>
            </a:ext>
          </a:extLst>
        </xdr:cNvPr>
        <xdr:cNvSpPr/>
      </xdr:nvSpPr>
      <xdr:spPr>
        <a:xfrm>
          <a:off x="11943715" y="561148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97183</xdr:rowOff>
    </xdr:from>
    <xdr:to>
      <xdr:col>72</xdr:col>
      <xdr:colOff>73025</xdr:colOff>
      <xdr:row>28</xdr:row>
      <xdr:rowOff>113016</xdr:rowOff>
    </xdr:to>
    <xdr:cxnSp macro="">
      <xdr:nvCxnSpPr>
        <xdr:cNvPr id="148" name="直線コネクタ 147">
          <a:extLst>
            <a:ext uri="{FF2B5EF4-FFF2-40B4-BE49-F238E27FC236}">
              <a16:creationId xmlns:a16="http://schemas.microsoft.com/office/drawing/2014/main" id="{9DD4EDA5-2DB0-45AF-A0B3-0513CFC715D1}"/>
            </a:ext>
          </a:extLst>
        </xdr:cNvPr>
        <xdr:cNvCxnSpPr/>
      </xdr:nvCxnSpPr>
      <xdr:spPr>
        <a:xfrm flipV="1">
          <a:off x="11998325" y="5646448"/>
          <a:ext cx="685800" cy="1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96880</xdr:rowOff>
    </xdr:from>
    <xdr:to>
      <xdr:col>64</xdr:col>
      <xdr:colOff>123825</xdr:colOff>
      <xdr:row>29</xdr:row>
      <xdr:rowOff>27030</xdr:rowOff>
    </xdr:to>
    <xdr:sp macro="" textlink="">
      <xdr:nvSpPr>
        <xdr:cNvPr id="149" name="楕円 148">
          <a:extLst>
            <a:ext uri="{FF2B5EF4-FFF2-40B4-BE49-F238E27FC236}">
              <a16:creationId xmlns:a16="http://schemas.microsoft.com/office/drawing/2014/main" id="{AA80628E-A6F5-4E7B-9924-6A961CBA2F52}"/>
            </a:ext>
          </a:extLst>
        </xdr:cNvPr>
        <xdr:cNvSpPr/>
      </xdr:nvSpPr>
      <xdr:spPr>
        <a:xfrm>
          <a:off x="11257915" y="564614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113016</xdr:rowOff>
    </xdr:from>
    <xdr:to>
      <xdr:col>68</xdr:col>
      <xdr:colOff>73025</xdr:colOff>
      <xdr:row>28</xdr:row>
      <xdr:rowOff>147680</xdr:rowOff>
    </xdr:to>
    <xdr:cxnSp macro="">
      <xdr:nvCxnSpPr>
        <xdr:cNvPr id="150" name="直線コネクタ 149">
          <a:extLst>
            <a:ext uri="{FF2B5EF4-FFF2-40B4-BE49-F238E27FC236}">
              <a16:creationId xmlns:a16="http://schemas.microsoft.com/office/drawing/2014/main" id="{8DAF3E63-B734-4264-B010-F73A0A602E77}"/>
            </a:ext>
          </a:extLst>
        </xdr:cNvPr>
        <xdr:cNvCxnSpPr/>
      </xdr:nvCxnSpPr>
      <xdr:spPr>
        <a:xfrm flipV="1">
          <a:off x="11312525" y="5666091"/>
          <a:ext cx="685800" cy="3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124538</xdr:rowOff>
    </xdr:from>
    <xdr:to>
      <xdr:col>60</xdr:col>
      <xdr:colOff>123825</xdr:colOff>
      <xdr:row>30</xdr:row>
      <xdr:rowOff>54688</xdr:rowOff>
    </xdr:to>
    <xdr:sp macro="" textlink="">
      <xdr:nvSpPr>
        <xdr:cNvPr id="151" name="楕円 150">
          <a:extLst>
            <a:ext uri="{FF2B5EF4-FFF2-40B4-BE49-F238E27FC236}">
              <a16:creationId xmlns:a16="http://schemas.microsoft.com/office/drawing/2014/main" id="{3D3EB2D2-5E1F-4458-8837-F4005F88F758}"/>
            </a:ext>
          </a:extLst>
        </xdr:cNvPr>
        <xdr:cNvSpPr/>
      </xdr:nvSpPr>
      <xdr:spPr>
        <a:xfrm>
          <a:off x="10572115" y="585096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147680</xdr:rowOff>
    </xdr:from>
    <xdr:to>
      <xdr:col>64</xdr:col>
      <xdr:colOff>73025</xdr:colOff>
      <xdr:row>30</xdr:row>
      <xdr:rowOff>3888</xdr:rowOff>
    </xdr:to>
    <xdr:cxnSp macro="">
      <xdr:nvCxnSpPr>
        <xdr:cNvPr id="152" name="直線コネクタ 151">
          <a:extLst>
            <a:ext uri="{FF2B5EF4-FFF2-40B4-BE49-F238E27FC236}">
              <a16:creationId xmlns:a16="http://schemas.microsoft.com/office/drawing/2014/main" id="{C2760CC7-A6E6-4A1A-895E-96C89366F6D6}"/>
            </a:ext>
          </a:extLst>
        </xdr:cNvPr>
        <xdr:cNvCxnSpPr/>
      </xdr:nvCxnSpPr>
      <xdr:spPr>
        <a:xfrm flipV="1">
          <a:off x="10626725" y="5698850"/>
          <a:ext cx="685800" cy="20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38498</xdr:rowOff>
    </xdr:from>
    <xdr:ext cx="469744" cy="259045"/>
    <xdr:sp macro="" textlink="">
      <xdr:nvSpPr>
        <xdr:cNvPr id="153" name="n_1aveValue債務償還比率">
          <a:extLst>
            <a:ext uri="{FF2B5EF4-FFF2-40B4-BE49-F238E27FC236}">
              <a16:creationId xmlns:a16="http://schemas.microsoft.com/office/drawing/2014/main" id="{55CBF66C-398F-4909-A11C-F57F6B19249C}"/>
            </a:ext>
          </a:extLst>
        </xdr:cNvPr>
        <xdr:cNvSpPr txBox="1"/>
      </xdr:nvSpPr>
      <xdr:spPr>
        <a:xfrm>
          <a:off x="12459412"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156692</xdr:rowOff>
    </xdr:from>
    <xdr:ext cx="469744" cy="259045"/>
    <xdr:sp macro="" textlink="">
      <xdr:nvSpPr>
        <xdr:cNvPr id="154" name="n_2aveValue債務償還比率">
          <a:extLst>
            <a:ext uri="{FF2B5EF4-FFF2-40B4-BE49-F238E27FC236}">
              <a16:creationId xmlns:a16="http://schemas.microsoft.com/office/drawing/2014/main" id="{055E3F1E-49B1-4CE7-8C41-A6819460D210}"/>
            </a:ext>
          </a:extLst>
        </xdr:cNvPr>
        <xdr:cNvSpPr txBox="1"/>
      </xdr:nvSpPr>
      <xdr:spPr>
        <a:xfrm>
          <a:off x="117805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27534</xdr:rowOff>
    </xdr:from>
    <xdr:ext cx="469744" cy="259045"/>
    <xdr:sp macro="" textlink="">
      <xdr:nvSpPr>
        <xdr:cNvPr id="155" name="n_3aveValue債務償還比率">
          <a:extLst>
            <a:ext uri="{FF2B5EF4-FFF2-40B4-BE49-F238E27FC236}">
              <a16:creationId xmlns:a16="http://schemas.microsoft.com/office/drawing/2014/main" id="{6F33D270-8E2D-4626-91CA-0E8132D4F9C2}"/>
            </a:ext>
          </a:extLst>
        </xdr:cNvPr>
        <xdr:cNvSpPr txBox="1"/>
      </xdr:nvSpPr>
      <xdr:spPr>
        <a:xfrm>
          <a:off x="11094797" y="60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31972</xdr:rowOff>
    </xdr:from>
    <xdr:ext cx="469744" cy="259045"/>
    <xdr:sp macro="" textlink="">
      <xdr:nvSpPr>
        <xdr:cNvPr id="156" name="n_4aveValue債務償還比率">
          <a:extLst>
            <a:ext uri="{FF2B5EF4-FFF2-40B4-BE49-F238E27FC236}">
              <a16:creationId xmlns:a16="http://schemas.microsoft.com/office/drawing/2014/main" id="{292F5877-B87D-4867-9633-7B75FFCE92B8}"/>
            </a:ext>
          </a:extLst>
        </xdr:cNvPr>
        <xdr:cNvSpPr txBox="1"/>
      </xdr:nvSpPr>
      <xdr:spPr>
        <a:xfrm>
          <a:off x="10408997" y="609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164510</xdr:rowOff>
    </xdr:from>
    <xdr:ext cx="469744" cy="259045"/>
    <xdr:sp macro="" textlink="">
      <xdr:nvSpPr>
        <xdr:cNvPr id="157" name="n_1mainValue債務償還比率">
          <a:extLst>
            <a:ext uri="{FF2B5EF4-FFF2-40B4-BE49-F238E27FC236}">
              <a16:creationId xmlns:a16="http://schemas.microsoft.com/office/drawing/2014/main" id="{7B14C9D1-6757-472E-9A24-3359627424ED}"/>
            </a:ext>
          </a:extLst>
        </xdr:cNvPr>
        <xdr:cNvSpPr txBox="1"/>
      </xdr:nvSpPr>
      <xdr:spPr>
        <a:xfrm>
          <a:off x="12459412" y="537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8893</xdr:rowOff>
    </xdr:from>
    <xdr:ext cx="469744" cy="259045"/>
    <xdr:sp macro="" textlink="">
      <xdr:nvSpPr>
        <xdr:cNvPr id="158" name="n_2mainValue債務償還比率">
          <a:extLst>
            <a:ext uri="{FF2B5EF4-FFF2-40B4-BE49-F238E27FC236}">
              <a16:creationId xmlns:a16="http://schemas.microsoft.com/office/drawing/2014/main" id="{EE2246CC-98B5-4978-9684-D75CF09A7AD9}"/>
            </a:ext>
          </a:extLst>
        </xdr:cNvPr>
        <xdr:cNvSpPr txBox="1"/>
      </xdr:nvSpPr>
      <xdr:spPr>
        <a:xfrm>
          <a:off x="11780597" y="539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43557</xdr:rowOff>
    </xdr:from>
    <xdr:ext cx="469744" cy="259045"/>
    <xdr:sp macro="" textlink="">
      <xdr:nvSpPr>
        <xdr:cNvPr id="159" name="n_3mainValue債務償還比率">
          <a:extLst>
            <a:ext uri="{FF2B5EF4-FFF2-40B4-BE49-F238E27FC236}">
              <a16:creationId xmlns:a16="http://schemas.microsoft.com/office/drawing/2014/main" id="{3C5A459C-A830-4F3F-8AF4-DF232D095A9F}"/>
            </a:ext>
          </a:extLst>
        </xdr:cNvPr>
        <xdr:cNvSpPr txBox="1"/>
      </xdr:nvSpPr>
      <xdr:spPr>
        <a:xfrm>
          <a:off x="11094797" y="54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71215</xdr:rowOff>
    </xdr:from>
    <xdr:ext cx="469744" cy="259045"/>
    <xdr:sp macro="" textlink="">
      <xdr:nvSpPr>
        <xdr:cNvPr id="160" name="n_4mainValue債務償還比率">
          <a:extLst>
            <a:ext uri="{FF2B5EF4-FFF2-40B4-BE49-F238E27FC236}">
              <a16:creationId xmlns:a16="http://schemas.microsoft.com/office/drawing/2014/main" id="{5FCC637A-6ECD-49B4-84A9-54467B66C3DE}"/>
            </a:ext>
          </a:extLst>
        </xdr:cNvPr>
        <xdr:cNvSpPr txBox="1"/>
      </xdr:nvSpPr>
      <xdr:spPr>
        <a:xfrm>
          <a:off x="10408997" y="562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413D3A46-184E-4E83-86E7-F42663787B9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1F2A1CD-D17E-4BB6-B228-57D9D2DA916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330C61C-A83A-4676-943C-36871ED2A56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EE5AA3B-7653-4AD0-A34E-4C2D47658E7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110D0FF-A973-4607-964F-8E8605BDF18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BE13ED3-1E79-4346-8931-B5D24B113C18}"/>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CAAADE-80FC-46D5-936B-0B3DBD37042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332A10-43F3-4CB4-A197-28E2EECB9CA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E8E2DC-DC26-4D66-B5C3-F6E8F7DC7C9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2AB7195-4CD8-475E-AEC1-70EC0935E0B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9732A7-9057-4A49-9F38-D6AEAFC60F5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3AE5C4-80BA-4333-8147-65C6AC77766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A8AC25-54E7-450C-947C-CA508B2AFE1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97CF31-4F32-45FC-B9F3-FFCF4D14EC9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A5A403-EE74-4844-8C30-C8EC8CB391A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E329BD-75FE-4CC1-A415-52CA08F40A9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ADAC94-7F31-4B57-8730-5E51FFFFE13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FBF705-40F2-4163-9D52-601A40AE013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5D79A5A-6CE4-415A-BB53-530AA69F725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1F4A18-6BDF-4FEB-8097-B614E051254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8C6CEE-32F6-47FE-88E4-3AF5E6B66F2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768E954-4725-44CC-8C1B-7FAEF38F802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984822-C3F2-40B5-899E-447B9445ACA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C9345D-97F1-4091-B0CF-76FDCCAD9C9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3A4096-9EBD-4981-9340-8CA10D90481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0483DF-C665-40F6-8BFC-237B4A02DB3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E448DB-5616-4A5A-B569-C3A35C11667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886D6F-E890-4960-B305-4EB96666A7C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4CC28C-26C4-4AD5-B28A-956E9C4190B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85EE14-0499-4119-A589-8E79152D8C6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EFBF50-7213-4240-8146-BCE78776F36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CD297F-4CCB-4B64-88ED-59BE58DD0C1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2F8371-87CD-4569-B68E-614BBA6DCD2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F4547D-04D3-464E-B3B0-02D733B6771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572B55-3636-4D5A-843A-8C3FAD10DB2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6AEAE4-E72D-40DE-BA25-6D5D9242DAC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12C4BB-766B-44CE-B74F-CC7CCB07F4D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39C521-2F9E-42CB-8F6A-6DBFD01AF32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FF78B9-78D3-419A-9B1E-020E8C118C3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B4C372-2024-47A5-B9A3-7DCF31A5A52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90A870-C922-44EF-8794-CA1F6F33147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2E084B-7C8B-4A18-A6B2-8BDDC96383E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CB3F3A-7175-401B-B605-D9B5284419F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D51A21F-C663-4206-988A-855FA6C2CE2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11C134-7009-4773-A260-8A640EE1D55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E01D05-E456-4256-A666-3E54C036BD0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D9F715-74A3-4B8E-A9B6-92D7BCD6646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D213E9-FCC7-4AC3-B39F-DCE1260F261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742EB53-D2B7-42C8-A5FD-1F4A4AFB16C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1183CEF-D693-45D5-A5A9-E26D9382216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B42D883-F77F-4B92-BD09-CEDFEC92929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6CA155C-4601-40D5-9E8F-C83F3372A61D}"/>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067E24-688E-4939-B9F3-EA04D5F3208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89FFF02-3284-44CE-A184-CDADCA2503C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3A688DC-088A-4169-9390-8A37FB61940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5F2202E-F36D-4C70-ADA0-846A714166E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AA3E74B-BE9B-4D46-99CE-BF5ECB04774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81B5E18-0E83-4C5C-98A0-1FC62F16359B}"/>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54D9004-E641-45A8-A571-31EBC8B9408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BA23B1-50DE-4BA3-8FD3-F589CE3236E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113DDB2-9C55-43B4-B87E-7A0BFB87D8E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B3359D4B-B1CE-436E-8C1A-9A60FD865222}"/>
            </a:ext>
          </a:extLst>
        </xdr:cNvPr>
        <xdr:cNvCxnSpPr/>
      </xdr:nvCxnSpPr>
      <xdr:spPr>
        <a:xfrm flipV="1">
          <a:off x="4173855" y="57816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AA402133-6B17-4BE7-BF8E-F4A56998B584}"/>
            </a:ext>
          </a:extLst>
        </xdr:cNvPr>
        <xdr:cNvSpPr txBox="1"/>
      </xdr:nvSpPr>
      <xdr:spPr>
        <a:xfrm>
          <a:off x="421259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B1C5EE04-6FB2-4BF9-980C-93F0020E00B7}"/>
            </a:ext>
          </a:extLst>
        </xdr:cNvPr>
        <xdr:cNvCxnSpPr/>
      </xdr:nvCxnSpPr>
      <xdr:spPr>
        <a:xfrm>
          <a:off x="4112260" y="721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1BAC0999-5526-43A9-A342-584D7D6CE88E}"/>
            </a:ext>
          </a:extLst>
        </xdr:cNvPr>
        <xdr:cNvSpPr txBox="1"/>
      </xdr:nvSpPr>
      <xdr:spPr>
        <a:xfrm>
          <a:off x="4212590" y="555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08BD6B65-50B3-4603-A007-D66F01678764}"/>
            </a:ext>
          </a:extLst>
        </xdr:cNvPr>
        <xdr:cNvCxnSpPr/>
      </xdr:nvCxnSpPr>
      <xdr:spPr>
        <a:xfrm>
          <a:off x="4112260" y="578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92092</xdr:rowOff>
    </xdr:from>
    <xdr:ext cx="405111" cy="259045"/>
    <xdr:sp macro="" textlink="">
      <xdr:nvSpPr>
        <xdr:cNvPr id="62" name="【道路】&#10;有形固定資産減価償却率平均値テキスト">
          <a:extLst>
            <a:ext uri="{FF2B5EF4-FFF2-40B4-BE49-F238E27FC236}">
              <a16:creationId xmlns:a16="http://schemas.microsoft.com/office/drawing/2014/main" id="{598870B2-7700-4923-86AA-F5D29465FB53}"/>
            </a:ext>
          </a:extLst>
        </xdr:cNvPr>
        <xdr:cNvSpPr txBox="1"/>
      </xdr:nvSpPr>
      <xdr:spPr>
        <a:xfrm>
          <a:off x="4212590" y="643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7E3E14A1-CFBC-4D46-821B-8C757C3BFB92}"/>
            </a:ext>
          </a:extLst>
        </xdr:cNvPr>
        <xdr:cNvSpPr/>
      </xdr:nvSpPr>
      <xdr:spPr>
        <a:xfrm>
          <a:off x="413131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A7987BD7-AF1B-43F2-A2E8-381C79A794E4}"/>
            </a:ext>
          </a:extLst>
        </xdr:cNvPr>
        <xdr:cNvSpPr/>
      </xdr:nvSpPr>
      <xdr:spPr>
        <a:xfrm>
          <a:off x="3388360" y="65652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27C38E47-D7D1-4F12-A364-34812F9A9922}"/>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101600</xdr:rowOff>
    </xdr:from>
    <xdr:to>
      <xdr:col>10</xdr:col>
      <xdr:colOff>165100</xdr:colOff>
      <xdr:row>38</xdr:row>
      <xdr:rowOff>31750</xdr:rowOff>
    </xdr:to>
    <xdr:sp macro="" textlink="">
      <xdr:nvSpPr>
        <xdr:cNvPr id="66" name="フローチャート: 判断 65">
          <a:extLst>
            <a:ext uri="{FF2B5EF4-FFF2-40B4-BE49-F238E27FC236}">
              <a16:creationId xmlns:a16="http://schemas.microsoft.com/office/drawing/2014/main" id="{C4D92042-560A-496C-B5DA-42A3B8C2E17C}"/>
            </a:ext>
          </a:extLst>
        </xdr:cNvPr>
        <xdr:cNvSpPr/>
      </xdr:nvSpPr>
      <xdr:spPr>
        <a:xfrm>
          <a:off x="1774190" y="6441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88265</xdr:rowOff>
    </xdr:from>
    <xdr:to>
      <xdr:col>6</xdr:col>
      <xdr:colOff>38100</xdr:colOff>
      <xdr:row>38</xdr:row>
      <xdr:rowOff>18415</xdr:rowOff>
    </xdr:to>
    <xdr:sp macro="" textlink="">
      <xdr:nvSpPr>
        <xdr:cNvPr id="67" name="フローチャート: 判断 66">
          <a:extLst>
            <a:ext uri="{FF2B5EF4-FFF2-40B4-BE49-F238E27FC236}">
              <a16:creationId xmlns:a16="http://schemas.microsoft.com/office/drawing/2014/main" id="{B8E3B81A-997B-4203-A75D-1A49FF18217C}"/>
            </a:ext>
          </a:extLst>
        </xdr:cNvPr>
        <xdr:cNvSpPr/>
      </xdr:nvSpPr>
      <xdr:spPr>
        <a:xfrm>
          <a:off x="9880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92083DF-8AEB-4040-9736-382938A68C4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7BB2A21-B095-41B9-AC1E-7FA76EB5CE9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8E6E76-7DB2-4951-A397-87E1E3F469D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294A991-88EC-4C2A-AB16-069C14CFFB8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ECC281E-63E7-4DA8-9EDC-FFBB1A185C3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160655</xdr:rowOff>
    </xdr:from>
    <xdr:to>
      <xdr:col>24</xdr:col>
      <xdr:colOff>114300</xdr:colOff>
      <xdr:row>41</xdr:row>
      <xdr:rowOff>90805</xdr:rowOff>
    </xdr:to>
    <xdr:sp macro="" textlink="">
      <xdr:nvSpPr>
        <xdr:cNvPr id="73" name="楕円 72">
          <a:extLst>
            <a:ext uri="{FF2B5EF4-FFF2-40B4-BE49-F238E27FC236}">
              <a16:creationId xmlns:a16="http://schemas.microsoft.com/office/drawing/2014/main" id="{369948DF-B70B-49CD-AA87-FE2EF34A9D32}"/>
            </a:ext>
          </a:extLst>
        </xdr:cNvPr>
        <xdr:cNvSpPr/>
      </xdr:nvSpPr>
      <xdr:spPr>
        <a:xfrm>
          <a:off x="4131310" y="7020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139082</xdr:rowOff>
    </xdr:from>
    <xdr:ext cx="405111" cy="259045"/>
    <xdr:sp macro="" textlink="">
      <xdr:nvSpPr>
        <xdr:cNvPr id="74" name="【道路】&#10;有形固定資産減価償却率該当値テキスト">
          <a:extLst>
            <a:ext uri="{FF2B5EF4-FFF2-40B4-BE49-F238E27FC236}">
              <a16:creationId xmlns:a16="http://schemas.microsoft.com/office/drawing/2014/main" id="{E2763791-6F80-4E50-B3BA-200125D42DF3}"/>
            </a:ext>
          </a:extLst>
        </xdr:cNvPr>
        <xdr:cNvSpPr txBox="1"/>
      </xdr:nvSpPr>
      <xdr:spPr>
        <a:xfrm>
          <a:off x="4212590"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133985</xdr:rowOff>
    </xdr:from>
    <xdr:to>
      <xdr:col>20</xdr:col>
      <xdr:colOff>38100</xdr:colOff>
      <xdr:row>41</xdr:row>
      <xdr:rowOff>64135</xdr:rowOff>
    </xdr:to>
    <xdr:sp macro="" textlink="">
      <xdr:nvSpPr>
        <xdr:cNvPr id="75" name="楕円 74">
          <a:extLst>
            <a:ext uri="{FF2B5EF4-FFF2-40B4-BE49-F238E27FC236}">
              <a16:creationId xmlns:a16="http://schemas.microsoft.com/office/drawing/2014/main" id="{6F1B60B8-3B18-42A0-8207-8D193C2FE465}"/>
            </a:ext>
          </a:extLst>
        </xdr:cNvPr>
        <xdr:cNvSpPr/>
      </xdr:nvSpPr>
      <xdr:spPr>
        <a:xfrm>
          <a:off x="3388360" y="6988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13335</xdr:rowOff>
    </xdr:from>
    <xdr:to>
      <xdr:col>24</xdr:col>
      <xdr:colOff>63500</xdr:colOff>
      <xdr:row>41</xdr:row>
      <xdr:rowOff>40005</xdr:rowOff>
    </xdr:to>
    <xdr:cxnSp macro="">
      <xdr:nvCxnSpPr>
        <xdr:cNvPr id="76" name="直線コネクタ 75">
          <a:extLst>
            <a:ext uri="{FF2B5EF4-FFF2-40B4-BE49-F238E27FC236}">
              <a16:creationId xmlns:a16="http://schemas.microsoft.com/office/drawing/2014/main" id="{D03A3ECB-7131-4B99-93BF-0982965DC035}"/>
            </a:ext>
          </a:extLst>
        </xdr:cNvPr>
        <xdr:cNvCxnSpPr/>
      </xdr:nvCxnSpPr>
      <xdr:spPr>
        <a:xfrm>
          <a:off x="3431540" y="704659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111125</xdr:rowOff>
    </xdr:from>
    <xdr:to>
      <xdr:col>15</xdr:col>
      <xdr:colOff>101600</xdr:colOff>
      <xdr:row>41</xdr:row>
      <xdr:rowOff>41275</xdr:rowOff>
    </xdr:to>
    <xdr:sp macro="" textlink="">
      <xdr:nvSpPr>
        <xdr:cNvPr id="77" name="楕円 76">
          <a:extLst>
            <a:ext uri="{FF2B5EF4-FFF2-40B4-BE49-F238E27FC236}">
              <a16:creationId xmlns:a16="http://schemas.microsoft.com/office/drawing/2014/main" id="{09BA2124-F003-4C77-BA1D-1C99C843EA76}"/>
            </a:ext>
          </a:extLst>
        </xdr:cNvPr>
        <xdr:cNvSpPr/>
      </xdr:nvSpPr>
      <xdr:spPr>
        <a:xfrm>
          <a:off x="2571750" y="6969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161925</xdr:rowOff>
    </xdr:from>
    <xdr:to>
      <xdr:col>19</xdr:col>
      <xdr:colOff>177800</xdr:colOff>
      <xdr:row>41</xdr:row>
      <xdr:rowOff>13335</xdr:rowOff>
    </xdr:to>
    <xdr:cxnSp macro="">
      <xdr:nvCxnSpPr>
        <xdr:cNvPr id="78" name="直線コネクタ 77">
          <a:extLst>
            <a:ext uri="{FF2B5EF4-FFF2-40B4-BE49-F238E27FC236}">
              <a16:creationId xmlns:a16="http://schemas.microsoft.com/office/drawing/2014/main" id="{65E19565-D6D5-49AB-950E-DE123E9345CA}"/>
            </a:ext>
          </a:extLst>
        </xdr:cNvPr>
        <xdr:cNvCxnSpPr/>
      </xdr:nvCxnSpPr>
      <xdr:spPr>
        <a:xfrm>
          <a:off x="2626360" y="702183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93980</xdr:rowOff>
    </xdr:from>
    <xdr:to>
      <xdr:col>10</xdr:col>
      <xdr:colOff>165100</xdr:colOff>
      <xdr:row>41</xdr:row>
      <xdr:rowOff>24130</xdr:rowOff>
    </xdr:to>
    <xdr:sp macro="" textlink="">
      <xdr:nvSpPr>
        <xdr:cNvPr id="79" name="楕円 78">
          <a:extLst>
            <a:ext uri="{FF2B5EF4-FFF2-40B4-BE49-F238E27FC236}">
              <a16:creationId xmlns:a16="http://schemas.microsoft.com/office/drawing/2014/main" id="{9DB13A9C-C792-4115-86EA-03D03A57A40B}"/>
            </a:ext>
          </a:extLst>
        </xdr:cNvPr>
        <xdr:cNvSpPr/>
      </xdr:nvSpPr>
      <xdr:spPr>
        <a:xfrm>
          <a:off x="1774190" y="6955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144780</xdr:rowOff>
    </xdr:from>
    <xdr:to>
      <xdr:col>15</xdr:col>
      <xdr:colOff>50800</xdr:colOff>
      <xdr:row>40</xdr:row>
      <xdr:rowOff>161925</xdr:rowOff>
    </xdr:to>
    <xdr:cxnSp macro="">
      <xdr:nvCxnSpPr>
        <xdr:cNvPr id="80" name="直線コネクタ 79">
          <a:extLst>
            <a:ext uri="{FF2B5EF4-FFF2-40B4-BE49-F238E27FC236}">
              <a16:creationId xmlns:a16="http://schemas.microsoft.com/office/drawing/2014/main" id="{5AF7FA59-BC05-44A6-B220-E06E731D3E1E}"/>
            </a:ext>
          </a:extLst>
        </xdr:cNvPr>
        <xdr:cNvCxnSpPr/>
      </xdr:nvCxnSpPr>
      <xdr:spPr>
        <a:xfrm>
          <a:off x="1828800" y="700087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65405</xdr:rowOff>
    </xdr:from>
    <xdr:to>
      <xdr:col>6</xdr:col>
      <xdr:colOff>38100</xdr:colOff>
      <xdr:row>40</xdr:row>
      <xdr:rowOff>167005</xdr:rowOff>
    </xdr:to>
    <xdr:sp macro="" textlink="">
      <xdr:nvSpPr>
        <xdr:cNvPr id="81" name="楕円 80">
          <a:extLst>
            <a:ext uri="{FF2B5EF4-FFF2-40B4-BE49-F238E27FC236}">
              <a16:creationId xmlns:a16="http://schemas.microsoft.com/office/drawing/2014/main" id="{963A731A-BBE3-4991-8EB3-3CDC8FA52F14}"/>
            </a:ext>
          </a:extLst>
        </xdr:cNvPr>
        <xdr:cNvSpPr/>
      </xdr:nvSpPr>
      <xdr:spPr>
        <a:xfrm>
          <a:off x="988060" y="69215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116205</xdr:rowOff>
    </xdr:from>
    <xdr:to>
      <xdr:col>10</xdr:col>
      <xdr:colOff>114300</xdr:colOff>
      <xdr:row>40</xdr:row>
      <xdr:rowOff>144780</xdr:rowOff>
    </xdr:to>
    <xdr:cxnSp macro="">
      <xdr:nvCxnSpPr>
        <xdr:cNvPr id="82" name="直線コネクタ 81">
          <a:extLst>
            <a:ext uri="{FF2B5EF4-FFF2-40B4-BE49-F238E27FC236}">
              <a16:creationId xmlns:a16="http://schemas.microsoft.com/office/drawing/2014/main" id="{BFE06ADD-155E-4200-9507-1A3AE7CF4966}"/>
            </a:ext>
          </a:extLst>
        </xdr:cNvPr>
        <xdr:cNvCxnSpPr/>
      </xdr:nvCxnSpPr>
      <xdr:spPr>
        <a:xfrm>
          <a:off x="1031240" y="697420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570C213B-5BE7-43C7-8720-80E62AD6F7D6}"/>
            </a:ext>
          </a:extLst>
        </xdr:cNvPr>
        <xdr:cNvSpPr txBox="1"/>
      </xdr:nvSpPr>
      <xdr:spPr>
        <a:xfrm>
          <a:off x="32391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9BFFB446-FFC6-4433-B0DA-D107C86CCDE4}"/>
            </a:ext>
          </a:extLst>
        </xdr:cNvPr>
        <xdr:cNvSpPr txBox="1"/>
      </xdr:nvSpPr>
      <xdr:spPr>
        <a:xfrm>
          <a:off x="2439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48277</xdr:rowOff>
    </xdr:from>
    <xdr:ext cx="405111" cy="259045"/>
    <xdr:sp macro="" textlink="">
      <xdr:nvSpPr>
        <xdr:cNvPr id="85" name="n_3aveValue【道路】&#10;有形固定資産減価償却率">
          <a:extLst>
            <a:ext uri="{FF2B5EF4-FFF2-40B4-BE49-F238E27FC236}">
              <a16:creationId xmlns:a16="http://schemas.microsoft.com/office/drawing/2014/main" id="{9705EE53-EA9D-4901-BCA8-DBB882F7575D}"/>
            </a:ext>
          </a:extLst>
        </xdr:cNvPr>
        <xdr:cNvSpPr txBox="1"/>
      </xdr:nvSpPr>
      <xdr:spPr>
        <a:xfrm>
          <a:off x="164148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34942</xdr:rowOff>
    </xdr:from>
    <xdr:ext cx="405111" cy="259045"/>
    <xdr:sp macro="" textlink="">
      <xdr:nvSpPr>
        <xdr:cNvPr id="86" name="n_4aveValue【道路】&#10;有形固定資産減価償却率">
          <a:extLst>
            <a:ext uri="{FF2B5EF4-FFF2-40B4-BE49-F238E27FC236}">
              <a16:creationId xmlns:a16="http://schemas.microsoft.com/office/drawing/2014/main" id="{74193582-63BD-4BFB-8315-2CB550799157}"/>
            </a:ext>
          </a:extLst>
        </xdr:cNvPr>
        <xdr:cNvSpPr txBox="1"/>
      </xdr:nvSpPr>
      <xdr:spPr>
        <a:xfrm>
          <a:off x="85535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55262</xdr:rowOff>
    </xdr:from>
    <xdr:ext cx="405111" cy="259045"/>
    <xdr:sp macro="" textlink="">
      <xdr:nvSpPr>
        <xdr:cNvPr id="87" name="n_1mainValue【道路】&#10;有形固定資産減価償却率">
          <a:extLst>
            <a:ext uri="{FF2B5EF4-FFF2-40B4-BE49-F238E27FC236}">
              <a16:creationId xmlns:a16="http://schemas.microsoft.com/office/drawing/2014/main" id="{9C98A6C6-8083-4384-AAD7-86626C745D99}"/>
            </a:ext>
          </a:extLst>
        </xdr:cNvPr>
        <xdr:cNvSpPr txBox="1"/>
      </xdr:nvSpPr>
      <xdr:spPr>
        <a:xfrm>
          <a:off x="3239144"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32402</xdr:rowOff>
    </xdr:from>
    <xdr:ext cx="405111" cy="259045"/>
    <xdr:sp macro="" textlink="">
      <xdr:nvSpPr>
        <xdr:cNvPr id="88" name="n_2mainValue【道路】&#10;有形固定資産減価償却率">
          <a:extLst>
            <a:ext uri="{FF2B5EF4-FFF2-40B4-BE49-F238E27FC236}">
              <a16:creationId xmlns:a16="http://schemas.microsoft.com/office/drawing/2014/main" id="{A4C017D8-75DE-4487-8917-53F815ADEA1B}"/>
            </a:ext>
          </a:extLst>
        </xdr:cNvPr>
        <xdr:cNvSpPr txBox="1"/>
      </xdr:nvSpPr>
      <xdr:spPr>
        <a:xfrm>
          <a:off x="243904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15257</xdr:rowOff>
    </xdr:from>
    <xdr:ext cx="405111" cy="259045"/>
    <xdr:sp macro="" textlink="">
      <xdr:nvSpPr>
        <xdr:cNvPr id="89" name="n_3mainValue【道路】&#10;有形固定資産減価償却率">
          <a:extLst>
            <a:ext uri="{FF2B5EF4-FFF2-40B4-BE49-F238E27FC236}">
              <a16:creationId xmlns:a16="http://schemas.microsoft.com/office/drawing/2014/main" id="{3CD9286F-CC41-43A6-ABFC-CBD442062B0F}"/>
            </a:ext>
          </a:extLst>
        </xdr:cNvPr>
        <xdr:cNvSpPr txBox="1"/>
      </xdr:nvSpPr>
      <xdr:spPr>
        <a:xfrm>
          <a:off x="164148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158132</xdr:rowOff>
    </xdr:from>
    <xdr:ext cx="405111" cy="259045"/>
    <xdr:sp macro="" textlink="">
      <xdr:nvSpPr>
        <xdr:cNvPr id="90" name="n_4mainValue【道路】&#10;有形固定資産減価償却率">
          <a:extLst>
            <a:ext uri="{FF2B5EF4-FFF2-40B4-BE49-F238E27FC236}">
              <a16:creationId xmlns:a16="http://schemas.microsoft.com/office/drawing/2014/main" id="{EC56B2B3-C1AA-4AF9-BB88-54DE0EA2AEE6}"/>
            </a:ext>
          </a:extLst>
        </xdr:cNvPr>
        <xdr:cNvSpPr txBox="1"/>
      </xdr:nvSpPr>
      <xdr:spPr>
        <a:xfrm>
          <a:off x="85535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3D843E6-69E9-435D-9CDC-A7D784C2CC0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498E572-959C-40F2-B320-3DEF30A89E0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D022929-0E8D-4A6F-921D-A0102101FB1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14D89C4-7C64-4FF7-826C-94EF7447E2A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CDA7871-EF96-4341-A47B-A0A6D823021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FD76759-9478-49DB-A7F5-CF8731B71A5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9E64858-B699-4360-8C91-E107299C842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64D6014-7853-4954-A94D-41AE1C8A433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AE85806-01C8-430E-9F63-397260B78925}"/>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BF2602A-276C-4F4D-8B66-204714A9F5A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48871BB-A2DA-45B9-A245-4CACC597670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CD60FC2-B9F5-4785-B377-2C8248CD004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C6271B2-762A-45B2-B3C7-9ADBFB710E4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DF58053-0B6B-44B0-A9BB-1809CB39F0ED}"/>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2573BAD-5569-4952-A72D-D65DC6FC3BAF}"/>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60345A5-FB8E-44BB-9E84-CC76CDE63564}"/>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6651368-0544-4934-A116-4E5E74A4618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628F8E7-4444-4E28-9FFC-622C2E2E5CF0}"/>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BD897CE-21D2-4CAE-90F2-0DEC1E2EADF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AB0A836-EC3D-46A7-9D49-700E9A156D9B}"/>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9AAB452-9801-4ADF-ABD0-1ADDBE7CBE3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570E3E1-F977-4FCF-82D8-F803EA138C38}"/>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BEF6E59-26F6-4E10-AACB-4B2C8D668D4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D3720B01-C7BA-498C-A0A3-CC8EF2E4E8C5}"/>
            </a:ext>
          </a:extLst>
        </xdr:cNvPr>
        <xdr:cNvCxnSpPr/>
      </xdr:nvCxnSpPr>
      <xdr:spPr>
        <a:xfrm flipV="1">
          <a:off x="9429115" y="5884202"/>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63CF14D3-1627-4220-8C97-C028D9582F63}"/>
            </a:ext>
          </a:extLst>
        </xdr:cNvPr>
        <xdr:cNvSpPr txBox="1"/>
      </xdr:nvSpPr>
      <xdr:spPr>
        <a:xfrm>
          <a:off x="9467850" y="718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A7B5B7B4-A9D4-454E-BDBA-4C26D154B97A}"/>
            </a:ext>
          </a:extLst>
        </xdr:cNvPr>
        <xdr:cNvCxnSpPr/>
      </xdr:nvCxnSpPr>
      <xdr:spPr>
        <a:xfrm>
          <a:off x="9356090" y="71841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62E4F0F9-A138-4416-A92B-3D9CFE3B36A8}"/>
            </a:ext>
          </a:extLst>
        </xdr:cNvPr>
        <xdr:cNvSpPr txBox="1"/>
      </xdr:nvSpPr>
      <xdr:spPr>
        <a:xfrm>
          <a:off x="9467850" y="565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2FA64F23-9C81-4A69-91B2-951A17EC3C82}"/>
            </a:ext>
          </a:extLst>
        </xdr:cNvPr>
        <xdr:cNvCxnSpPr/>
      </xdr:nvCxnSpPr>
      <xdr:spPr>
        <a:xfrm>
          <a:off x="9356090" y="58842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66756</xdr:rowOff>
    </xdr:from>
    <xdr:ext cx="469744" cy="259045"/>
    <xdr:sp macro="" textlink="">
      <xdr:nvSpPr>
        <xdr:cNvPr id="119" name="【道路】&#10;一人当たり延長平均値テキスト">
          <a:extLst>
            <a:ext uri="{FF2B5EF4-FFF2-40B4-BE49-F238E27FC236}">
              <a16:creationId xmlns:a16="http://schemas.microsoft.com/office/drawing/2014/main" id="{9121F03E-12E0-4542-81EB-260F3AA20CEF}"/>
            </a:ext>
          </a:extLst>
        </xdr:cNvPr>
        <xdr:cNvSpPr txBox="1"/>
      </xdr:nvSpPr>
      <xdr:spPr>
        <a:xfrm>
          <a:off x="9467850" y="6751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8D317022-714A-4F9C-8F84-D70B129D4930}"/>
            </a:ext>
          </a:extLst>
        </xdr:cNvPr>
        <xdr:cNvSpPr/>
      </xdr:nvSpPr>
      <xdr:spPr>
        <a:xfrm>
          <a:off x="9394190" y="690378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77E8FB55-10F8-427A-B5B1-BECAFA64CA3A}"/>
            </a:ext>
          </a:extLst>
        </xdr:cNvPr>
        <xdr:cNvSpPr/>
      </xdr:nvSpPr>
      <xdr:spPr>
        <a:xfrm>
          <a:off x="8632190" y="69073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72451614-B4CD-4DF9-9CDB-CC1E8FB82603}"/>
            </a:ext>
          </a:extLst>
        </xdr:cNvPr>
        <xdr:cNvSpPr/>
      </xdr:nvSpPr>
      <xdr:spPr>
        <a:xfrm>
          <a:off x="7846060" y="6912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169228</xdr:rowOff>
    </xdr:from>
    <xdr:to>
      <xdr:col>41</xdr:col>
      <xdr:colOff>101600</xdr:colOff>
      <xdr:row>39</xdr:row>
      <xdr:rowOff>99378</xdr:rowOff>
    </xdr:to>
    <xdr:sp macro="" textlink="">
      <xdr:nvSpPr>
        <xdr:cNvPr id="123" name="フローチャート: 判断 122">
          <a:extLst>
            <a:ext uri="{FF2B5EF4-FFF2-40B4-BE49-F238E27FC236}">
              <a16:creationId xmlns:a16="http://schemas.microsoft.com/office/drawing/2014/main" id="{B07A6DD0-1536-4611-B737-6798CD610BB1}"/>
            </a:ext>
          </a:extLst>
        </xdr:cNvPr>
        <xdr:cNvSpPr/>
      </xdr:nvSpPr>
      <xdr:spPr>
        <a:xfrm>
          <a:off x="7029450" y="668813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4" name="フローチャート: 判断 123">
          <a:extLst>
            <a:ext uri="{FF2B5EF4-FFF2-40B4-BE49-F238E27FC236}">
              <a16:creationId xmlns:a16="http://schemas.microsoft.com/office/drawing/2014/main" id="{9735A8DC-0F56-41D0-BD79-DD3B933511BB}"/>
            </a:ext>
          </a:extLst>
        </xdr:cNvPr>
        <xdr:cNvSpPr/>
      </xdr:nvSpPr>
      <xdr:spPr>
        <a:xfrm>
          <a:off x="6231890" y="66701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0905FDA-C6EA-4D6D-9A13-BB9A9586AA7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F0B62F-3AAC-4290-B9D8-20315BCFF20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A2FF9E-04FE-450F-8F8A-041F65F1CCD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4A318F-B26D-48E1-9AAA-A5B0BB289D6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F10D9A-FE80-4469-98CF-0630AE52A1D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49022</xdr:rowOff>
    </xdr:from>
    <xdr:to>
      <xdr:col>55</xdr:col>
      <xdr:colOff>50800</xdr:colOff>
      <xdr:row>40</xdr:row>
      <xdr:rowOff>150622</xdr:rowOff>
    </xdr:to>
    <xdr:sp macro="" textlink="">
      <xdr:nvSpPr>
        <xdr:cNvPr id="130" name="楕円 129">
          <a:extLst>
            <a:ext uri="{FF2B5EF4-FFF2-40B4-BE49-F238E27FC236}">
              <a16:creationId xmlns:a16="http://schemas.microsoft.com/office/drawing/2014/main" id="{475E5EAE-029F-423F-814D-7EB3353542CE}"/>
            </a:ext>
          </a:extLst>
        </xdr:cNvPr>
        <xdr:cNvSpPr/>
      </xdr:nvSpPr>
      <xdr:spPr>
        <a:xfrm>
          <a:off x="9394190" y="6908927"/>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27449</xdr:rowOff>
    </xdr:from>
    <xdr:ext cx="469744" cy="259045"/>
    <xdr:sp macro="" textlink="">
      <xdr:nvSpPr>
        <xdr:cNvPr id="131" name="【道路】&#10;一人当たり延長該当値テキスト">
          <a:extLst>
            <a:ext uri="{FF2B5EF4-FFF2-40B4-BE49-F238E27FC236}">
              <a16:creationId xmlns:a16="http://schemas.microsoft.com/office/drawing/2014/main" id="{9737EED2-A4FB-4260-B84C-5E792EB2E80C}"/>
            </a:ext>
          </a:extLst>
        </xdr:cNvPr>
        <xdr:cNvSpPr txBox="1"/>
      </xdr:nvSpPr>
      <xdr:spPr>
        <a:xfrm>
          <a:off x="9467850" y="688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48222</xdr:rowOff>
    </xdr:from>
    <xdr:to>
      <xdr:col>50</xdr:col>
      <xdr:colOff>165100</xdr:colOff>
      <xdr:row>40</xdr:row>
      <xdr:rowOff>149822</xdr:rowOff>
    </xdr:to>
    <xdr:sp macro="" textlink="">
      <xdr:nvSpPr>
        <xdr:cNvPr id="132" name="楕円 131">
          <a:extLst>
            <a:ext uri="{FF2B5EF4-FFF2-40B4-BE49-F238E27FC236}">
              <a16:creationId xmlns:a16="http://schemas.microsoft.com/office/drawing/2014/main" id="{83690A38-4D92-4735-9967-FB2133F47E10}"/>
            </a:ext>
          </a:extLst>
        </xdr:cNvPr>
        <xdr:cNvSpPr/>
      </xdr:nvSpPr>
      <xdr:spPr>
        <a:xfrm>
          <a:off x="8632190" y="69081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99022</xdr:rowOff>
    </xdr:from>
    <xdr:to>
      <xdr:col>55</xdr:col>
      <xdr:colOff>0</xdr:colOff>
      <xdr:row>40</xdr:row>
      <xdr:rowOff>99822</xdr:rowOff>
    </xdr:to>
    <xdr:cxnSp macro="">
      <xdr:nvCxnSpPr>
        <xdr:cNvPr id="133" name="直線コネクタ 132">
          <a:extLst>
            <a:ext uri="{FF2B5EF4-FFF2-40B4-BE49-F238E27FC236}">
              <a16:creationId xmlns:a16="http://schemas.microsoft.com/office/drawing/2014/main" id="{6253C02B-D3C7-44B7-9444-BE7256465CE9}"/>
            </a:ext>
          </a:extLst>
        </xdr:cNvPr>
        <xdr:cNvCxnSpPr/>
      </xdr:nvCxnSpPr>
      <xdr:spPr>
        <a:xfrm>
          <a:off x="8686800" y="6953212"/>
          <a:ext cx="74295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47422</xdr:rowOff>
    </xdr:from>
    <xdr:to>
      <xdr:col>46</xdr:col>
      <xdr:colOff>38100</xdr:colOff>
      <xdr:row>40</xdr:row>
      <xdr:rowOff>149022</xdr:rowOff>
    </xdr:to>
    <xdr:sp macro="" textlink="">
      <xdr:nvSpPr>
        <xdr:cNvPr id="134" name="楕円 133">
          <a:extLst>
            <a:ext uri="{FF2B5EF4-FFF2-40B4-BE49-F238E27FC236}">
              <a16:creationId xmlns:a16="http://schemas.microsoft.com/office/drawing/2014/main" id="{111451D1-8AA2-4185-BDCC-6348B0BC8094}"/>
            </a:ext>
          </a:extLst>
        </xdr:cNvPr>
        <xdr:cNvSpPr/>
      </xdr:nvSpPr>
      <xdr:spPr>
        <a:xfrm>
          <a:off x="7846060" y="69073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98222</xdr:rowOff>
    </xdr:from>
    <xdr:to>
      <xdr:col>50</xdr:col>
      <xdr:colOff>114300</xdr:colOff>
      <xdr:row>40</xdr:row>
      <xdr:rowOff>99022</xdr:rowOff>
    </xdr:to>
    <xdr:cxnSp macro="">
      <xdr:nvCxnSpPr>
        <xdr:cNvPr id="135" name="直線コネクタ 134">
          <a:extLst>
            <a:ext uri="{FF2B5EF4-FFF2-40B4-BE49-F238E27FC236}">
              <a16:creationId xmlns:a16="http://schemas.microsoft.com/office/drawing/2014/main" id="{DBD9C7DA-0E96-41E6-89A7-8B43AE1909A1}"/>
            </a:ext>
          </a:extLst>
        </xdr:cNvPr>
        <xdr:cNvCxnSpPr/>
      </xdr:nvCxnSpPr>
      <xdr:spPr>
        <a:xfrm>
          <a:off x="7889240" y="6952412"/>
          <a:ext cx="79756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46317</xdr:rowOff>
    </xdr:from>
    <xdr:to>
      <xdr:col>41</xdr:col>
      <xdr:colOff>101600</xdr:colOff>
      <xdr:row>40</xdr:row>
      <xdr:rowOff>147917</xdr:rowOff>
    </xdr:to>
    <xdr:sp macro="" textlink="">
      <xdr:nvSpPr>
        <xdr:cNvPr id="136" name="楕円 135">
          <a:extLst>
            <a:ext uri="{FF2B5EF4-FFF2-40B4-BE49-F238E27FC236}">
              <a16:creationId xmlns:a16="http://schemas.microsoft.com/office/drawing/2014/main" id="{A8D12798-4FF2-4702-AD83-B3B4BDAB8B40}"/>
            </a:ext>
          </a:extLst>
        </xdr:cNvPr>
        <xdr:cNvSpPr/>
      </xdr:nvSpPr>
      <xdr:spPr>
        <a:xfrm>
          <a:off x="7029450" y="690622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97117</xdr:rowOff>
    </xdr:from>
    <xdr:to>
      <xdr:col>45</xdr:col>
      <xdr:colOff>177800</xdr:colOff>
      <xdr:row>40</xdr:row>
      <xdr:rowOff>98222</xdr:rowOff>
    </xdr:to>
    <xdr:cxnSp macro="">
      <xdr:nvCxnSpPr>
        <xdr:cNvPr id="137" name="直線コネクタ 136">
          <a:extLst>
            <a:ext uri="{FF2B5EF4-FFF2-40B4-BE49-F238E27FC236}">
              <a16:creationId xmlns:a16="http://schemas.microsoft.com/office/drawing/2014/main" id="{CFF58221-D4B8-4BD3-BBD7-F4BEE896A701}"/>
            </a:ext>
          </a:extLst>
        </xdr:cNvPr>
        <xdr:cNvCxnSpPr/>
      </xdr:nvCxnSpPr>
      <xdr:spPr>
        <a:xfrm>
          <a:off x="7084060" y="6951307"/>
          <a:ext cx="80518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44031</xdr:rowOff>
    </xdr:from>
    <xdr:to>
      <xdr:col>36</xdr:col>
      <xdr:colOff>165100</xdr:colOff>
      <xdr:row>40</xdr:row>
      <xdr:rowOff>145631</xdr:rowOff>
    </xdr:to>
    <xdr:sp macro="" textlink="">
      <xdr:nvSpPr>
        <xdr:cNvPr id="138" name="楕円 137">
          <a:extLst>
            <a:ext uri="{FF2B5EF4-FFF2-40B4-BE49-F238E27FC236}">
              <a16:creationId xmlns:a16="http://schemas.microsoft.com/office/drawing/2014/main" id="{4A7D0DA8-73C0-4151-9D55-89F38CFD61BF}"/>
            </a:ext>
          </a:extLst>
        </xdr:cNvPr>
        <xdr:cNvSpPr/>
      </xdr:nvSpPr>
      <xdr:spPr>
        <a:xfrm>
          <a:off x="6231890" y="69039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94831</xdr:rowOff>
    </xdr:from>
    <xdr:to>
      <xdr:col>41</xdr:col>
      <xdr:colOff>50800</xdr:colOff>
      <xdr:row>40</xdr:row>
      <xdr:rowOff>97117</xdr:rowOff>
    </xdr:to>
    <xdr:cxnSp macro="">
      <xdr:nvCxnSpPr>
        <xdr:cNvPr id="139" name="直線コネクタ 138">
          <a:extLst>
            <a:ext uri="{FF2B5EF4-FFF2-40B4-BE49-F238E27FC236}">
              <a16:creationId xmlns:a16="http://schemas.microsoft.com/office/drawing/2014/main" id="{52EAF373-1B98-44CB-8EEF-AD239700AFBC}"/>
            </a:ext>
          </a:extLst>
        </xdr:cNvPr>
        <xdr:cNvCxnSpPr/>
      </xdr:nvCxnSpPr>
      <xdr:spPr>
        <a:xfrm>
          <a:off x="6286500" y="695664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165549</xdr:rowOff>
    </xdr:from>
    <xdr:ext cx="469744" cy="259045"/>
    <xdr:sp macro="" textlink="">
      <xdr:nvSpPr>
        <xdr:cNvPr id="140" name="n_1aveValue【道路】&#10;一人当たり延長">
          <a:extLst>
            <a:ext uri="{FF2B5EF4-FFF2-40B4-BE49-F238E27FC236}">
              <a16:creationId xmlns:a16="http://schemas.microsoft.com/office/drawing/2014/main" id="{8961AE27-4187-42DB-A756-279BD092FA1D}"/>
            </a:ext>
          </a:extLst>
        </xdr:cNvPr>
        <xdr:cNvSpPr txBox="1"/>
      </xdr:nvSpPr>
      <xdr:spPr>
        <a:xfrm>
          <a:off x="8454467" y="668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143121</xdr:rowOff>
    </xdr:from>
    <xdr:ext cx="469744" cy="259045"/>
    <xdr:sp macro="" textlink="">
      <xdr:nvSpPr>
        <xdr:cNvPr id="141" name="n_2aveValue【道路】&#10;一人当たり延長">
          <a:extLst>
            <a:ext uri="{FF2B5EF4-FFF2-40B4-BE49-F238E27FC236}">
              <a16:creationId xmlns:a16="http://schemas.microsoft.com/office/drawing/2014/main" id="{EAF104B4-D347-449D-8181-2AD2C39717DA}"/>
            </a:ext>
          </a:extLst>
        </xdr:cNvPr>
        <xdr:cNvSpPr txBox="1"/>
      </xdr:nvSpPr>
      <xdr:spPr>
        <a:xfrm>
          <a:off x="7673417" y="69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115905</xdr:rowOff>
    </xdr:from>
    <xdr:ext cx="534377" cy="259045"/>
    <xdr:sp macro="" textlink="">
      <xdr:nvSpPr>
        <xdr:cNvPr id="142" name="n_3aveValue【道路】&#10;一人当たり延長">
          <a:extLst>
            <a:ext uri="{FF2B5EF4-FFF2-40B4-BE49-F238E27FC236}">
              <a16:creationId xmlns:a16="http://schemas.microsoft.com/office/drawing/2014/main" id="{B555D8E4-D7DC-484D-8442-3F7126ABB6F1}"/>
            </a:ext>
          </a:extLst>
        </xdr:cNvPr>
        <xdr:cNvSpPr txBox="1"/>
      </xdr:nvSpPr>
      <xdr:spPr>
        <a:xfrm>
          <a:off x="685497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3" name="n_4aveValue【道路】&#10;一人当たり延長">
          <a:extLst>
            <a:ext uri="{FF2B5EF4-FFF2-40B4-BE49-F238E27FC236}">
              <a16:creationId xmlns:a16="http://schemas.microsoft.com/office/drawing/2014/main" id="{33F02BC3-808A-4B8D-9BE4-269556CB2519}"/>
            </a:ext>
          </a:extLst>
        </xdr:cNvPr>
        <xdr:cNvSpPr txBox="1"/>
      </xdr:nvSpPr>
      <xdr:spPr>
        <a:xfrm>
          <a:off x="6038361" y="644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140949</xdr:rowOff>
    </xdr:from>
    <xdr:ext cx="469744" cy="259045"/>
    <xdr:sp macro="" textlink="">
      <xdr:nvSpPr>
        <xdr:cNvPr id="144" name="n_1mainValue【道路】&#10;一人当たり延長">
          <a:extLst>
            <a:ext uri="{FF2B5EF4-FFF2-40B4-BE49-F238E27FC236}">
              <a16:creationId xmlns:a16="http://schemas.microsoft.com/office/drawing/2014/main" id="{1F1AD9CB-8821-472D-973C-4D89FDB6FF1A}"/>
            </a:ext>
          </a:extLst>
        </xdr:cNvPr>
        <xdr:cNvSpPr txBox="1"/>
      </xdr:nvSpPr>
      <xdr:spPr>
        <a:xfrm>
          <a:off x="8454467" y="699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165549</xdr:rowOff>
    </xdr:from>
    <xdr:ext cx="469744" cy="259045"/>
    <xdr:sp macro="" textlink="">
      <xdr:nvSpPr>
        <xdr:cNvPr id="145" name="n_2mainValue【道路】&#10;一人当たり延長">
          <a:extLst>
            <a:ext uri="{FF2B5EF4-FFF2-40B4-BE49-F238E27FC236}">
              <a16:creationId xmlns:a16="http://schemas.microsoft.com/office/drawing/2014/main" id="{8E7928E6-CDDC-4BF2-80A5-EC4A12335239}"/>
            </a:ext>
          </a:extLst>
        </xdr:cNvPr>
        <xdr:cNvSpPr txBox="1"/>
      </xdr:nvSpPr>
      <xdr:spPr>
        <a:xfrm>
          <a:off x="7673417" y="668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139044</xdr:rowOff>
    </xdr:from>
    <xdr:ext cx="469744" cy="259045"/>
    <xdr:sp macro="" textlink="">
      <xdr:nvSpPr>
        <xdr:cNvPr id="146" name="n_3mainValue【道路】&#10;一人当たり延長">
          <a:extLst>
            <a:ext uri="{FF2B5EF4-FFF2-40B4-BE49-F238E27FC236}">
              <a16:creationId xmlns:a16="http://schemas.microsoft.com/office/drawing/2014/main" id="{9AEC33B4-8F82-468B-AD79-9A0025F929B8}"/>
            </a:ext>
          </a:extLst>
        </xdr:cNvPr>
        <xdr:cNvSpPr txBox="1"/>
      </xdr:nvSpPr>
      <xdr:spPr>
        <a:xfrm>
          <a:off x="6866332" y="699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136758</xdr:rowOff>
    </xdr:from>
    <xdr:ext cx="469744" cy="259045"/>
    <xdr:sp macro="" textlink="">
      <xdr:nvSpPr>
        <xdr:cNvPr id="147" name="n_4mainValue【道路】&#10;一人当たり延長">
          <a:extLst>
            <a:ext uri="{FF2B5EF4-FFF2-40B4-BE49-F238E27FC236}">
              <a16:creationId xmlns:a16="http://schemas.microsoft.com/office/drawing/2014/main" id="{506B352E-1BD4-4629-87BA-44E0FE04AFC6}"/>
            </a:ext>
          </a:extLst>
        </xdr:cNvPr>
        <xdr:cNvSpPr txBox="1"/>
      </xdr:nvSpPr>
      <xdr:spPr>
        <a:xfrm>
          <a:off x="6068772" y="699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0AF0986-83BA-4F96-BBF5-B44B19CC88A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095F983-D9D3-411B-9579-9ED98D9625C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802C772-1C8B-4846-8D52-F43A0B960B9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10ED264-B479-4E05-BEAE-1F73276AB37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DC23962-157F-4AAC-A1ED-E68E28BD0A2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0B4935D-3C45-43D6-8570-5B8145E7056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CCED116-BBC9-4A17-98CB-CEC2165BE52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88F869F-3136-4931-A615-730DD566E9D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F176E34-8FE1-4467-B9FE-6587D38C4AD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7F338FE-567D-40F1-985A-AEDD7B82AB4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626C5AC-B5EA-456A-8F75-84EABDB3EB0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5CD007B-105B-4F93-AEAB-F40FE9DBEA9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EAB1B83-207C-45DA-B19F-02F08310B79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3743CF0-C169-4696-A1CA-1C51A07C84D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EDA7E60-BFE7-409E-BA0A-E2B7CC9E8EF3}"/>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55F3AFE-D372-4E5F-AAEF-3DE4E482DD55}"/>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EE56D5D-DFF6-48F4-BEEF-06124CDDDD4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5C900FF-4928-4F3E-8340-67AC5988D17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7B85027-D231-4883-9DC2-07D0C53640EE}"/>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2310C7B-0F92-43AC-AEC1-02FE6D13B7A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58DE105-37DC-460F-B02A-7AADCEA3C14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4BECE72-1F60-47A1-A8B1-81BEF151877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369FEC1-B3D0-4DD1-87DA-20F8340A3AE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FA33251-393D-456C-BAD1-15D7F7BDE98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046A066-4874-48E4-9CB6-2C9998D5DAF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31024</xdr:rowOff>
    </xdr:from>
    <xdr:to>
      <xdr:col>24</xdr:col>
      <xdr:colOff>62865</xdr:colOff>
      <xdr:row>64</xdr:row>
      <xdr:rowOff>3266</xdr:rowOff>
    </xdr:to>
    <xdr:cxnSp macro="">
      <xdr:nvCxnSpPr>
        <xdr:cNvPr id="173" name="直線コネクタ 172">
          <a:extLst>
            <a:ext uri="{FF2B5EF4-FFF2-40B4-BE49-F238E27FC236}">
              <a16:creationId xmlns:a16="http://schemas.microsoft.com/office/drawing/2014/main" id="{C2D48062-3B59-486C-862B-B8145579ECBF}"/>
            </a:ext>
          </a:extLst>
        </xdr:cNvPr>
        <xdr:cNvCxnSpPr/>
      </xdr:nvCxnSpPr>
      <xdr:spPr>
        <a:xfrm flipV="1">
          <a:off x="4173855" y="9630319"/>
          <a:ext cx="0" cy="1345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A191065-2C01-4949-A3B0-6425DED81A5B}"/>
            </a:ext>
          </a:extLst>
        </xdr:cNvPr>
        <xdr:cNvSpPr txBox="1"/>
      </xdr:nvSpPr>
      <xdr:spPr>
        <a:xfrm>
          <a:off x="4212590" y="1098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75" name="直線コネクタ 174">
          <a:extLst>
            <a:ext uri="{FF2B5EF4-FFF2-40B4-BE49-F238E27FC236}">
              <a16:creationId xmlns:a16="http://schemas.microsoft.com/office/drawing/2014/main" id="{96B62CD9-02C1-48EC-B29C-394330C4D6BD}"/>
            </a:ext>
          </a:extLst>
        </xdr:cNvPr>
        <xdr:cNvCxnSpPr/>
      </xdr:nvCxnSpPr>
      <xdr:spPr>
        <a:xfrm>
          <a:off x="4112260" y="10976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149151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F643179-3326-495D-B594-D39BDCC3B81B}"/>
            </a:ext>
          </a:extLst>
        </xdr:cNvPr>
        <xdr:cNvSpPr txBox="1"/>
      </xdr:nvSpPr>
      <xdr:spPr>
        <a:xfrm>
          <a:off x="4212590" y="940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31024</xdr:rowOff>
    </xdr:from>
    <xdr:to>
      <xdr:col>24</xdr:col>
      <xdr:colOff>152400</xdr:colOff>
      <xdr:row>56</xdr:row>
      <xdr:rowOff>31024</xdr:rowOff>
    </xdr:to>
    <xdr:cxnSp macro="">
      <xdr:nvCxnSpPr>
        <xdr:cNvPr id="177" name="直線コネクタ 176">
          <a:extLst>
            <a:ext uri="{FF2B5EF4-FFF2-40B4-BE49-F238E27FC236}">
              <a16:creationId xmlns:a16="http://schemas.microsoft.com/office/drawing/2014/main" id="{60D10D18-7E84-40CA-8A14-A54C972BD549}"/>
            </a:ext>
          </a:extLst>
        </xdr:cNvPr>
        <xdr:cNvCxnSpPr/>
      </xdr:nvCxnSpPr>
      <xdr:spPr>
        <a:xfrm>
          <a:off x="4112260" y="963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8000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F5669A8-F3A6-415F-B564-D10313E1407D}"/>
            </a:ext>
          </a:extLst>
        </xdr:cNvPr>
        <xdr:cNvSpPr txBox="1"/>
      </xdr:nvSpPr>
      <xdr:spPr>
        <a:xfrm>
          <a:off x="4212590" y="10296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79" name="フローチャート: 判断 178">
          <a:extLst>
            <a:ext uri="{FF2B5EF4-FFF2-40B4-BE49-F238E27FC236}">
              <a16:creationId xmlns:a16="http://schemas.microsoft.com/office/drawing/2014/main" id="{E3107592-C606-4F42-828C-A1D34DD80218}"/>
            </a:ext>
          </a:extLst>
        </xdr:cNvPr>
        <xdr:cNvSpPr/>
      </xdr:nvSpPr>
      <xdr:spPr>
        <a:xfrm>
          <a:off x="4131310" y="104454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138612</xdr:rowOff>
    </xdr:from>
    <xdr:to>
      <xdr:col>20</xdr:col>
      <xdr:colOff>38100</xdr:colOff>
      <xdr:row>61</xdr:row>
      <xdr:rowOff>68762</xdr:rowOff>
    </xdr:to>
    <xdr:sp macro="" textlink="">
      <xdr:nvSpPr>
        <xdr:cNvPr id="180" name="フローチャート: 判断 179">
          <a:extLst>
            <a:ext uri="{FF2B5EF4-FFF2-40B4-BE49-F238E27FC236}">
              <a16:creationId xmlns:a16="http://schemas.microsoft.com/office/drawing/2014/main" id="{570B442F-7D6E-4D0B-A571-6E25FDDB6AF3}"/>
            </a:ext>
          </a:extLst>
        </xdr:cNvPr>
        <xdr:cNvSpPr/>
      </xdr:nvSpPr>
      <xdr:spPr>
        <a:xfrm>
          <a:off x="3388360" y="104218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id="{82F7CEEA-FB23-488A-A4B6-DF681768873E}"/>
            </a:ext>
          </a:extLst>
        </xdr:cNvPr>
        <xdr:cNvSpPr/>
      </xdr:nvSpPr>
      <xdr:spPr>
        <a:xfrm>
          <a:off x="2571750" y="104179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66479AC4-9615-434D-ADFA-16800ABDA24E}"/>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3" name="フローチャート: 判断 182">
          <a:extLst>
            <a:ext uri="{FF2B5EF4-FFF2-40B4-BE49-F238E27FC236}">
              <a16:creationId xmlns:a16="http://schemas.microsoft.com/office/drawing/2014/main" id="{CA44ADAE-E249-41A7-BEBA-5CD59163324A}"/>
            </a:ext>
          </a:extLst>
        </xdr:cNvPr>
        <xdr:cNvSpPr/>
      </xdr:nvSpPr>
      <xdr:spPr>
        <a:xfrm>
          <a:off x="988060" y="1040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41B06A2-AD3D-42FE-AC53-6A5C76A3A6C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8B124F7-0EB6-42DE-8A25-EA9CF32C192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32892BD-3C68-4C66-BAD4-4C2A7F584E6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3BB160E-C1F9-4792-B482-C7024C8D82D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B514F7B-FCF4-4828-8398-391FF753CC0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24312</xdr:rowOff>
    </xdr:from>
    <xdr:to>
      <xdr:col>24</xdr:col>
      <xdr:colOff>114300</xdr:colOff>
      <xdr:row>62</xdr:row>
      <xdr:rowOff>125912</xdr:rowOff>
    </xdr:to>
    <xdr:sp macro="" textlink="">
      <xdr:nvSpPr>
        <xdr:cNvPr id="189" name="楕円 188">
          <a:extLst>
            <a:ext uri="{FF2B5EF4-FFF2-40B4-BE49-F238E27FC236}">
              <a16:creationId xmlns:a16="http://schemas.microsoft.com/office/drawing/2014/main" id="{400FB327-3130-4FEF-8E85-5A2C63476DF3}"/>
            </a:ext>
          </a:extLst>
        </xdr:cNvPr>
        <xdr:cNvSpPr/>
      </xdr:nvSpPr>
      <xdr:spPr>
        <a:xfrm>
          <a:off x="4131310" y="106504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2739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0021F3A-7556-4635-B739-B7326A62F37B}"/>
            </a:ext>
          </a:extLst>
        </xdr:cNvPr>
        <xdr:cNvSpPr txBox="1"/>
      </xdr:nvSpPr>
      <xdr:spPr>
        <a:xfrm>
          <a:off x="4212590"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91" name="楕円 190">
          <a:extLst>
            <a:ext uri="{FF2B5EF4-FFF2-40B4-BE49-F238E27FC236}">
              <a16:creationId xmlns:a16="http://schemas.microsoft.com/office/drawing/2014/main" id="{89783DA0-CEFB-41D6-82F0-DAA68882F6A1}"/>
            </a:ext>
          </a:extLst>
        </xdr:cNvPr>
        <xdr:cNvSpPr/>
      </xdr:nvSpPr>
      <xdr:spPr>
        <a:xfrm>
          <a:off x="3388360" y="10638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75112</xdr:rowOff>
    </xdr:to>
    <xdr:cxnSp macro="">
      <xdr:nvCxnSpPr>
        <xdr:cNvPr id="192" name="直線コネクタ 191">
          <a:extLst>
            <a:ext uri="{FF2B5EF4-FFF2-40B4-BE49-F238E27FC236}">
              <a16:creationId xmlns:a16="http://schemas.microsoft.com/office/drawing/2014/main" id="{0AB1B55A-968E-4B65-BBA5-C37B981F4E1A}"/>
            </a:ext>
          </a:extLst>
        </xdr:cNvPr>
        <xdr:cNvCxnSpPr/>
      </xdr:nvCxnSpPr>
      <xdr:spPr>
        <a:xfrm>
          <a:off x="3431540" y="10683240"/>
          <a:ext cx="74295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4717</xdr:rowOff>
    </xdr:from>
    <xdr:to>
      <xdr:col>15</xdr:col>
      <xdr:colOff>101600</xdr:colOff>
      <xdr:row>62</xdr:row>
      <xdr:rowOff>106317</xdr:rowOff>
    </xdr:to>
    <xdr:sp macro="" textlink="">
      <xdr:nvSpPr>
        <xdr:cNvPr id="193" name="楕円 192">
          <a:extLst>
            <a:ext uri="{FF2B5EF4-FFF2-40B4-BE49-F238E27FC236}">
              <a16:creationId xmlns:a16="http://schemas.microsoft.com/office/drawing/2014/main" id="{12716A81-143E-4A84-9E18-DBCFD3A4B9D6}"/>
            </a:ext>
          </a:extLst>
        </xdr:cNvPr>
        <xdr:cNvSpPr/>
      </xdr:nvSpPr>
      <xdr:spPr>
        <a:xfrm>
          <a:off x="2571750" y="1063652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55517</xdr:rowOff>
    </xdr:from>
    <xdr:to>
      <xdr:col>19</xdr:col>
      <xdr:colOff>177800</xdr:colOff>
      <xdr:row>62</xdr:row>
      <xdr:rowOff>57150</xdr:rowOff>
    </xdr:to>
    <xdr:cxnSp macro="">
      <xdr:nvCxnSpPr>
        <xdr:cNvPr id="194" name="直線コネクタ 193">
          <a:extLst>
            <a:ext uri="{FF2B5EF4-FFF2-40B4-BE49-F238E27FC236}">
              <a16:creationId xmlns:a16="http://schemas.microsoft.com/office/drawing/2014/main" id="{464B2489-F6E8-4D40-B7AF-5EE52D354087}"/>
            </a:ext>
          </a:extLst>
        </xdr:cNvPr>
        <xdr:cNvCxnSpPr/>
      </xdr:nvCxnSpPr>
      <xdr:spPr>
        <a:xfrm>
          <a:off x="2626360" y="1068922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5" name="楕円 194">
          <a:extLst>
            <a:ext uri="{FF2B5EF4-FFF2-40B4-BE49-F238E27FC236}">
              <a16:creationId xmlns:a16="http://schemas.microsoft.com/office/drawing/2014/main" id="{3978B325-4D2C-4AA4-913D-E80FCA22B2BF}"/>
            </a:ext>
          </a:extLst>
        </xdr:cNvPr>
        <xdr:cNvSpPr/>
      </xdr:nvSpPr>
      <xdr:spPr>
        <a:xfrm>
          <a:off x="1774190" y="10638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55517</xdr:rowOff>
    </xdr:from>
    <xdr:to>
      <xdr:col>15</xdr:col>
      <xdr:colOff>50800</xdr:colOff>
      <xdr:row>62</xdr:row>
      <xdr:rowOff>57150</xdr:rowOff>
    </xdr:to>
    <xdr:cxnSp macro="">
      <xdr:nvCxnSpPr>
        <xdr:cNvPr id="196" name="直線コネクタ 195">
          <a:extLst>
            <a:ext uri="{FF2B5EF4-FFF2-40B4-BE49-F238E27FC236}">
              <a16:creationId xmlns:a16="http://schemas.microsoft.com/office/drawing/2014/main" id="{66438203-1A32-4530-92F3-7A32BC196F80}"/>
            </a:ext>
          </a:extLst>
        </xdr:cNvPr>
        <xdr:cNvCxnSpPr/>
      </xdr:nvCxnSpPr>
      <xdr:spPr>
        <a:xfrm flipV="1">
          <a:off x="1828800" y="106892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27577</xdr:rowOff>
    </xdr:from>
    <xdr:to>
      <xdr:col>6</xdr:col>
      <xdr:colOff>38100</xdr:colOff>
      <xdr:row>62</xdr:row>
      <xdr:rowOff>129177</xdr:rowOff>
    </xdr:to>
    <xdr:sp macro="" textlink="">
      <xdr:nvSpPr>
        <xdr:cNvPr id="197" name="楕円 196">
          <a:extLst>
            <a:ext uri="{FF2B5EF4-FFF2-40B4-BE49-F238E27FC236}">
              <a16:creationId xmlns:a16="http://schemas.microsoft.com/office/drawing/2014/main" id="{ADFB4BB5-93B2-45A7-B3B2-38F74837E5EF}"/>
            </a:ext>
          </a:extLst>
        </xdr:cNvPr>
        <xdr:cNvSpPr/>
      </xdr:nvSpPr>
      <xdr:spPr>
        <a:xfrm>
          <a:off x="988060" y="106555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78377</xdr:rowOff>
    </xdr:to>
    <xdr:cxnSp macro="">
      <xdr:nvCxnSpPr>
        <xdr:cNvPr id="198" name="直線コネクタ 197">
          <a:extLst>
            <a:ext uri="{FF2B5EF4-FFF2-40B4-BE49-F238E27FC236}">
              <a16:creationId xmlns:a16="http://schemas.microsoft.com/office/drawing/2014/main" id="{99B222D2-9B06-40E1-9910-D177098858CF}"/>
            </a:ext>
          </a:extLst>
        </xdr:cNvPr>
        <xdr:cNvCxnSpPr/>
      </xdr:nvCxnSpPr>
      <xdr:spPr>
        <a:xfrm flipV="1">
          <a:off x="1031240" y="10683240"/>
          <a:ext cx="79756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85289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95C5460-9E9A-48B2-B2B2-60BCA6E3C49E}"/>
            </a:ext>
          </a:extLst>
        </xdr:cNvPr>
        <xdr:cNvSpPr txBox="1"/>
      </xdr:nvSpPr>
      <xdr:spPr>
        <a:xfrm>
          <a:off x="32391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6CEBA45-CD47-42A0-A7E9-91E852555987}"/>
            </a:ext>
          </a:extLst>
        </xdr:cNvPr>
        <xdr:cNvSpPr txBox="1"/>
      </xdr:nvSpPr>
      <xdr:spPr>
        <a:xfrm>
          <a:off x="2439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FBC68B3-ECC3-4D8B-89BF-F0FF81196F01}"/>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DC692A2-AD95-4801-9716-E00C1FAE89EF}"/>
            </a:ext>
          </a:extLst>
        </xdr:cNvPr>
        <xdr:cNvSpPr txBox="1"/>
      </xdr:nvSpPr>
      <xdr:spPr>
        <a:xfrm>
          <a:off x="855354" y="1018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915D846-C8A5-48D2-BC5F-25A42EF127E4}"/>
            </a:ext>
          </a:extLst>
        </xdr:cNvPr>
        <xdr:cNvSpPr txBox="1"/>
      </xdr:nvSpPr>
      <xdr:spPr>
        <a:xfrm>
          <a:off x="32391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97444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2149013-F08E-4C4A-9C4B-8EE932B50F38}"/>
            </a:ext>
          </a:extLst>
        </xdr:cNvPr>
        <xdr:cNvSpPr txBox="1"/>
      </xdr:nvSpPr>
      <xdr:spPr>
        <a:xfrm>
          <a:off x="2439044" y="10723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B4021E9-13F1-48B5-BB34-4251005A19C9}"/>
            </a:ext>
          </a:extLst>
        </xdr:cNvPr>
        <xdr:cNvSpPr txBox="1"/>
      </xdr:nvSpPr>
      <xdr:spPr>
        <a:xfrm>
          <a:off x="164148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120304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F1AC039-51C0-47B0-ACE0-2A70B2A49121}"/>
            </a:ext>
          </a:extLst>
        </xdr:cNvPr>
        <xdr:cNvSpPr txBox="1"/>
      </xdr:nvSpPr>
      <xdr:spPr>
        <a:xfrm>
          <a:off x="855354" y="107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8F4C0D0-3EB4-4EA5-AA8D-10CD23E07C2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82CDF5D-F8ED-44A9-ABF0-0E108A16529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B332411-A877-4C54-88C5-13E45CACF74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F8C78B7-0948-42D2-B9A2-FC8D9EBB5C4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EA62684-AA1E-4A57-AD9D-FA78162ACC2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69BA5AB-5FAF-4362-A030-78C7EF337AD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6340CD1-5301-4C8D-934C-EF459EB27C3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DD96E71-359A-4F00-AB6C-79557090A53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4D4B4AB-5954-46CD-A72A-0C2558DD11C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FC8C0ED-10CE-47C2-BA8B-ED43C91673F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7599E3E-C811-4566-B2B8-62FF0302244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D259873-5278-41CD-BF78-AF214183DA7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3E4DE7A-28BD-4D11-A514-AA2349420E3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27627B4-7624-4890-948A-33AF5E3D0C15}"/>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FD61783-06A6-4A3C-B7B1-57D64B83B2B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C035BE4-1114-48BF-8597-E61079D798A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6BBB910-E5BB-47F3-8B10-0591ADD68B6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18FE8DAD-2157-4A89-BB26-30B453496426}"/>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A37E58C-B11D-41C5-B26A-A5C7A91E33E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0264A16-B583-4D68-B4A2-1FE46C1BA30E}"/>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12E7FCB-2FDE-4E29-A914-7313DD56B6A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32D20C2-81D4-424E-A58A-B91A82A895A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690B768-5156-47AE-A5AD-ED3B4F61591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170462</xdr:rowOff>
    </xdr:from>
    <xdr:to>
      <xdr:col>54</xdr:col>
      <xdr:colOff>189865</xdr:colOff>
      <xdr:row>64</xdr:row>
      <xdr:rowOff>72098</xdr:rowOff>
    </xdr:to>
    <xdr:cxnSp macro="">
      <xdr:nvCxnSpPr>
        <xdr:cNvPr id="230" name="直線コネクタ 229">
          <a:extLst>
            <a:ext uri="{FF2B5EF4-FFF2-40B4-BE49-F238E27FC236}">
              <a16:creationId xmlns:a16="http://schemas.microsoft.com/office/drawing/2014/main" id="{160A4078-51BD-41A3-A090-84D25EAD93DA}"/>
            </a:ext>
          </a:extLst>
        </xdr:cNvPr>
        <xdr:cNvCxnSpPr/>
      </xdr:nvCxnSpPr>
      <xdr:spPr>
        <a:xfrm flipV="1">
          <a:off x="9429115" y="9604022"/>
          <a:ext cx="0" cy="143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75925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8031CCA-7FE6-41B0-B042-93ADA1759333}"/>
            </a:ext>
          </a:extLst>
        </xdr:cNvPr>
        <xdr:cNvSpPr txBox="1"/>
      </xdr:nvSpPr>
      <xdr:spPr>
        <a:xfrm>
          <a:off x="9467850" y="11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72098</xdr:rowOff>
    </xdr:from>
    <xdr:to>
      <xdr:col>55</xdr:col>
      <xdr:colOff>88900</xdr:colOff>
      <xdr:row>64</xdr:row>
      <xdr:rowOff>72098</xdr:rowOff>
    </xdr:to>
    <xdr:cxnSp macro="">
      <xdr:nvCxnSpPr>
        <xdr:cNvPr id="232" name="直線コネクタ 231">
          <a:extLst>
            <a:ext uri="{FF2B5EF4-FFF2-40B4-BE49-F238E27FC236}">
              <a16:creationId xmlns:a16="http://schemas.microsoft.com/office/drawing/2014/main" id="{459D9576-0BEC-4890-8AC3-D02F48550086}"/>
            </a:ext>
          </a:extLst>
        </xdr:cNvPr>
        <xdr:cNvCxnSpPr/>
      </xdr:nvCxnSpPr>
      <xdr:spPr>
        <a:xfrm>
          <a:off x="9356090" y="110429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117139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E74F4DA-2623-427A-92BC-CA9FDCC6D870}"/>
            </a:ext>
          </a:extLst>
        </xdr:cNvPr>
        <xdr:cNvSpPr txBox="1"/>
      </xdr:nvSpPr>
      <xdr:spPr>
        <a:xfrm>
          <a:off x="9467850" y="9375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170462</xdr:rowOff>
    </xdr:from>
    <xdr:to>
      <xdr:col>55</xdr:col>
      <xdr:colOff>88900</xdr:colOff>
      <xdr:row>55</xdr:row>
      <xdr:rowOff>170462</xdr:rowOff>
    </xdr:to>
    <xdr:cxnSp macro="">
      <xdr:nvCxnSpPr>
        <xdr:cNvPr id="234" name="直線コネクタ 233">
          <a:extLst>
            <a:ext uri="{FF2B5EF4-FFF2-40B4-BE49-F238E27FC236}">
              <a16:creationId xmlns:a16="http://schemas.microsoft.com/office/drawing/2014/main" id="{476BF159-D50B-44C9-AE20-AC23FF943A58}"/>
            </a:ext>
          </a:extLst>
        </xdr:cNvPr>
        <xdr:cNvCxnSpPr/>
      </xdr:nvCxnSpPr>
      <xdr:spPr>
        <a:xfrm>
          <a:off x="9356090" y="960402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36737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61C7B57-484A-4AC4-A001-DA255551DCEB}"/>
            </a:ext>
          </a:extLst>
        </xdr:cNvPr>
        <xdr:cNvSpPr txBox="1"/>
      </xdr:nvSpPr>
      <xdr:spPr>
        <a:xfrm>
          <a:off x="9467850" y="10838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58310</xdr:rowOff>
    </xdr:from>
    <xdr:to>
      <xdr:col>55</xdr:col>
      <xdr:colOff>50800</xdr:colOff>
      <xdr:row>63</xdr:row>
      <xdr:rowOff>159910</xdr:rowOff>
    </xdr:to>
    <xdr:sp macro="" textlink="">
      <xdr:nvSpPr>
        <xdr:cNvPr id="236" name="フローチャート: 判断 235">
          <a:extLst>
            <a:ext uri="{FF2B5EF4-FFF2-40B4-BE49-F238E27FC236}">
              <a16:creationId xmlns:a16="http://schemas.microsoft.com/office/drawing/2014/main" id="{9EC0B738-3250-4FDF-8A77-E5BACD45DC0E}"/>
            </a:ext>
          </a:extLst>
        </xdr:cNvPr>
        <xdr:cNvSpPr/>
      </xdr:nvSpPr>
      <xdr:spPr>
        <a:xfrm>
          <a:off x="9394190" y="1085585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62247</xdr:rowOff>
    </xdr:from>
    <xdr:to>
      <xdr:col>50</xdr:col>
      <xdr:colOff>165100</xdr:colOff>
      <xdr:row>63</xdr:row>
      <xdr:rowOff>163847</xdr:rowOff>
    </xdr:to>
    <xdr:sp macro="" textlink="">
      <xdr:nvSpPr>
        <xdr:cNvPr id="237" name="フローチャート: 判断 236">
          <a:extLst>
            <a:ext uri="{FF2B5EF4-FFF2-40B4-BE49-F238E27FC236}">
              <a16:creationId xmlns:a16="http://schemas.microsoft.com/office/drawing/2014/main" id="{B21D863A-7D19-4D50-ACF8-6E127ED6BCFE}"/>
            </a:ext>
          </a:extLst>
        </xdr:cNvPr>
        <xdr:cNvSpPr/>
      </xdr:nvSpPr>
      <xdr:spPr>
        <a:xfrm>
          <a:off x="8632190" y="1085978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62181</xdr:rowOff>
    </xdr:from>
    <xdr:to>
      <xdr:col>46</xdr:col>
      <xdr:colOff>38100</xdr:colOff>
      <xdr:row>63</xdr:row>
      <xdr:rowOff>163781</xdr:rowOff>
    </xdr:to>
    <xdr:sp macro="" textlink="">
      <xdr:nvSpPr>
        <xdr:cNvPr id="238" name="フローチャート: 判断 237">
          <a:extLst>
            <a:ext uri="{FF2B5EF4-FFF2-40B4-BE49-F238E27FC236}">
              <a16:creationId xmlns:a16="http://schemas.microsoft.com/office/drawing/2014/main" id="{CCA9B4AD-CB72-4393-9F4B-5014C261366E}"/>
            </a:ext>
          </a:extLst>
        </xdr:cNvPr>
        <xdr:cNvSpPr/>
      </xdr:nvSpPr>
      <xdr:spPr>
        <a:xfrm>
          <a:off x="7846060" y="108597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111844</xdr:rowOff>
    </xdr:from>
    <xdr:to>
      <xdr:col>41</xdr:col>
      <xdr:colOff>101600</xdr:colOff>
      <xdr:row>63</xdr:row>
      <xdr:rowOff>41994</xdr:rowOff>
    </xdr:to>
    <xdr:sp macro="" textlink="">
      <xdr:nvSpPr>
        <xdr:cNvPr id="239" name="フローチャート: 判断 238">
          <a:extLst>
            <a:ext uri="{FF2B5EF4-FFF2-40B4-BE49-F238E27FC236}">
              <a16:creationId xmlns:a16="http://schemas.microsoft.com/office/drawing/2014/main" id="{A5832BB4-310A-4AFB-B7D0-6FC787397BC2}"/>
            </a:ext>
          </a:extLst>
        </xdr:cNvPr>
        <xdr:cNvSpPr/>
      </xdr:nvSpPr>
      <xdr:spPr>
        <a:xfrm>
          <a:off x="7029450" y="107417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113012</xdr:rowOff>
    </xdr:from>
    <xdr:to>
      <xdr:col>36</xdr:col>
      <xdr:colOff>165100</xdr:colOff>
      <xdr:row>63</xdr:row>
      <xdr:rowOff>43162</xdr:rowOff>
    </xdr:to>
    <xdr:sp macro="" textlink="">
      <xdr:nvSpPr>
        <xdr:cNvPr id="240" name="フローチャート: 判断 239">
          <a:extLst>
            <a:ext uri="{FF2B5EF4-FFF2-40B4-BE49-F238E27FC236}">
              <a16:creationId xmlns:a16="http://schemas.microsoft.com/office/drawing/2014/main" id="{A29363BC-7693-489B-A445-4F1FAAE43C21}"/>
            </a:ext>
          </a:extLst>
        </xdr:cNvPr>
        <xdr:cNvSpPr/>
      </xdr:nvSpPr>
      <xdr:spPr>
        <a:xfrm>
          <a:off x="6231890" y="107429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C05B332-AF39-4BEC-B5C5-9A0B3E70E15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335995-2858-4C60-A690-68209B4D77F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1E62975-8707-48BC-A0C4-44C96307B2C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B62FCBC-0A65-4F50-A79C-9ECB30D47A9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4C83B75-197B-4611-8F52-56D9752B8D3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126596</xdr:rowOff>
    </xdr:from>
    <xdr:to>
      <xdr:col>55</xdr:col>
      <xdr:colOff>50800</xdr:colOff>
      <xdr:row>63</xdr:row>
      <xdr:rowOff>56746</xdr:rowOff>
    </xdr:to>
    <xdr:sp macro="" textlink="">
      <xdr:nvSpPr>
        <xdr:cNvPr id="246" name="楕円 245">
          <a:extLst>
            <a:ext uri="{FF2B5EF4-FFF2-40B4-BE49-F238E27FC236}">
              <a16:creationId xmlns:a16="http://schemas.microsoft.com/office/drawing/2014/main" id="{5988DC24-9405-407E-B56B-B281D08D74CD}"/>
            </a:ext>
          </a:extLst>
        </xdr:cNvPr>
        <xdr:cNvSpPr/>
      </xdr:nvSpPr>
      <xdr:spPr>
        <a:xfrm>
          <a:off x="9394190" y="1076030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149473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991992E-17C6-43CA-8DA4-4E544CD7679B}"/>
            </a:ext>
          </a:extLst>
        </xdr:cNvPr>
        <xdr:cNvSpPr txBox="1"/>
      </xdr:nvSpPr>
      <xdr:spPr>
        <a:xfrm>
          <a:off x="9467850" y="10607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126805</xdr:rowOff>
    </xdr:from>
    <xdr:to>
      <xdr:col>50</xdr:col>
      <xdr:colOff>165100</xdr:colOff>
      <xdr:row>63</xdr:row>
      <xdr:rowOff>56955</xdr:rowOff>
    </xdr:to>
    <xdr:sp macro="" textlink="">
      <xdr:nvSpPr>
        <xdr:cNvPr id="248" name="楕円 247">
          <a:extLst>
            <a:ext uri="{FF2B5EF4-FFF2-40B4-BE49-F238E27FC236}">
              <a16:creationId xmlns:a16="http://schemas.microsoft.com/office/drawing/2014/main" id="{CDD57FE5-01D6-43B7-A4E3-D082E831ACDE}"/>
            </a:ext>
          </a:extLst>
        </xdr:cNvPr>
        <xdr:cNvSpPr/>
      </xdr:nvSpPr>
      <xdr:spPr>
        <a:xfrm>
          <a:off x="8632190" y="1076051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5946</xdr:rowOff>
    </xdr:from>
    <xdr:to>
      <xdr:col>55</xdr:col>
      <xdr:colOff>0</xdr:colOff>
      <xdr:row>63</xdr:row>
      <xdr:rowOff>6155</xdr:rowOff>
    </xdr:to>
    <xdr:cxnSp macro="">
      <xdr:nvCxnSpPr>
        <xdr:cNvPr id="249" name="直線コネクタ 248">
          <a:extLst>
            <a:ext uri="{FF2B5EF4-FFF2-40B4-BE49-F238E27FC236}">
              <a16:creationId xmlns:a16="http://schemas.microsoft.com/office/drawing/2014/main" id="{BDB87197-B225-41F0-97C3-CDC68D81E03D}"/>
            </a:ext>
          </a:extLst>
        </xdr:cNvPr>
        <xdr:cNvCxnSpPr/>
      </xdr:nvCxnSpPr>
      <xdr:spPr>
        <a:xfrm flipV="1">
          <a:off x="8686800" y="10809201"/>
          <a:ext cx="74295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130791</xdr:rowOff>
    </xdr:from>
    <xdr:to>
      <xdr:col>46</xdr:col>
      <xdr:colOff>38100</xdr:colOff>
      <xdr:row>63</xdr:row>
      <xdr:rowOff>60941</xdr:rowOff>
    </xdr:to>
    <xdr:sp macro="" textlink="">
      <xdr:nvSpPr>
        <xdr:cNvPr id="250" name="楕円 249">
          <a:extLst>
            <a:ext uri="{FF2B5EF4-FFF2-40B4-BE49-F238E27FC236}">
              <a16:creationId xmlns:a16="http://schemas.microsoft.com/office/drawing/2014/main" id="{68CB7A7D-94C9-479F-857F-A955772FF105}"/>
            </a:ext>
          </a:extLst>
        </xdr:cNvPr>
        <xdr:cNvSpPr/>
      </xdr:nvSpPr>
      <xdr:spPr>
        <a:xfrm>
          <a:off x="7846060" y="107645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6155</xdr:rowOff>
    </xdr:from>
    <xdr:to>
      <xdr:col>50</xdr:col>
      <xdr:colOff>114300</xdr:colOff>
      <xdr:row>63</xdr:row>
      <xdr:rowOff>10141</xdr:rowOff>
    </xdr:to>
    <xdr:cxnSp macro="">
      <xdr:nvCxnSpPr>
        <xdr:cNvPr id="251" name="直線コネクタ 250">
          <a:extLst>
            <a:ext uri="{FF2B5EF4-FFF2-40B4-BE49-F238E27FC236}">
              <a16:creationId xmlns:a16="http://schemas.microsoft.com/office/drawing/2014/main" id="{B1511541-9169-4FBB-AB42-60091E060D92}"/>
            </a:ext>
          </a:extLst>
        </xdr:cNvPr>
        <xdr:cNvCxnSpPr/>
      </xdr:nvCxnSpPr>
      <xdr:spPr>
        <a:xfrm flipV="1">
          <a:off x="7889240" y="10809410"/>
          <a:ext cx="79756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134789</xdr:rowOff>
    </xdr:from>
    <xdr:to>
      <xdr:col>41</xdr:col>
      <xdr:colOff>101600</xdr:colOff>
      <xdr:row>63</xdr:row>
      <xdr:rowOff>64939</xdr:rowOff>
    </xdr:to>
    <xdr:sp macro="" textlink="">
      <xdr:nvSpPr>
        <xdr:cNvPr id="252" name="楕円 251">
          <a:extLst>
            <a:ext uri="{FF2B5EF4-FFF2-40B4-BE49-F238E27FC236}">
              <a16:creationId xmlns:a16="http://schemas.microsoft.com/office/drawing/2014/main" id="{108AA5F8-61F7-46F6-AED2-DC11473284AF}"/>
            </a:ext>
          </a:extLst>
        </xdr:cNvPr>
        <xdr:cNvSpPr/>
      </xdr:nvSpPr>
      <xdr:spPr>
        <a:xfrm>
          <a:off x="7029450" y="10760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10141</xdr:rowOff>
    </xdr:from>
    <xdr:to>
      <xdr:col>45</xdr:col>
      <xdr:colOff>177800</xdr:colOff>
      <xdr:row>63</xdr:row>
      <xdr:rowOff>14139</xdr:rowOff>
    </xdr:to>
    <xdr:cxnSp macro="">
      <xdr:nvCxnSpPr>
        <xdr:cNvPr id="253" name="直線コネクタ 252">
          <a:extLst>
            <a:ext uri="{FF2B5EF4-FFF2-40B4-BE49-F238E27FC236}">
              <a16:creationId xmlns:a16="http://schemas.microsoft.com/office/drawing/2014/main" id="{B3275865-9A83-4210-89B0-9F8ACB8B052A}"/>
            </a:ext>
          </a:extLst>
        </xdr:cNvPr>
        <xdr:cNvCxnSpPr/>
      </xdr:nvCxnSpPr>
      <xdr:spPr>
        <a:xfrm flipV="1">
          <a:off x="7084060" y="10813396"/>
          <a:ext cx="805180" cy="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141769</xdr:rowOff>
    </xdr:from>
    <xdr:to>
      <xdr:col>36</xdr:col>
      <xdr:colOff>165100</xdr:colOff>
      <xdr:row>63</xdr:row>
      <xdr:rowOff>71919</xdr:rowOff>
    </xdr:to>
    <xdr:sp macro="" textlink="">
      <xdr:nvSpPr>
        <xdr:cNvPr id="254" name="楕円 253">
          <a:extLst>
            <a:ext uri="{FF2B5EF4-FFF2-40B4-BE49-F238E27FC236}">
              <a16:creationId xmlns:a16="http://schemas.microsoft.com/office/drawing/2014/main" id="{0C0ACA73-3982-4614-A1F3-D5A98A497229}"/>
            </a:ext>
          </a:extLst>
        </xdr:cNvPr>
        <xdr:cNvSpPr/>
      </xdr:nvSpPr>
      <xdr:spPr>
        <a:xfrm>
          <a:off x="6231890" y="1076976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14139</xdr:rowOff>
    </xdr:from>
    <xdr:to>
      <xdr:col>41</xdr:col>
      <xdr:colOff>50800</xdr:colOff>
      <xdr:row>63</xdr:row>
      <xdr:rowOff>21119</xdr:rowOff>
    </xdr:to>
    <xdr:cxnSp macro="">
      <xdr:nvCxnSpPr>
        <xdr:cNvPr id="255" name="直線コネクタ 254">
          <a:extLst>
            <a:ext uri="{FF2B5EF4-FFF2-40B4-BE49-F238E27FC236}">
              <a16:creationId xmlns:a16="http://schemas.microsoft.com/office/drawing/2014/main" id="{AABE19E9-80E2-4E21-99AB-C9AEF98597DF}"/>
            </a:ext>
          </a:extLst>
        </xdr:cNvPr>
        <xdr:cNvCxnSpPr/>
      </xdr:nvCxnSpPr>
      <xdr:spPr>
        <a:xfrm flipV="1">
          <a:off x="6286500" y="108192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154974</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AB3B575-200A-44A1-8C73-C714F107FA7F}"/>
            </a:ext>
          </a:extLst>
        </xdr:cNvPr>
        <xdr:cNvSpPr txBox="1"/>
      </xdr:nvSpPr>
      <xdr:spPr>
        <a:xfrm>
          <a:off x="8401265" y="1095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154908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A1E84E9-D537-4382-AEBE-138F11FCAE37}"/>
            </a:ext>
          </a:extLst>
        </xdr:cNvPr>
        <xdr:cNvSpPr txBox="1"/>
      </xdr:nvSpPr>
      <xdr:spPr>
        <a:xfrm>
          <a:off x="7610690"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58521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6B303D4-676B-43C0-B39E-5EE45350E339}"/>
            </a:ext>
          </a:extLst>
        </xdr:cNvPr>
        <xdr:cNvSpPr txBox="1"/>
      </xdr:nvSpPr>
      <xdr:spPr>
        <a:xfrm>
          <a:off x="6822655" y="1051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59689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1973C6B-5351-4AB4-93F2-FF0814E7F951}"/>
            </a:ext>
          </a:extLst>
        </xdr:cNvPr>
        <xdr:cNvSpPr txBox="1"/>
      </xdr:nvSpPr>
      <xdr:spPr>
        <a:xfrm>
          <a:off x="6007950" y="1051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73482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FA34D20-8871-4D7D-8D55-30D60210D275}"/>
            </a:ext>
          </a:extLst>
        </xdr:cNvPr>
        <xdr:cNvSpPr txBox="1"/>
      </xdr:nvSpPr>
      <xdr:spPr>
        <a:xfrm>
          <a:off x="8401265" y="10531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77468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59888BA-6BBE-4C19-AA74-03CD7F3A80CB}"/>
            </a:ext>
          </a:extLst>
        </xdr:cNvPr>
        <xdr:cNvSpPr txBox="1"/>
      </xdr:nvSpPr>
      <xdr:spPr>
        <a:xfrm>
          <a:off x="7610690" y="1053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56066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99F44B9-4993-4E91-8FD9-7F8E109CF5EB}"/>
            </a:ext>
          </a:extLst>
        </xdr:cNvPr>
        <xdr:cNvSpPr txBox="1"/>
      </xdr:nvSpPr>
      <xdr:spPr>
        <a:xfrm>
          <a:off x="6822655" y="1086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63046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4279E36-6E38-4BA6-B6B6-2F798899596D}"/>
            </a:ext>
          </a:extLst>
        </xdr:cNvPr>
        <xdr:cNvSpPr txBox="1"/>
      </xdr:nvSpPr>
      <xdr:spPr>
        <a:xfrm>
          <a:off x="6007950" y="10860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07E6393-1114-4958-84E3-05AB4578B85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C1B116F-A3CD-41FA-84EA-51D8EF83302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F45D92A-2D10-48DA-B90D-EEB1D1DB073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872F7E0-1B32-440C-92C7-E9FD37600B3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2DAEA48-4CB1-4A31-A88F-752A1EC4658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05F32CD-B9DA-4B42-B931-2608FD8199B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50AD505-DCD6-4ADB-AFE3-B7791FFCDA6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161583E-44B5-46F3-A0FE-D2686050270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0405E76-911F-4FC8-AAEF-95343C46E9B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0BCB56C-A48E-40D8-8960-95584FBD05A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C5D0754-CB70-49B8-9D70-F088F43B5DA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475C5C7-39A4-436A-AE78-40AC85FF3DA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95E0ACC-D5CF-43CB-97FF-77580C6D798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1413308-AF8B-497A-A040-458940EFB28B}"/>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85C351A-0BAF-4C42-B842-BF4889E55CD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A72A834-FEFC-4524-BDE4-46B06A6AF408}"/>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B9D1600-820D-495D-93E8-3DB15DBF8C0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498DAE4-DA3E-405E-9C68-96D1E09A1CCE}"/>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B37D0B2-6F79-4D24-922B-9135A9B234A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92A7F75-D377-4312-A55B-71D2A80BB499}"/>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B0700A2-263E-4C2D-B23A-F924B2DF7248}"/>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B66BBC-64F2-4B53-B6A3-39490A632FD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4CF704D-783F-43A6-9A00-D2C42286A9A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07938EE-6D20-4B83-A271-B1416973A7D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3368629-19CC-4058-89D1-6E492C44F39A}"/>
            </a:ext>
          </a:extLst>
        </xdr:cNvPr>
        <xdr:cNvCxnSpPr/>
      </xdr:nvCxnSpPr>
      <xdr:spPr>
        <a:xfrm flipV="1">
          <a:off x="4173855" y="1326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21F10D9-F0F0-427E-BB7D-701A5123B26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F18307B-B5F3-4659-877D-E52E87AB714E}"/>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31A5EA8-DEC7-4C46-92DB-31EC8B626DD5}"/>
            </a:ext>
          </a:extLst>
        </xdr:cNvPr>
        <xdr:cNvSpPr txBox="1"/>
      </xdr:nvSpPr>
      <xdr:spPr>
        <a:xfrm>
          <a:off x="421259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292" name="直線コネクタ 291">
          <a:extLst>
            <a:ext uri="{FF2B5EF4-FFF2-40B4-BE49-F238E27FC236}">
              <a16:creationId xmlns:a16="http://schemas.microsoft.com/office/drawing/2014/main" id="{816FEE46-2A7C-42B2-B35B-859D8D3EE721}"/>
            </a:ext>
          </a:extLst>
        </xdr:cNvPr>
        <xdr:cNvCxnSpPr/>
      </xdr:nvCxnSpPr>
      <xdr:spPr>
        <a:xfrm>
          <a:off x="4112260" y="1326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120666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24C8468-C43B-4DA6-A9DD-D9171A2F69E7}"/>
            </a:ext>
          </a:extLst>
        </xdr:cNvPr>
        <xdr:cNvSpPr txBox="1"/>
      </xdr:nvSpPr>
      <xdr:spPr>
        <a:xfrm>
          <a:off x="4212590" y="14010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294" name="フローチャート: 判断 293">
          <a:extLst>
            <a:ext uri="{FF2B5EF4-FFF2-40B4-BE49-F238E27FC236}">
              <a16:creationId xmlns:a16="http://schemas.microsoft.com/office/drawing/2014/main" id="{4E65D768-E34D-4530-8D6E-34886B18A842}"/>
            </a:ext>
          </a:extLst>
        </xdr:cNvPr>
        <xdr:cNvSpPr/>
      </xdr:nvSpPr>
      <xdr:spPr>
        <a:xfrm>
          <a:off x="4131310" y="141528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95" name="フローチャート: 判断 294">
          <a:extLst>
            <a:ext uri="{FF2B5EF4-FFF2-40B4-BE49-F238E27FC236}">
              <a16:creationId xmlns:a16="http://schemas.microsoft.com/office/drawing/2014/main" id="{E89ABEE6-2071-401C-99BF-A6DC3C8CB6A4}"/>
            </a:ext>
          </a:extLst>
        </xdr:cNvPr>
        <xdr:cNvSpPr/>
      </xdr:nvSpPr>
      <xdr:spPr>
        <a:xfrm>
          <a:off x="3388360" y="1413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86361</xdr:rowOff>
    </xdr:from>
    <xdr:to>
      <xdr:col>15</xdr:col>
      <xdr:colOff>101600</xdr:colOff>
      <xdr:row>83</xdr:row>
      <xdr:rowOff>16511</xdr:rowOff>
    </xdr:to>
    <xdr:sp macro="" textlink="">
      <xdr:nvSpPr>
        <xdr:cNvPr id="296" name="フローチャート: 判断 295">
          <a:extLst>
            <a:ext uri="{FF2B5EF4-FFF2-40B4-BE49-F238E27FC236}">
              <a16:creationId xmlns:a16="http://schemas.microsoft.com/office/drawing/2014/main" id="{BC6E832A-4EE0-4B9A-AE5F-5904039A92CE}"/>
            </a:ext>
          </a:extLst>
        </xdr:cNvPr>
        <xdr:cNvSpPr/>
      </xdr:nvSpPr>
      <xdr:spPr>
        <a:xfrm>
          <a:off x="2571750" y="14147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2539</xdr:rowOff>
    </xdr:from>
    <xdr:to>
      <xdr:col>10</xdr:col>
      <xdr:colOff>165100</xdr:colOff>
      <xdr:row>83</xdr:row>
      <xdr:rowOff>104139</xdr:rowOff>
    </xdr:to>
    <xdr:sp macro="" textlink="">
      <xdr:nvSpPr>
        <xdr:cNvPr id="297" name="フローチャート: 判断 296">
          <a:extLst>
            <a:ext uri="{FF2B5EF4-FFF2-40B4-BE49-F238E27FC236}">
              <a16:creationId xmlns:a16="http://schemas.microsoft.com/office/drawing/2014/main" id="{F4D6C4BE-741F-42A1-8447-D6575EB2D4E0}"/>
            </a:ext>
          </a:extLst>
        </xdr:cNvPr>
        <xdr:cNvSpPr/>
      </xdr:nvSpPr>
      <xdr:spPr>
        <a:xfrm>
          <a:off x="1774190" y="1423288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C704E061-7F13-4965-8A96-9CCE9E0FFD63}"/>
            </a:ext>
          </a:extLst>
        </xdr:cNvPr>
        <xdr:cNvSpPr/>
      </xdr:nvSpPr>
      <xdr:spPr>
        <a:xfrm>
          <a:off x="988060" y="1421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4B48BC-6F9A-4D8E-A5A2-0C558ED98BA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80D8E1-CFD5-4755-B301-57612B857CF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7C74D71-8AF1-4F07-9B92-B2252FF14B2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B425DC-D4C2-4B0E-B2CE-3FC4E23AFB7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00D9292-09FA-411E-BC0B-884A4123925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160655</xdr:rowOff>
    </xdr:from>
    <xdr:to>
      <xdr:col>24</xdr:col>
      <xdr:colOff>114300</xdr:colOff>
      <xdr:row>85</xdr:row>
      <xdr:rowOff>90805</xdr:rowOff>
    </xdr:to>
    <xdr:sp macro="" textlink="">
      <xdr:nvSpPr>
        <xdr:cNvPr id="304" name="楕円 303">
          <a:extLst>
            <a:ext uri="{FF2B5EF4-FFF2-40B4-BE49-F238E27FC236}">
              <a16:creationId xmlns:a16="http://schemas.microsoft.com/office/drawing/2014/main" id="{86FBFC4E-FB24-45A4-B3CE-52FB53DA4A8D}"/>
            </a:ext>
          </a:extLst>
        </xdr:cNvPr>
        <xdr:cNvSpPr/>
      </xdr:nvSpPr>
      <xdr:spPr>
        <a:xfrm>
          <a:off x="4131310" y="14564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139082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197EA0F-EF41-48CA-990B-000BB5632457}"/>
            </a:ext>
          </a:extLst>
        </xdr:cNvPr>
        <xdr:cNvSpPr txBox="1"/>
      </xdr:nvSpPr>
      <xdr:spPr>
        <a:xfrm>
          <a:off x="4212590"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306" name="楕円 305">
          <a:extLst>
            <a:ext uri="{FF2B5EF4-FFF2-40B4-BE49-F238E27FC236}">
              <a16:creationId xmlns:a16="http://schemas.microsoft.com/office/drawing/2014/main" id="{52351182-D18F-4195-B662-9DCEB60C3279}"/>
            </a:ext>
          </a:extLst>
        </xdr:cNvPr>
        <xdr:cNvSpPr/>
      </xdr:nvSpPr>
      <xdr:spPr>
        <a:xfrm>
          <a:off x="3388360" y="1454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40005</xdr:rowOff>
    </xdr:to>
    <xdr:cxnSp macro="">
      <xdr:nvCxnSpPr>
        <xdr:cNvPr id="307" name="直線コネクタ 306">
          <a:extLst>
            <a:ext uri="{FF2B5EF4-FFF2-40B4-BE49-F238E27FC236}">
              <a16:creationId xmlns:a16="http://schemas.microsoft.com/office/drawing/2014/main" id="{830C51B1-308B-467A-8DA8-81BD18B96533}"/>
            </a:ext>
          </a:extLst>
        </xdr:cNvPr>
        <xdr:cNvCxnSpPr/>
      </xdr:nvCxnSpPr>
      <xdr:spPr>
        <a:xfrm>
          <a:off x="3431540" y="1459801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135889</xdr:rowOff>
    </xdr:from>
    <xdr:to>
      <xdr:col>15</xdr:col>
      <xdr:colOff>101600</xdr:colOff>
      <xdr:row>85</xdr:row>
      <xdr:rowOff>66039</xdr:rowOff>
    </xdr:to>
    <xdr:sp macro="" textlink="">
      <xdr:nvSpPr>
        <xdr:cNvPr id="308" name="楕円 307">
          <a:extLst>
            <a:ext uri="{FF2B5EF4-FFF2-40B4-BE49-F238E27FC236}">
              <a16:creationId xmlns:a16="http://schemas.microsoft.com/office/drawing/2014/main" id="{20A3974E-3C71-4D8E-86F6-5D6671D5C6F9}"/>
            </a:ext>
          </a:extLst>
        </xdr:cNvPr>
        <xdr:cNvSpPr/>
      </xdr:nvSpPr>
      <xdr:spPr>
        <a:xfrm>
          <a:off x="2571750" y="14533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85</xdr:row>
      <xdr:rowOff>26670</xdr:rowOff>
    </xdr:to>
    <xdr:cxnSp macro="">
      <xdr:nvCxnSpPr>
        <xdr:cNvPr id="309" name="直線コネクタ 308">
          <a:extLst>
            <a:ext uri="{FF2B5EF4-FFF2-40B4-BE49-F238E27FC236}">
              <a16:creationId xmlns:a16="http://schemas.microsoft.com/office/drawing/2014/main" id="{255F4EE2-B06D-44CC-812C-1E4E79A84476}"/>
            </a:ext>
          </a:extLst>
        </xdr:cNvPr>
        <xdr:cNvCxnSpPr/>
      </xdr:nvCxnSpPr>
      <xdr:spPr>
        <a:xfrm>
          <a:off x="2626360" y="14592299"/>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124461</xdr:rowOff>
    </xdr:from>
    <xdr:to>
      <xdr:col>10</xdr:col>
      <xdr:colOff>165100</xdr:colOff>
      <xdr:row>85</xdr:row>
      <xdr:rowOff>54611</xdr:rowOff>
    </xdr:to>
    <xdr:sp macro="" textlink="">
      <xdr:nvSpPr>
        <xdr:cNvPr id="310" name="楕円 309">
          <a:extLst>
            <a:ext uri="{FF2B5EF4-FFF2-40B4-BE49-F238E27FC236}">
              <a16:creationId xmlns:a16="http://schemas.microsoft.com/office/drawing/2014/main" id="{F4F13090-2189-4FDE-A1C2-B7CCB8561098}"/>
            </a:ext>
          </a:extLst>
        </xdr:cNvPr>
        <xdr:cNvSpPr/>
      </xdr:nvSpPr>
      <xdr:spPr>
        <a:xfrm>
          <a:off x="1774190" y="1452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3811</xdr:rowOff>
    </xdr:from>
    <xdr:to>
      <xdr:col>15</xdr:col>
      <xdr:colOff>50800</xdr:colOff>
      <xdr:row>85</xdr:row>
      <xdr:rowOff>15239</xdr:rowOff>
    </xdr:to>
    <xdr:cxnSp macro="">
      <xdr:nvCxnSpPr>
        <xdr:cNvPr id="311" name="直線コネクタ 310">
          <a:extLst>
            <a:ext uri="{FF2B5EF4-FFF2-40B4-BE49-F238E27FC236}">
              <a16:creationId xmlns:a16="http://schemas.microsoft.com/office/drawing/2014/main" id="{9F86A90C-19A1-4CB7-AFCB-CDF7859F1990}"/>
            </a:ext>
          </a:extLst>
        </xdr:cNvPr>
        <xdr:cNvCxnSpPr/>
      </xdr:nvCxnSpPr>
      <xdr:spPr>
        <a:xfrm>
          <a:off x="1828800" y="14578966"/>
          <a:ext cx="79756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111125</xdr:rowOff>
    </xdr:from>
    <xdr:to>
      <xdr:col>6</xdr:col>
      <xdr:colOff>38100</xdr:colOff>
      <xdr:row>85</xdr:row>
      <xdr:rowOff>41275</xdr:rowOff>
    </xdr:to>
    <xdr:sp macro="" textlink="">
      <xdr:nvSpPr>
        <xdr:cNvPr id="312" name="楕円 311">
          <a:extLst>
            <a:ext uri="{FF2B5EF4-FFF2-40B4-BE49-F238E27FC236}">
              <a16:creationId xmlns:a16="http://schemas.microsoft.com/office/drawing/2014/main" id="{EF4A512E-9248-40DA-8A9B-C0232E9F5FE5}"/>
            </a:ext>
          </a:extLst>
        </xdr:cNvPr>
        <xdr:cNvSpPr/>
      </xdr:nvSpPr>
      <xdr:spPr>
        <a:xfrm>
          <a:off x="988060" y="14512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161925</xdr:rowOff>
    </xdr:from>
    <xdr:to>
      <xdr:col>10</xdr:col>
      <xdr:colOff>114300</xdr:colOff>
      <xdr:row>85</xdr:row>
      <xdr:rowOff>3811</xdr:rowOff>
    </xdr:to>
    <xdr:cxnSp macro="">
      <xdr:nvCxnSpPr>
        <xdr:cNvPr id="313" name="直線コネクタ 312">
          <a:extLst>
            <a:ext uri="{FF2B5EF4-FFF2-40B4-BE49-F238E27FC236}">
              <a16:creationId xmlns:a16="http://schemas.microsoft.com/office/drawing/2014/main" id="{C745FA5B-96FD-41A7-87DE-0649DB35861D}"/>
            </a:ext>
          </a:extLst>
        </xdr:cNvPr>
        <xdr:cNvCxnSpPr/>
      </xdr:nvCxnSpPr>
      <xdr:spPr>
        <a:xfrm>
          <a:off x="1031240" y="14565630"/>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314" name="n_1aveValue【公営住宅】&#10;有形固定資産減価償却率">
          <a:extLst>
            <a:ext uri="{FF2B5EF4-FFF2-40B4-BE49-F238E27FC236}">
              <a16:creationId xmlns:a16="http://schemas.microsoft.com/office/drawing/2014/main" id="{056136A7-5516-442F-9F7D-F2901A3E738A}"/>
            </a:ext>
          </a:extLst>
        </xdr:cNvPr>
        <xdr:cNvSpPr txBox="1"/>
      </xdr:nvSpPr>
      <xdr:spPr>
        <a:xfrm>
          <a:off x="3239144" y="1390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33038</xdr:rowOff>
    </xdr:from>
    <xdr:ext cx="405111" cy="259045"/>
    <xdr:sp macro="" textlink="">
      <xdr:nvSpPr>
        <xdr:cNvPr id="315" name="n_2aveValue【公営住宅】&#10;有形固定資産減価償却率">
          <a:extLst>
            <a:ext uri="{FF2B5EF4-FFF2-40B4-BE49-F238E27FC236}">
              <a16:creationId xmlns:a16="http://schemas.microsoft.com/office/drawing/2014/main" id="{D4E80B7D-B8BB-4A4C-ADC0-68C68D759AD6}"/>
            </a:ext>
          </a:extLst>
        </xdr:cNvPr>
        <xdr:cNvSpPr txBox="1"/>
      </xdr:nvSpPr>
      <xdr:spPr>
        <a:xfrm>
          <a:off x="243904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120666</xdr:rowOff>
    </xdr:from>
    <xdr:ext cx="405111" cy="259045"/>
    <xdr:sp macro="" textlink="">
      <xdr:nvSpPr>
        <xdr:cNvPr id="316" name="n_3aveValue【公営住宅】&#10;有形固定資産減価償却率">
          <a:extLst>
            <a:ext uri="{FF2B5EF4-FFF2-40B4-BE49-F238E27FC236}">
              <a16:creationId xmlns:a16="http://schemas.microsoft.com/office/drawing/2014/main" id="{CF7DE84A-0701-4056-A3A7-F38C19B5B6EE}"/>
            </a:ext>
          </a:extLst>
        </xdr:cNvPr>
        <xdr:cNvSpPr txBox="1"/>
      </xdr:nvSpPr>
      <xdr:spPr>
        <a:xfrm>
          <a:off x="1641484" y="140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7" name="n_4aveValue【公営住宅】&#10;有形固定資産減価償却率">
          <a:extLst>
            <a:ext uri="{FF2B5EF4-FFF2-40B4-BE49-F238E27FC236}">
              <a16:creationId xmlns:a16="http://schemas.microsoft.com/office/drawing/2014/main" id="{C3562207-F5C4-4D0D-9BB9-322B1F22B9DB}"/>
            </a:ext>
          </a:extLst>
        </xdr:cNvPr>
        <xdr:cNvSpPr txBox="1"/>
      </xdr:nvSpPr>
      <xdr:spPr>
        <a:xfrm>
          <a:off x="85535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318" name="n_1mainValue【公営住宅】&#10;有形固定資産減価償却率">
          <a:extLst>
            <a:ext uri="{FF2B5EF4-FFF2-40B4-BE49-F238E27FC236}">
              <a16:creationId xmlns:a16="http://schemas.microsoft.com/office/drawing/2014/main" id="{187580A8-EDCA-4674-8D66-0D016C3F42C6}"/>
            </a:ext>
          </a:extLst>
        </xdr:cNvPr>
        <xdr:cNvSpPr txBox="1"/>
      </xdr:nvSpPr>
      <xdr:spPr>
        <a:xfrm>
          <a:off x="3239144" y="1463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57166</xdr:rowOff>
    </xdr:from>
    <xdr:ext cx="405111" cy="259045"/>
    <xdr:sp macro="" textlink="">
      <xdr:nvSpPr>
        <xdr:cNvPr id="319" name="n_2mainValue【公営住宅】&#10;有形固定資産減価償却率">
          <a:extLst>
            <a:ext uri="{FF2B5EF4-FFF2-40B4-BE49-F238E27FC236}">
              <a16:creationId xmlns:a16="http://schemas.microsoft.com/office/drawing/2014/main" id="{9CC463F9-AA50-4BB9-9D0B-B32A927D6F48}"/>
            </a:ext>
          </a:extLst>
        </xdr:cNvPr>
        <xdr:cNvSpPr txBox="1"/>
      </xdr:nvSpPr>
      <xdr:spPr>
        <a:xfrm>
          <a:off x="2439044" y="1462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45738</xdr:rowOff>
    </xdr:from>
    <xdr:ext cx="405111" cy="259045"/>
    <xdr:sp macro="" textlink="">
      <xdr:nvSpPr>
        <xdr:cNvPr id="320" name="n_3mainValue【公営住宅】&#10;有形固定資産減価償却率">
          <a:extLst>
            <a:ext uri="{FF2B5EF4-FFF2-40B4-BE49-F238E27FC236}">
              <a16:creationId xmlns:a16="http://schemas.microsoft.com/office/drawing/2014/main" id="{D27CAE32-527B-4272-B97F-1B8A986FB8B5}"/>
            </a:ext>
          </a:extLst>
        </xdr:cNvPr>
        <xdr:cNvSpPr txBox="1"/>
      </xdr:nvSpPr>
      <xdr:spPr>
        <a:xfrm>
          <a:off x="1641484" y="1462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32402</xdr:rowOff>
    </xdr:from>
    <xdr:ext cx="405111" cy="259045"/>
    <xdr:sp macro="" textlink="">
      <xdr:nvSpPr>
        <xdr:cNvPr id="321" name="n_4mainValue【公営住宅】&#10;有形固定資産減価償却率">
          <a:extLst>
            <a:ext uri="{FF2B5EF4-FFF2-40B4-BE49-F238E27FC236}">
              <a16:creationId xmlns:a16="http://schemas.microsoft.com/office/drawing/2014/main" id="{8BB240DC-23FE-4EA4-BBDC-80AA0B0E299D}"/>
            </a:ext>
          </a:extLst>
        </xdr:cNvPr>
        <xdr:cNvSpPr txBox="1"/>
      </xdr:nvSpPr>
      <xdr:spPr>
        <a:xfrm>
          <a:off x="85535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37D7C67-2A41-4105-A706-68EC2724AA9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4A6B32A-0AEB-4F9F-865A-A13A0A99F41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3E10F65-B6EE-4E8D-803A-B9CBECB83AA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EFCCFE5-7326-41B7-B225-5DF6A106EA7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1A17B7F-2CFB-4DA1-BCF8-77BE5363EA9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EA2071-6DDD-4075-9E29-539D633A738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02468D-F0EB-4075-A066-2A19B51F5C7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FF3C7F7-BFD8-48AF-9454-47F0F5CEB2F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16081C6-4E4B-4F5A-8703-255E3BDD30A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720EE0B-EE78-4059-A8B4-AEC329E3430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0CEC897-7019-4A99-918D-9469B2DC728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9519E91-83D2-4EA2-992C-515C3ABE6844}"/>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16FA8E4-3652-42E8-A221-8C88CDE30069}"/>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4D1BF17-E9CC-4CF4-96B4-5BBF0CE49EBA}"/>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6D2DF07-C04A-455E-9F7F-105705AB264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76055F8-78D8-4F3D-94FD-F95AFFFDDBE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F32CC08-92E7-437E-BDBF-F1C3A92B473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2A81D341-A47F-41FE-8B4E-0FDBEB644445}"/>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A8A92FA-02E3-4223-B885-0C82A963635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579B5AB-FD44-4DDF-AFBC-7C237C9FFF2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BD07EAA-3B14-4F6D-A0AB-3A8D82F0694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55AED43-524D-4ABA-94E5-70A26DAFAFF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7DEFF97-E331-4DBC-BE5E-36310B9DAD1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50673</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E1BE80AC-0BAB-4253-AFB9-38BDA7D25C29}"/>
            </a:ext>
          </a:extLst>
        </xdr:cNvPr>
        <xdr:cNvCxnSpPr/>
      </xdr:nvCxnSpPr>
      <xdr:spPr>
        <a:xfrm flipV="1">
          <a:off x="9429115" y="13599033"/>
          <a:ext cx="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86A623FB-C601-4150-8028-2DE5B0ECDD61}"/>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95777C6-CD47-49C5-B768-EA0E9EDCD8A6}"/>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168800</xdr:rowOff>
    </xdr:from>
    <xdr:ext cx="469744" cy="259045"/>
    <xdr:sp macro="" textlink="">
      <xdr:nvSpPr>
        <xdr:cNvPr id="348" name="【公営住宅】&#10;一人当たり面積最大値テキスト">
          <a:extLst>
            <a:ext uri="{FF2B5EF4-FFF2-40B4-BE49-F238E27FC236}">
              <a16:creationId xmlns:a16="http://schemas.microsoft.com/office/drawing/2014/main" id="{2E405F85-0729-44CE-9711-0BD85C5AE7D0}"/>
            </a:ext>
          </a:extLst>
        </xdr:cNvPr>
        <xdr:cNvSpPr txBox="1"/>
      </xdr:nvSpPr>
      <xdr:spPr>
        <a:xfrm>
          <a:off x="9467850" y="1337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50673</xdr:rowOff>
    </xdr:from>
    <xdr:to>
      <xdr:col>55</xdr:col>
      <xdr:colOff>88900</xdr:colOff>
      <xdr:row>79</xdr:row>
      <xdr:rowOff>50673</xdr:rowOff>
    </xdr:to>
    <xdr:cxnSp macro="">
      <xdr:nvCxnSpPr>
        <xdr:cNvPr id="349" name="直線コネクタ 348">
          <a:extLst>
            <a:ext uri="{FF2B5EF4-FFF2-40B4-BE49-F238E27FC236}">
              <a16:creationId xmlns:a16="http://schemas.microsoft.com/office/drawing/2014/main" id="{7F6F7426-2445-488C-BB3C-6295C76F58B8}"/>
            </a:ext>
          </a:extLst>
        </xdr:cNvPr>
        <xdr:cNvCxnSpPr/>
      </xdr:nvCxnSpPr>
      <xdr:spPr>
        <a:xfrm>
          <a:off x="9356090" y="135990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65422</xdr:rowOff>
    </xdr:from>
    <xdr:ext cx="469744" cy="259045"/>
    <xdr:sp macro="" textlink="">
      <xdr:nvSpPr>
        <xdr:cNvPr id="350" name="【公営住宅】&#10;一人当たり面積平均値テキスト">
          <a:extLst>
            <a:ext uri="{FF2B5EF4-FFF2-40B4-BE49-F238E27FC236}">
              <a16:creationId xmlns:a16="http://schemas.microsoft.com/office/drawing/2014/main" id="{E46156D5-6962-4BF2-B870-C9BC6F8457E9}"/>
            </a:ext>
          </a:extLst>
        </xdr:cNvPr>
        <xdr:cNvSpPr txBox="1"/>
      </xdr:nvSpPr>
      <xdr:spPr>
        <a:xfrm>
          <a:off x="9467850" y="14465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42545</xdr:rowOff>
    </xdr:from>
    <xdr:to>
      <xdr:col>55</xdr:col>
      <xdr:colOff>50800</xdr:colOff>
      <xdr:row>85</xdr:row>
      <xdr:rowOff>144145</xdr:rowOff>
    </xdr:to>
    <xdr:sp macro="" textlink="">
      <xdr:nvSpPr>
        <xdr:cNvPr id="351" name="フローチャート: 判断 350">
          <a:extLst>
            <a:ext uri="{FF2B5EF4-FFF2-40B4-BE49-F238E27FC236}">
              <a16:creationId xmlns:a16="http://schemas.microsoft.com/office/drawing/2014/main" id="{549EBAEB-BED5-47BE-AC73-29A079741723}"/>
            </a:ext>
          </a:extLst>
        </xdr:cNvPr>
        <xdr:cNvSpPr/>
      </xdr:nvSpPr>
      <xdr:spPr>
        <a:xfrm>
          <a:off x="9394190" y="146177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352" name="フローチャート: 判断 351">
          <a:extLst>
            <a:ext uri="{FF2B5EF4-FFF2-40B4-BE49-F238E27FC236}">
              <a16:creationId xmlns:a16="http://schemas.microsoft.com/office/drawing/2014/main" id="{1CE278E4-76C8-47E2-B257-BE8F893BAF8C}"/>
            </a:ext>
          </a:extLst>
        </xdr:cNvPr>
        <xdr:cNvSpPr/>
      </xdr:nvSpPr>
      <xdr:spPr>
        <a:xfrm>
          <a:off x="8632190" y="146142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40639</xdr:rowOff>
    </xdr:from>
    <xdr:to>
      <xdr:col>46</xdr:col>
      <xdr:colOff>38100</xdr:colOff>
      <xdr:row>85</xdr:row>
      <xdr:rowOff>142239</xdr:rowOff>
    </xdr:to>
    <xdr:sp macro="" textlink="">
      <xdr:nvSpPr>
        <xdr:cNvPr id="353" name="フローチャート: 判断 352">
          <a:extLst>
            <a:ext uri="{FF2B5EF4-FFF2-40B4-BE49-F238E27FC236}">
              <a16:creationId xmlns:a16="http://schemas.microsoft.com/office/drawing/2014/main" id="{8A4CD732-6383-4260-820D-99652FA6957A}"/>
            </a:ext>
          </a:extLst>
        </xdr:cNvPr>
        <xdr:cNvSpPr/>
      </xdr:nvSpPr>
      <xdr:spPr>
        <a:xfrm>
          <a:off x="7846060" y="14613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38354</xdr:rowOff>
    </xdr:from>
    <xdr:to>
      <xdr:col>41</xdr:col>
      <xdr:colOff>101600</xdr:colOff>
      <xdr:row>85</xdr:row>
      <xdr:rowOff>139954</xdr:rowOff>
    </xdr:to>
    <xdr:sp macro="" textlink="">
      <xdr:nvSpPr>
        <xdr:cNvPr id="354" name="フローチャート: 判断 353">
          <a:extLst>
            <a:ext uri="{FF2B5EF4-FFF2-40B4-BE49-F238E27FC236}">
              <a16:creationId xmlns:a16="http://schemas.microsoft.com/office/drawing/2014/main" id="{8437C78E-4A38-4904-9F39-20D44221EA21}"/>
            </a:ext>
          </a:extLst>
        </xdr:cNvPr>
        <xdr:cNvSpPr/>
      </xdr:nvSpPr>
      <xdr:spPr>
        <a:xfrm>
          <a:off x="7029450" y="146116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32258</xdr:rowOff>
    </xdr:from>
    <xdr:to>
      <xdr:col>36</xdr:col>
      <xdr:colOff>165100</xdr:colOff>
      <xdr:row>85</xdr:row>
      <xdr:rowOff>133858</xdr:rowOff>
    </xdr:to>
    <xdr:sp macro="" textlink="">
      <xdr:nvSpPr>
        <xdr:cNvPr id="355" name="フローチャート: 判断 354">
          <a:extLst>
            <a:ext uri="{FF2B5EF4-FFF2-40B4-BE49-F238E27FC236}">
              <a16:creationId xmlns:a16="http://schemas.microsoft.com/office/drawing/2014/main" id="{715777D6-6002-40B9-BD80-DEF35B927377}"/>
            </a:ext>
          </a:extLst>
        </xdr:cNvPr>
        <xdr:cNvSpPr/>
      </xdr:nvSpPr>
      <xdr:spPr>
        <a:xfrm>
          <a:off x="6231890" y="146036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DC006F5-C858-4ADB-BA0A-5FEBA021CDA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6E188D8-8A4C-4FB6-9026-D552141F662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93877E0-D392-4037-98BA-A5A5829909C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A2E7A01-8FDF-4179-B8AD-0CA59B6F18A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1EE6C31-ED67-498C-8802-555079BB766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44831</xdr:rowOff>
    </xdr:from>
    <xdr:to>
      <xdr:col>55</xdr:col>
      <xdr:colOff>50800</xdr:colOff>
      <xdr:row>86</xdr:row>
      <xdr:rowOff>146431</xdr:rowOff>
    </xdr:to>
    <xdr:sp macro="" textlink="">
      <xdr:nvSpPr>
        <xdr:cNvPr id="361" name="楕円 360">
          <a:extLst>
            <a:ext uri="{FF2B5EF4-FFF2-40B4-BE49-F238E27FC236}">
              <a16:creationId xmlns:a16="http://schemas.microsoft.com/office/drawing/2014/main" id="{4524C6F7-3A36-415D-888F-60ABCABF8888}"/>
            </a:ext>
          </a:extLst>
        </xdr:cNvPr>
        <xdr:cNvSpPr/>
      </xdr:nvSpPr>
      <xdr:spPr>
        <a:xfrm>
          <a:off x="9394190" y="1479143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131208</xdr:rowOff>
    </xdr:from>
    <xdr:ext cx="469744" cy="259045"/>
    <xdr:sp macro="" textlink="">
      <xdr:nvSpPr>
        <xdr:cNvPr id="362" name="【公営住宅】&#10;一人当たり面積該当値テキスト">
          <a:extLst>
            <a:ext uri="{FF2B5EF4-FFF2-40B4-BE49-F238E27FC236}">
              <a16:creationId xmlns:a16="http://schemas.microsoft.com/office/drawing/2014/main" id="{C950FA14-B46E-47FA-8EEF-A476AB9BD721}"/>
            </a:ext>
          </a:extLst>
        </xdr:cNvPr>
        <xdr:cNvSpPr txBox="1"/>
      </xdr:nvSpPr>
      <xdr:spPr>
        <a:xfrm>
          <a:off x="9467850" y="1470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44831</xdr:rowOff>
    </xdr:from>
    <xdr:to>
      <xdr:col>50</xdr:col>
      <xdr:colOff>165100</xdr:colOff>
      <xdr:row>86</xdr:row>
      <xdr:rowOff>146431</xdr:rowOff>
    </xdr:to>
    <xdr:sp macro="" textlink="">
      <xdr:nvSpPr>
        <xdr:cNvPr id="363" name="楕円 362">
          <a:extLst>
            <a:ext uri="{FF2B5EF4-FFF2-40B4-BE49-F238E27FC236}">
              <a16:creationId xmlns:a16="http://schemas.microsoft.com/office/drawing/2014/main" id="{67A3E59F-95BF-4745-9FFD-8082D6AE226E}"/>
            </a:ext>
          </a:extLst>
        </xdr:cNvPr>
        <xdr:cNvSpPr/>
      </xdr:nvSpPr>
      <xdr:spPr>
        <a:xfrm>
          <a:off x="8632190" y="14791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95631</xdr:rowOff>
    </xdr:from>
    <xdr:to>
      <xdr:col>55</xdr:col>
      <xdr:colOff>0</xdr:colOff>
      <xdr:row>86</xdr:row>
      <xdr:rowOff>95631</xdr:rowOff>
    </xdr:to>
    <xdr:cxnSp macro="">
      <xdr:nvCxnSpPr>
        <xdr:cNvPr id="364" name="直線コネクタ 363">
          <a:extLst>
            <a:ext uri="{FF2B5EF4-FFF2-40B4-BE49-F238E27FC236}">
              <a16:creationId xmlns:a16="http://schemas.microsoft.com/office/drawing/2014/main" id="{85E1CDF3-10C8-4390-9DFA-8FE0CB70C40D}"/>
            </a:ext>
          </a:extLst>
        </xdr:cNvPr>
        <xdr:cNvCxnSpPr/>
      </xdr:nvCxnSpPr>
      <xdr:spPr>
        <a:xfrm>
          <a:off x="8686800" y="1483652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44450</xdr:rowOff>
    </xdr:from>
    <xdr:to>
      <xdr:col>46</xdr:col>
      <xdr:colOff>38100</xdr:colOff>
      <xdr:row>86</xdr:row>
      <xdr:rowOff>146050</xdr:rowOff>
    </xdr:to>
    <xdr:sp macro="" textlink="">
      <xdr:nvSpPr>
        <xdr:cNvPr id="365" name="楕円 364">
          <a:extLst>
            <a:ext uri="{FF2B5EF4-FFF2-40B4-BE49-F238E27FC236}">
              <a16:creationId xmlns:a16="http://schemas.microsoft.com/office/drawing/2014/main" id="{A4F568F9-A2B6-4723-AA30-A7C026ED93F3}"/>
            </a:ext>
          </a:extLst>
        </xdr:cNvPr>
        <xdr:cNvSpPr/>
      </xdr:nvSpPr>
      <xdr:spPr>
        <a:xfrm>
          <a:off x="7846060" y="14791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95250</xdr:rowOff>
    </xdr:from>
    <xdr:to>
      <xdr:col>50</xdr:col>
      <xdr:colOff>114300</xdr:colOff>
      <xdr:row>86</xdr:row>
      <xdr:rowOff>95631</xdr:rowOff>
    </xdr:to>
    <xdr:cxnSp macro="">
      <xdr:nvCxnSpPr>
        <xdr:cNvPr id="366" name="直線コネクタ 365">
          <a:extLst>
            <a:ext uri="{FF2B5EF4-FFF2-40B4-BE49-F238E27FC236}">
              <a16:creationId xmlns:a16="http://schemas.microsoft.com/office/drawing/2014/main" id="{F2F35E93-EF98-4BF7-A7A5-838C5EC7F132}"/>
            </a:ext>
          </a:extLst>
        </xdr:cNvPr>
        <xdr:cNvCxnSpPr/>
      </xdr:nvCxnSpPr>
      <xdr:spPr>
        <a:xfrm>
          <a:off x="7889240" y="14836140"/>
          <a:ext cx="79756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44450</xdr:rowOff>
    </xdr:from>
    <xdr:to>
      <xdr:col>41</xdr:col>
      <xdr:colOff>101600</xdr:colOff>
      <xdr:row>86</xdr:row>
      <xdr:rowOff>146050</xdr:rowOff>
    </xdr:to>
    <xdr:sp macro="" textlink="">
      <xdr:nvSpPr>
        <xdr:cNvPr id="367" name="楕円 366">
          <a:extLst>
            <a:ext uri="{FF2B5EF4-FFF2-40B4-BE49-F238E27FC236}">
              <a16:creationId xmlns:a16="http://schemas.microsoft.com/office/drawing/2014/main" id="{AB847680-038C-4EAC-9596-F747734D849F}"/>
            </a:ext>
          </a:extLst>
        </xdr:cNvPr>
        <xdr:cNvSpPr/>
      </xdr:nvSpPr>
      <xdr:spPr>
        <a:xfrm>
          <a:off x="7029450" y="1479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95250</xdr:rowOff>
    </xdr:from>
    <xdr:to>
      <xdr:col>45</xdr:col>
      <xdr:colOff>177800</xdr:colOff>
      <xdr:row>86</xdr:row>
      <xdr:rowOff>95250</xdr:rowOff>
    </xdr:to>
    <xdr:cxnSp macro="">
      <xdr:nvCxnSpPr>
        <xdr:cNvPr id="368" name="直線コネクタ 367">
          <a:extLst>
            <a:ext uri="{FF2B5EF4-FFF2-40B4-BE49-F238E27FC236}">
              <a16:creationId xmlns:a16="http://schemas.microsoft.com/office/drawing/2014/main" id="{32A56345-E6BC-43C3-88D5-E92A1C98CDCA}"/>
            </a:ext>
          </a:extLst>
        </xdr:cNvPr>
        <xdr:cNvCxnSpPr/>
      </xdr:nvCxnSpPr>
      <xdr:spPr>
        <a:xfrm>
          <a:off x="7084060" y="148361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44450</xdr:rowOff>
    </xdr:from>
    <xdr:to>
      <xdr:col>36</xdr:col>
      <xdr:colOff>165100</xdr:colOff>
      <xdr:row>86</xdr:row>
      <xdr:rowOff>146050</xdr:rowOff>
    </xdr:to>
    <xdr:sp macro="" textlink="">
      <xdr:nvSpPr>
        <xdr:cNvPr id="369" name="楕円 368">
          <a:extLst>
            <a:ext uri="{FF2B5EF4-FFF2-40B4-BE49-F238E27FC236}">
              <a16:creationId xmlns:a16="http://schemas.microsoft.com/office/drawing/2014/main" id="{744AB04D-0B21-4194-89F4-F913FCF1F4A0}"/>
            </a:ext>
          </a:extLst>
        </xdr:cNvPr>
        <xdr:cNvSpPr/>
      </xdr:nvSpPr>
      <xdr:spPr>
        <a:xfrm>
          <a:off x="6231890" y="147910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95250</xdr:rowOff>
    </xdr:from>
    <xdr:to>
      <xdr:col>41</xdr:col>
      <xdr:colOff>50800</xdr:colOff>
      <xdr:row>86</xdr:row>
      <xdr:rowOff>95250</xdr:rowOff>
    </xdr:to>
    <xdr:cxnSp macro="">
      <xdr:nvCxnSpPr>
        <xdr:cNvPr id="370" name="直線コネクタ 369">
          <a:extLst>
            <a:ext uri="{FF2B5EF4-FFF2-40B4-BE49-F238E27FC236}">
              <a16:creationId xmlns:a16="http://schemas.microsoft.com/office/drawing/2014/main" id="{B1DDB347-C26A-4483-9E4A-BF93041E750C}"/>
            </a:ext>
          </a:extLst>
        </xdr:cNvPr>
        <xdr:cNvCxnSpPr/>
      </xdr:nvCxnSpPr>
      <xdr:spPr>
        <a:xfrm>
          <a:off x="6286500" y="148361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159148</xdr:rowOff>
    </xdr:from>
    <xdr:ext cx="469744" cy="259045"/>
    <xdr:sp macro="" textlink="">
      <xdr:nvSpPr>
        <xdr:cNvPr id="371" name="n_1aveValue【公営住宅】&#10;一人当たり面積">
          <a:extLst>
            <a:ext uri="{FF2B5EF4-FFF2-40B4-BE49-F238E27FC236}">
              <a16:creationId xmlns:a16="http://schemas.microsoft.com/office/drawing/2014/main" id="{477EA969-9DCB-4661-B454-25CE220BF859}"/>
            </a:ext>
          </a:extLst>
        </xdr:cNvPr>
        <xdr:cNvSpPr txBox="1"/>
      </xdr:nvSpPr>
      <xdr:spPr>
        <a:xfrm>
          <a:off x="8454467" y="1439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158766</xdr:rowOff>
    </xdr:from>
    <xdr:ext cx="469744" cy="259045"/>
    <xdr:sp macro="" textlink="">
      <xdr:nvSpPr>
        <xdr:cNvPr id="372" name="n_2aveValue【公営住宅】&#10;一人当たり面積">
          <a:extLst>
            <a:ext uri="{FF2B5EF4-FFF2-40B4-BE49-F238E27FC236}">
              <a16:creationId xmlns:a16="http://schemas.microsoft.com/office/drawing/2014/main" id="{9A3D56E3-0496-42F0-B919-9B0CB937E3BA}"/>
            </a:ext>
          </a:extLst>
        </xdr:cNvPr>
        <xdr:cNvSpPr txBox="1"/>
      </xdr:nvSpPr>
      <xdr:spPr>
        <a:xfrm>
          <a:off x="7673417"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156481</xdr:rowOff>
    </xdr:from>
    <xdr:ext cx="469744" cy="259045"/>
    <xdr:sp macro="" textlink="">
      <xdr:nvSpPr>
        <xdr:cNvPr id="373" name="n_3aveValue【公営住宅】&#10;一人当たり面積">
          <a:extLst>
            <a:ext uri="{FF2B5EF4-FFF2-40B4-BE49-F238E27FC236}">
              <a16:creationId xmlns:a16="http://schemas.microsoft.com/office/drawing/2014/main" id="{6C186D22-FB33-41E9-B9DB-6BAD8ABBA081}"/>
            </a:ext>
          </a:extLst>
        </xdr:cNvPr>
        <xdr:cNvSpPr txBox="1"/>
      </xdr:nvSpPr>
      <xdr:spPr>
        <a:xfrm>
          <a:off x="6866332" y="1438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150385</xdr:rowOff>
    </xdr:from>
    <xdr:ext cx="469744" cy="259045"/>
    <xdr:sp macro="" textlink="">
      <xdr:nvSpPr>
        <xdr:cNvPr id="374" name="n_4aveValue【公営住宅】&#10;一人当たり面積">
          <a:extLst>
            <a:ext uri="{FF2B5EF4-FFF2-40B4-BE49-F238E27FC236}">
              <a16:creationId xmlns:a16="http://schemas.microsoft.com/office/drawing/2014/main" id="{D8C1FD17-CEC5-4156-8341-5C8C15E0C619}"/>
            </a:ext>
          </a:extLst>
        </xdr:cNvPr>
        <xdr:cNvSpPr txBox="1"/>
      </xdr:nvSpPr>
      <xdr:spPr>
        <a:xfrm>
          <a:off x="6068772" y="1438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137558</xdr:rowOff>
    </xdr:from>
    <xdr:ext cx="469744" cy="259045"/>
    <xdr:sp macro="" textlink="">
      <xdr:nvSpPr>
        <xdr:cNvPr id="375" name="n_1mainValue【公営住宅】&#10;一人当たり面積">
          <a:extLst>
            <a:ext uri="{FF2B5EF4-FFF2-40B4-BE49-F238E27FC236}">
              <a16:creationId xmlns:a16="http://schemas.microsoft.com/office/drawing/2014/main" id="{121B0907-7138-4172-A32B-1DEFA71C83EA}"/>
            </a:ext>
          </a:extLst>
        </xdr:cNvPr>
        <xdr:cNvSpPr txBox="1"/>
      </xdr:nvSpPr>
      <xdr:spPr>
        <a:xfrm>
          <a:off x="8454467" y="1487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137177</xdr:rowOff>
    </xdr:from>
    <xdr:ext cx="469744" cy="259045"/>
    <xdr:sp macro="" textlink="">
      <xdr:nvSpPr>
        <xdr:cNvPr id="376" name="n_2mainValue【公営住宅】&#10;一人当たり面積">
          <a:extLst>
            <a:ext uri="{FF2B5EF4-FFF2-40B4-BE49-F238E27FC236}">
              <a16:creationId xmlns:a16="http://schemas.microsoft.com/office/drawing/2014/main" id="{A142931D-0875-42D2-87B6-EC3F1FAAEE0D}"/>
            </a:ext>
          </a:extLst>
        </xdr:cNvPr>
        <xdr:cNvSpPr txBox="1"/>
      </xdr:nvSpPr>
      <xdr:spPr>
        <a:xfrm>
          <a:off x="7673417"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137177</xdr:rowOff>
    </xdr:from>
    <xdr:ext cx="469744" cy="259045"/>
    <xdr:sp macro="" textlink="">
      <xdr:nvSpPr>
        <xdr:cNvPr id="377" name="n_3mainValue【公営住宅】&#10;一人当たり面積">
          <a:extLst>
            <a:ext uri="{FF2B5EF4-FFF2-40B4-BE49-F238E27FC236}">
              <a16:creationId xmlns:a16="http://schemas.microsoft.com/office/drawing/2014/main" id="{3E919DE9-33F2-4DA5-9FFC-9DCAC309BEFF}"/>
            </a:ext>
          </a:extLst>
        </xdr:cNvPr>
        <xdr:cNvSpPr txBox="1"/>
      </xdr:nvSpPr>
      <xdr:spPr>
        <a:xfrm>
          <a:off x="6866332"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137177</xdr:rowOff>
    </xdr:from>
    <xdr:ext cx="469744" cy="259045"/>
    <xdr:sp macro="" textlink="">
      <xdr:nvSpPr>
        <xdr:cNvPr id="378" name="n_4mainValue【公営住宅】&#10;一人当たり面積">
          <a:extLst>
            <a:ext uri="{FF2B5EF4-FFF2-40B4-BE49-F238E27FC236}">
              <a16:creationId xmlns:a16="http://schemas.microsoft.com/office/drawing/2014/main" id="{0EA91CE1-9D7A-4478-BE52-ABCE4208CAAD}"/>
            </a:ext>
          </a:extLst>
        </xdr:cNvPr>
        <xdr:cNvSpPr txBox="1"/>
      </xdr:nvSpPr>
      <xdr:spPr>
        <a:xfrm>
          <a:off x="6068772" y="1487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BA8D44A-584C-49D3-B791-E83B6FC46AC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3DC9F34-51BD-40AC-9DC2-E2D18EC8CF3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F79B0D5-566F-419C-93AD-146A5C2FCF5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809637E-C4E2-4D53-B14B-F507F669E1A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EE66D66-A697-42EA-BC56-F7BA058697F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E88CC7A-ED24-4BEF-9393-42D6981622D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D0DB15-3548-488A-82F2-28E8DA536C2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8E26471-D1D3-478E-98A7-09A7E2125C6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1CC9776-6305-4060-A091-32003E50729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A1AA779-26A3-4AAD-97DF-9D2A14DED91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9D2893E-958E-4B14-A017-9E716523BFB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3DFF8E4-8B60-4D6B-9B52-6C9933AE01A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F15ED4C-48DB-431D-A1BD-55B50F76B32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6509995-E7FF-4612-82F5-829273B52B9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C0517C3-799F-46EA-8CF9-B5FAFA44125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4E55122-D9B7-4B3C-A2A5-077147230AF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EDA2857-A870-4DDB-A324-F54C882C3B8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3A69105-676C-443D-8B65-E69FA3E8B1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C4D1CB9-5F86-47D6-80AE-FCBDD8FC38E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DCDAE4C-3B82-47B0-9A6B-A8771B9DCEE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43D63AA-3F9E-4E92-B133-C0C80CA6A6E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DF31079-A71D-4D28-A40F-72D3C6BA2F9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1DC9B89-C247-458F-BF0F-BD4EA46E28B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466716F-7DEA-49D2-B8FC-9E2FCEA5C17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0AB3247-C935-42DC-8134-30ABA23D2AB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18CA46F-A5B1-42CD-88B3-A02AB25C145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C907E35-EB9A-4A3D-A9B0-8D8356B241D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B3305969-62A3-4982-98B3-749B6C22B35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42B41BE2-1A89-4B94-9212-B37FB38838D5}"/>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C4908A1-0708-4FF8-AD70-7DC45038B58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6725DA91-D43B-4473-89F3-712EC37CFC35}"/>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AD5865F-509F-4480-B456-FAAEFC72B84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B5731C5-0445-4FB7-B149-F513C16DA2F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EA1C0A2-DB2C-49C1-943A-5F2A76915B6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185338B1-93D2-43F7-97B6-F1482BAD532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6FB7EB22-B9AA-43AD-A183-B050C518E6C1}"/>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4BBDF6C2-3474-429E-BE6F-901736CFF59F}"/>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80372013-B775-4D27-99F1-394167B9CA7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D1619157-2683-488A-AE71-C8D188D1B05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5101A53-9AFF-443E-98A5-12AA0D07497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419" name="直線コネクタ 418">
          <a:extLst>
            <a:ext uri="{FF2B5EF4-FFF2-40B4-BE49-F238E27FC236}">
              <a16:creationId xmlns:a16="http://schemas.microsoft.com/office/drawing/2014/main" id="{B4102FFB-8B30-4E2E-9E21-D60EA1EB895D}"/>
            </a:ext>
          </a:extLst>
        </xdr:cNvPr>
        <xdr:cNvCxnSpPr/>
      </xdr:nvCxnSpPr>
      <xdr:spPr>
        <a:xfrm flipV="1">
          <a:off x="14703424" y="579310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6724478A-12F6-40F2-B5DC-EAF4EF795D2F}"/>
            </a:ext>
          </a:extLst>
        </xdr:cNvPr>
        <xdr:cNvSpPr txBox="1"/>
      </xdr:nvSpPr>
      <xdr:spPr>
        <a:xfrm>
          <a:off x="14742160"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421" name="直線コネクタ 420">
          <a:extLst>
            <a:ext uri="{FF2B5EF4-FFF2-40B4-BE49-F238E27FC236}">
              <a16:creationId xmlns:a16="http://schemas.microsoft.com/office/drawing/2014/main" id="{79812E97-198D-4D3D-89D7-F95CADF45B33}"/>
            </a:ext>
          </a:extLst>
        </xdr:cNvPr>
        <xdr:cNvCxnSpPr/>
      </xdr:nvCxnSpPr>
      <xdr:spPr>
        <a:xfrm>
          <a:off x="14611350" y="721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DDB6BF3B-CBA5-4356-9BF2-4E78EDE14E60}"/>
            </a:ext>
          </a:extLst>
        </xdr:cNvPr>
        <xdr:cNvSpPr txBox="1"/>
      </xdr:nvSpPr>
      <xdr:spPr>
        <a:xfrm>
          <a:off x="1474216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423" name="直線コネクタ 422">
          <a:extLst>
            <a:ext uri="{FF2B5EF4-FFF2-40B4-BE49-F238E27FC236}">
              <a16:creationId xmlns:a16="http://schemas.microsoft.com/office/drawing/2014/main" id="{D3449174-178E-41A7-B834-5AD21A5F1F92}"/>
            </a:ext>
          </a:extLst>
        </xdr:cNvPr>
        <xdr:cNvCxnSpPr/>
      </xdr:nvCxnSpPr>
      <xdr:spPr>
        <a:xfrm>
          <a:off x="1461135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90187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733D52D-79EA-48E6-9D1A-09A049D17677}"/>
            </a:ext>
          </a:extLst>
        </xdr:cNvPr>
        <xdr:cNvSpPr txBox="1"/>
      </xdr:nvSpPr>
      <xdr:spPr>
        <a:xfrm>
          <a:off x="1474216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25" name="フローチャート: 判断 424">
          <a:extLst>
            <a:ext uri="{FF2B5EF4-FFF2-40B4-BE49-F238E27FC236}">
              <a16:creationId xmlns:a16="http://schemas.microsoft.com/office/drawing/2014/main" id="{CA48094C-BAB1-4AC6-9F9A-DC2751C05B5F}"/>
            </a:ext>
          </a:extLst>
        </xdr:cNvPr>
        <xdr:cNvSpPr/>
      </xdr:nvSpPr>
      <xdr:spPr>
        <a:xfrm>
          <a:off x="14649450" y="64090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426" name="フローチャート: 判断 425">
          <a:extLst>
            <a:ext uri="{FF2B5EF4-FFF2-40B4-BE49-F238E27FC236}">
              <a16:creationId xmlns:a16="http://schemas.microsoft.com/office/drawing/2014/main" id="{74ADDDBC-3E08-49D1-9BEE-C35FD0590E07}"/>
            </a:ext>
          </a:extLst>
        </xdr:cNvPr>
        <xdr:cNvSpPr/>
      </xdr:nvSpPr>
      <xdr:spPr>
        <a:xfrm>
          <a:off x="13887450" y="64014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7" name="フローチャート: 判断 426">
          <a:extLst>
            <a:ext uri="{FF2B5EF4-FFF2-40B4-BE49-F238E27FC236}">
              <a16:creationId xmlns:a16="http://schemas.microsoft.com/office/drawing/2014/main" id="{7F7A430C-0EAE-4D43-AB2A-BFDB72228B69}"/>
            </a:ext>
          </a:extLst>
        </xdr:cNvPr>
        <xdr:cNvSpPr/>
      </xdr:nvSpPr>
      <xdr:spPr>
        <a:xfrm>
          <a:off x="13089890" y="63976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9EEC9E3E-4FED-4FD8-8C29-75737F49B7E0}"/>
            </a:ext>
          </a:extLst>
        </xdr:cNvPr>
        <xdr:cNvSpPr/>
      </xdr:nvSpPr>
      <xdr:spPr>
        <a:xfrm>
          <a:off x="123037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9" name="フローチャート: 判断 428">
          <a:extLst>
            <a:ext uri="{FF2B5EF4-FFF2-40B4-BE49-F238E27FC236}">
              <a16:creationId xmlns:a16="http://schemas.microsoft.com/office/drawing/2014/main" id="{A00C3E26-22CF-49C9-A1B6-55C92D8F0F0C}"/>
            </a:ext>
          </a:extLst>
        </xdr:cNvPr>
        <xdr:cNvSpPr/>
      </xdr:nvSpPr>
      <xdr:spPr>
        <a:xfrm>
          <a:off x="114871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1A2447D-4829-4BE6-A1E8-374BD43E4F5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EEEA5DE-5C73-4E0D-B4BD-0FE1F17BEDE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4A1B1D0-1CE7-4852-B393-F9B034A84AC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4BA4091-833D-44D5-9623-928AD003E6A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43E7E21-D004-4C6D-AD6D-8D409C21B6A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6350</xdr:rowOff>
    </xdr:from>
    <xdr:to>
      <xdr:col>85</xdr:col>
      <xdr:colOff>177800</xdr:colOff>
      <xdr:row>39</xdr:row>
      <xdr:rowOff>107950</xdr:rowOff>
    </xdr:to>
    <xdr:sp macro="" textlink="">
      <xdr:nvSpPr>
        <xdr:cNvPr id="435" name="楕円 434">
          <a:extLst>
            <a:ext uri="{FF2B5EF4-FFF2-40B4-BE49-F238E27FC236}">
              <a16:creationId xmlns:a16="http://schemas.microsoft.com/office/drawing/2014/main" id="{24B6B6BF-D2BC-442C-A4F4-37A3629A3C16}"/>
            </a:ext>
          </a:extLst>
        </xdr:cNvPr>
        <xdr:cNvSpPr/>
      </xdr:nvSpPr>
      <xdr:spPr>
        <a:xfrm>
          <a:off x="14649450" y="6694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156227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8B2EA295-A65A-452E-B969-8ECDF42FF2AD}"/>
            </a:ext>
          </a:extLst>
        </xdr:cNvPr>
        <xdr:cNvSpPr txBox="1"/>
      </xdr:nvSpPr>
      <xdr:spPr>
        <a:xfrm>
          <a:off x="14742160"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17780</xdr:rowOff>
    </xdr:from>
    <xdr:to>
      <xdr:col>81</xdr:col>
      <xdr:colOff>101600</xdr:colOff>
      <xdr:row>39</xdr:row>
      <xdr:rowOff>119380</xdr:rowOff>
    </xdr:to>
    <xdr:sp macro="" textlink="">
      <xdr:nvSpPr>
        <xdr:cNvPr id="437" name="楕円 436">
          <a:extLst>
            <a:ext uri="{FF2B5EF4-FFF2-40B4-BE49-F238E27FC236}">
              <a16:creationId xmlns:a16="http://schemas.microsoft.com/office/drawing/2014/main" id="{36EB01D6-B92F-4BC5-984D-031502DD5AA3}"/>
            </a:ext>
          </a:extLst>
        </xdr:cNvPr>
        <xdr:cNvSpPr/>
      </xdr:nvSpPr>
      <xdr:spPr>
        <a:xfrm>
          <a:off x="13887450" y="6708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68580</xdr:rowOff>
    </xdr:to>
    <xdr:cxnSp macro="">
      <xdr:nvCxnSpPr>
        <xdr:cNvPr id="438" name="直線コネクタ 437">
          <a:extLst>
            <a:ext uri="{FF2B5EF4-FFF2-40B4-BE49-F238E27FC236}">
              <a16:creationId xmlns:a16="http://schemas.microsoft.com/office/drawing/2014/main" id="{53587811-F682-4798-A5BC-E6BA02DA2C72}"/>
            </a:ext>
          </a:extLst>
        </xdr:cNvPr>
        <xdr:cNvCxnSpPr/>
      </xdr:nvCxnSpPr>
      <xdr:spPr>
        <a:xfrm flipV="1">
          <a:off x="13942060" y="6739890"/>
          <a:ext cx="762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xdr:rowOff>
    </xdr:from>
    <xdr:to>
      <xdr:col>76</xdr:col>
      <xdr:colOff>165100</xdr:colOff>
      <xdr:row>39</xdr:row>
      <xdr:rowOff>102235</xdr:rowOff>
    </xdr:to>
    <xdr:sp macro="" textlink="">
      <xdr:nvSpPr>
        <xdr:cNvPr id="439" name="楕円 438">
          <a:extLst>
            <a:ext uri="{FF2B5EF4-FFF2-40B4-BE49-F238E27FC236}">
              <a16:creationId xmlns:a16="http://schemas.microsoft.com/office/drawing/2014/main" id="{0117A40D-9074-488E-98E1-810817748EFD}"/>
            </a:ext>
          </a:extLst>
        </xdr:cNvPr>
        <xdr:cNvSpPr/>
      </xdr:nvSpPr>
      <xdr:spPr>
        <a:xfrm>
          <a:off x="13089890" y="66871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51435</xdr:rowOff>
    </xdr:from>
    <xdr:to>
      <xdr:col>81</xdr:col>
      <xdr:colOff>50800</xdr:colOff>
      <xdr:row>39</xdr:row>
      <xdr:rowOff>68580</xdr:rowOff>
    </xdr:to>
    <xdr:cxnSp macro="">
      <xdr:nvCxnSpPr>
        <xdr:cNvPr id="440" name="直線コネクタ 439">
          <a:extLst>
            <a:ext uri="{FF2B5EF4-FFF2-40B4-BE49-F238E27FC236}">
              <a16:creationId xmlns:a16="http://schemas.microsoft.com/office/drawing/2014/main" id="{3E941229-ED51-4968-978F-BD2E20B88E9F}"/>
            </a:ext>
          </a:extLst>
        </xdr:cNvPr>
        <xdr:cNvCxnSpPr/>
      </xdr:nvCxnSpPr>
      <xdr:spPr>
        <a:xfrm>
          <a:off x="13144500" y="674179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xdr:rowOff>
    </xdr:from>
    <xdr:to>
      <xdr:col>72</xdr:col>
      <xdr:colOff>38100</xdr:colOff>
      <xdr:row>39</xdr:row>
      <xdr:rowOff>106045</xdr:rowOff>
    </xdr:to>
    <xdr:sp macro="" textlink="">
      <xdr:nvSpPr>
        <xdr:cNvPr id="441" name="楕円 440">
          <a:extLst>
            <a:ext uri="{FF2B5EF4-FFF2-40B4-BE49-F238E27FC236}">
              <a16:creationId xmlns:a16="http://schemas.microsoft.com/office/drawing/2014/main" id="{FBE3C82C-7DF7-4362-882C-8A9E37AB608A}"/>
            </a:ext>
          </a:extLst>
        </xdr:cNvPr>
        <xdr:cNvSpPr/>
      </xdr:nvSpPr>
      <xdr:spPr>
        <a:xfrm>
          <a:off x="12303760" y="669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51435</xdr:rowOff>
    </xdr:from>
    <xdr:to>
      <xdr:col>76</xdr:col>
      <xdr:colOff>114300</xdr:colOff>
      <xdr:row>39</xdr:row>
      <xdr:rowOff>55245</xdr:rowOff>
    </xdr:to>
    <xdr:cxnSp macro="">
      <xdr:nvCxnSpPr>
        <xdr:cNvPr id="442" name="直線コネクタ 441">
          <a:extLst>
            <a:ext uri="{FF2B5EF4-FFF2-40B4-BE49-F238E27FC236}">
              <a16:creationId xmlns:a16="http://schemas.microsoft.com/office/drawing/2014/main" id="{CAAB11D1-F2F4-4D0A-9DAF-4A6B84151BDE}"/>
            </a:ext>
          </a:extLst>
        </xdr:cNvPr>
        <xdr:cNvCxnSpPr/>
      </xdr:nvCxnSpPr>
      <xdr:spPr>
        <a:xfrm flipV="1">
          <a:off x="12346940" y="674179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149225</xdr:rowOff>
    </xdr:from>
    <xdr:to>
      <xdr:col>67</xdr:col>
      <xdr:colOff>101600</xdr:colOff>
      <xdr:row>39</xdr:row>
      <xdr:rowOff>79375</xdr:rowOff>
    </xdr:to>
    <xdr:sp macro="" textlink="">
      <xdr:nvSpPr>
        <xdr:cNvPr id="443" name="楕円 442">
          <a:extLst>
            <a:ext uri="{FF2B5EF4-FFF2-40B4-BE49-F238E27FC236}">
              <a16:creationId xmlns:a16="http://schemas.microsoft.com/office/drawing/2014/main" id="{9BB4996D-9DBB-4DEA-9266-FF54F9714616}"/>
            </a:ext>
          </a:extLst>
        </xdr:cNvPr>
        <xdr:cNvSpPr/>
      </xdr:nvSpPr>
      <xdr:spPr>
        <a:xfrm>
          <a:off x="11487150" y="66643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28575</xdr:rowOff>
    </xdr:from>
    <xdr:to>
      <xdr:col>71</xdr:col>
      <xdr:colOff>177800</xdr:colOff>
      <xdr:row>39</xdr:row>
      <xdr:rowOff>55245</xdr:rowOff>
    </xdr:to>
    <xdr:cxnSp macro="">
      <xdr:nvCxnSpPr>
        <xdr:cNvPr id="444" name="直線コネクタ 443">
          <a:extLst>
            <a:ext uri="{FF2B5EF4-FFF2-40B4-BE49-F238E27FC236}">
              <a16:creationId xmlns:a16="http://schemas.microsoft.com/office/drawing/2014/main" id="{C5F5C43E-9A04-4762-B0A8-B4A0A3D7CB60}"/>
            </a:ext>
          </a:extLst>
        </xdr:cNvPr>
        <xdr:cNvCxnSpPr/>
      </xdr:nvCxnSpPr>
      <xdr:spPr>
        <a:xfrm>
          <a:off x="11541760" y="671322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652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8BA40700-C216-45FD-92B5-67DA9ED9AA14}"/>
            </a:ext>
          </a:extLst>
        </xdr:cNvPr>
        <xdr:cNvSpPr txBox="1"/>
      </xdr:nvSpPr>
      <xdr:spPr>
        <a:xfrm>
          <a:off x="1373823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463705A3-6D92-46AF-B46F-7A112C9FBA61}"/>
            </a:ext>
          </a:extLst>
        </xdr:cNvPr>
        <xdr:cNvSpPr txBox="1"/>
      </xdr:nvSpPr>
      <xdr:spPr>
        <a:xfrm>
          <a:off x="1295718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6BAE9838-7412-4179-B80B-AB95AA0EA984}"/>
            </a:ext>
          </a:extLst>
        </xdr:cNvPr>
        <xdr:cNvSpPr txBox="1"/>
      </xdr:nvSpPr>
      <xdr:spPr>
        <a:xfrm>
          <a:off x="121710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34942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3B0F57BD-34C1-4B12-8B86-95B0D8C33A74}"/>
            </a:ext>
          </a:extLst>
        </xdr:cNvPr>
        <xdr:cNvSpPr txBox="1"/>
      </xdr:nvSpPr>
      <xdr:spPr>
        <a:xfrm>
          <a:off x="113544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110507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192A1D92-4232-4732-AC8E-E9C666E5CE4F}"/>
            </a:ext>
          </a:extLst>
        </xdr:cNvPr>
        <xdr:cNvSpPr txBox="1"/>
      </xdr:nvSpPr>
      <xdr:spPr>
        <a:xfrm>
          <a:off x="1373823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93362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19E537EE-E8E9-4DAB-A672-575CBC42687B}"/>
            </a:ext>
          </a:extLst>
        </xdr:cNvPr>
        <xdr:cNvSpPr txBox="1"/>
      </xdr:nvSpPr>
      <xdr:spPr>
        <a:xfrm>
          <a:off x="1295718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97172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3B94657C-FD4D-4797-B0A6-E0298A7783B6}"/>
            </a:ext>
          </a:extLst>
        </xdr:cNvPr>
        <xdr:cNvSpPr txBox="1"/>
      </xdr:nvSpPr>
      <xdr:spPr>
        <a:xfrm>
          <a:off x="1217105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70502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F79D070-5E51-4728-A8F5-261F53AC9663}"/>
            </a:ext>
          </a:extLst>
        </xdr:cNvPr>
        <xdr:cNvSpPr txBox="1"/>
      </xdr:nvSpPr>
      <xdr:spPr>
        <a:xfrm>
          <a:off x="113544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F9FDF83-60C9-4FEC-94FE-E4C1E1AD3CD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E8F6374-FF93-403D-A9D2-A821985CC02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007DD68-AB58-4638-911A-AD640F282BD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9D7E51B-4D1E-47BF-A20D-5B15DE7F1E8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35AAB32B-D847-4880-B665-E2420433040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66FDAFB1-9A47-4D87-A803-221D2BE904E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18976A3-3508-457F-AE7A-7B39E103956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50E477B-79B6-4726-8702-85033DA789C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7953291-8412-46C2-8375-2E6BE0DE9E6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4B95E07-8E0B-444B-93D1-A47CAD57309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A22117DB-A0B9-42B3-904D-7B8E17BA5195}"/>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653DA492-7EE2-43EE-A48E-3BB8846BFD56}"/>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A8863408-1CCA-4135-A65F-5E543D71653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2286770D-3D9F-4DD0-9EA6-42E3D658B21F}"/>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32BCD1B2-AF94-4518-8019-74EB4CA7453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B62D8AC-273A-4007-973A-B380B8B73621}"/>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99F6C5A7-D005-4261-B4E7-96A0E36DDDC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59060BF2-368F-4677-93C9-DCD8BDA6B62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7323C33E-F048-49BF-8873-5276242F9663}"/>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4D80F8AC-7C5A-4F15-A7CC-115A14EFC6DD}"/>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A24AA0C7-7A50-4E5D-88FC-0E9B99D6E27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90A74206-B6BA-4CD8-BCCD-F6EDC9705B7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8AFABDAB-49F2-420F-84E1-B31EA68B50E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E99F6DDE-0B7C-4548-A7E7-750B47A748B7}"/>
            </a:ext>
          </a:extLst>
        </xdr:cNvPr>
        <xdr:cNvCxnSpPr/>
      </xdr:nvCxnSpPr>
      <xdr:spPr>
        <a:xfrm flipV="1">
          <a:off x="19947254" y="58674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F6FC7379-D7D4-4433-9EF0-BAC518DD5A9E}"/>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2D31C485-85A0-4A67-B95F-0FAD8CFA1D81}"/>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28D62CC2-41C9-47C7-AA79-2162BB1B09E0}"/>
            </a:ext>
          </a:extLst>
        </xdr:cNvPr>
        <xdr:cNvSpPr txBox="1"/>
      </xdr:nvSpPr>
      <xdr:spPr>
        <a:xfrm>
          <a:off x="19985990" y="56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480" name="直線コネクタ 479">
          <a:extLst>
            <a:ext uri="{FF2B5EF4-FFF2-40B4-BE49-F238E27FC236}">
              <a16:creationId xmlns:a16="http://schemas.microsoft.com/office/drawing/2014/main" id="{90306750-3194-4B85-872B-A0C9B7859D73}"/>
            </a:ext>
          </a:extLst>
        </xdr:cNvPr>
        <xdr:cNvCxnSpPr/>
      </xdr:nvCxnSpPr>
      <xdr:spPr>
        <a:xfrm>
          <a:off x="19885660" y="5867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59BECDA-C390-41FA-8364-C25691C0EBDA}"/>
            </a:ext>
          </a:extLst>
        </xdr:cNvPr>
        <xdr:cNvSpPr txBox="1"/>
      </xdr:nvSpPr>
      <xdr:spPr>
        <a:xfrm>
          <a:off x="1998599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368D7EC2-51AA-41A9-8A80-0F7E11625D52}"/>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483" name="フローチャート: 判断 482">
          <a:extLst>
            <a:ext uri="{FF2B5EF4-FFF2-40B4-BE49-F238E27FC236}">
              <a16:creationId xmlns:a16="http://schemas.microsoft.com/office/drawing/2014/main" id="{9814B223-8410-489C-B77A-334416C1829B}"/>
            </a:ext>
          </a:extLst>
        </xdr:cNvPr>
        <xdr:cNvSpPr/>
      </xdr:nvSpPr>
      <xdr:spPr>
        <a:xfrm>
          <a:off x="19161760" y="68605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484" name="フローチャート: 判断 483">
          <a:extLst>
            <a:ext uri="{FF2B5EF4-FFF2-40B4-BE49-F238E27FC236}">
              <a16:creationId xmlns:a16="http://schemas.microsoft.com/office/drawing/2014/main" id="{0AA7BE9A-C063-4E0E-AB33-06EF443E24A3}"/>
            </a:ext>
          </a:extLst>
        </xdr:cNvPr>
        <xdr:cNvSpPr/>
      </xdr:nvSpPr>
      <xdr:spPr>
        <a:xfrm>
          <a:off x="18345150" y="6851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120650</xdr:rowOff>
    </xdr:from>
    <xdr:to>
      <xdr:col>102</xdr:col>
      <xdr:colOff>165100</xdr:colOff>
      <xdr:row>39</xdr:row>
      <xdr:rowOff>50800</xdr:rowOff>
    </xdr:to>
    <xdr:sp macro="" textlink="">
      <xdr:nvSpPr>
        <xdr:cNvPr id="485" name="フローチャート: 判断 484">
          <a:extLst>
            <a:ext uri="{FF2B5EF4-FFF2-40B4-BE49-F238E27FC236}">
              <a16:creationId xmlns:a16="http://schemas.microsoft.com/office/drawing/2014/main" id="{15F440F0-0278-4D54-950A-11759EC132DE}"/>
            </a:ext>
          </a:extLst>
        </xdr:cNvPr>
        <xdr:cNvSpPr/>
      </xdr:nvSpPr>
      <xdr:spPr>
        <a:xfrm>
          <a:off x="17547590" y="66376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86360</xdr:rowOff>
    </xdr:from>
    <xdr:to>
      <xdr:col>98</xdr:col>
      <xdr:colOff>38100</xdr:colOff>
      <xdr:row>39</xdr:row>
      <xdr:rowOff>16510</xdr:rowOff>
    </xdr:to>
    <xdr:sp macro="" textlink="">
      <xdr:nvSpPr>
        <xdr:cNvPr id="486" name="フローチャート: 判断 485">
          <a:extLst>
            <a:ext uri="{FF2B5EF4-FFF2-40B4-BE49-F238E27FC236}">
              <a16:creationId xmlns:a16="http://schemas.microsoft.com/office/drawing/2014/main" id="{7CE8AF85-A441-48DD-B83D-910A3D2E3254}"/>
            </a:ext>
          </a:extLst>
        </xdr:cNvPr>
        <xdr:cNvSpPr/>
      </xdr:nvSpPr>
      <xdr:spPr>
        <a:xfrm>
          <a:off x="16761460" y="66033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7888A72-EF4A-4F84-9065-35759E42EE5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420CF37-5DB3-46E4-A640-7CC2E19D245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118DF18-B53D-494E-8E3C-18E03A56401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B94EBFB-0E8B-4F52-93C6-5D06E3E6B59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F41A5CD-D2A9-48FF-9791-6B2FE301DC4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116840</xdr:rowOff>
    </xdr:from>
    <xdr:to>
      <xdr:col>116</xdr:col>
      <xdr:colOff>114300</xdr:colOff>
      <xdr:row>40</xdr:row>
      <xdr:rowOff>46990</xdr:rowOff>
    </xdr:to>
    <xdr:sp macro="" textlink="">
      <xdr:nvSpPr>
        <xdr:cNvPr id="492" name="楕円 491">
          <a:extLst>
            <a:ext uri="{FF2B5EF4-FFF2-40B4-BE49-F238E27FC236}">
              <a16:creationId xmlns:a16="http://schemas.microsoft.com/office/drawing/2014/main" id="{6A7FAA99-B04B-4031-B16D-C9E4EAE5D3D0}"/>
            </a:ext>
          </a:extLst>
        </xdr:cNvPr>
        <xdr:cNvSpPr/>
      </xdr:nvSpPr>
      <xdr:spPr>
        <a:xfrm>
          <a:off x="19904710" y="680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139717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7294F87-DB65-4E58-B4A5-DDA55DADC5C4}"/>
            </a:ext>
          </a:extLst>
        </xdr:cNvPr>
        <xdr:cNvSpPr txBox="1"/>
      </xdr:nvSpPr>
      <xdr:spPr>
        <a:xfrm>
          <a:off x="19985990"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116840</xdr:rowOff>
    </xdr:from>
    <xdr:to>
      <xdr:col>112</xdr:col>
      <xdr:colOff>38100</xdr:colOff>
      <xdr:row>40</xdr:row>
      <xdr:rowOff>46990</xdr:rowOff>
    </xdr:to>
    <xdr:sp macro="" textlink="">
      <xdr:nvSpPr>
        <xdr:cNvPr id="494" name="楕円 493">
          <a:extLst>
            <a:ext uri="{FF2B5EF4-FFF2-40B4-BE49-F238E27FC236}">
              <a16:creationId xmlns:a16="http://schemas.microsoft.com/office/drawing/2014/main" id="{2E96F355-F21A-4A20-9A8E-08F0871F5233}"/>
            </a:ext>
          </a:extLst>
        </xdr:cNvPr>
        <xdr:cNvSpPr/>
      </xdr:nvSpPr>
      <xdr:spPr>
        <a:xfrm>
          <a:off x="19161760" y="680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167640</xdr:rowOff>
    </xdr:from>
    <xdr:to>
      <xdr:col>116</xdr:col>
      <xdr:colOff>63500</xdr:colOff>
      <xdr:row>39</xdr:row>
      <xdr:rowOff>167640</xdr:rowOff>
    </xdr:to>
    <xdr:cxnSp macro="">
      <xdr:nvCxnSpPr>
        <xdr:cNvPr id="495" name="直線コネクタ 494">
          <a:extLst>
            <a:ext uri="{FF2B5EF4-FFF2-40B4-BE49-F238E27FC236}">
              <a16:creationId xmlns:a16="http://schemas.microsoft.com/office/drawing/2014/main" id="{00F6388C-3405-46F2-86A9-103BF0DFEF56}"/>
            </a:ext>
          </a:extLst>
        </xdr:cNvPr>
        <xdr:cNvCxnSpPr/>
      </xdr:nvCxnSpPr>
      <xdr:spPr>
        <a:xfrm>
          <a:off x="19204940" y="6858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120650</xdr:rowOff>
    </xdr:from>
    <xdr:to>
      <xdr:col>107</xdr:col>
      <xdr:colOff>101600</xdr:colOff>
      <xdr:row>40</xdr:row>
      <xdr:rowOff>50800</xdr:rowOff>
    </xdr:to>
    <xdr:sp macro="" textlink="">
      <xdr:nvSpPr>
        <xdr:cNvPr id="496" name="楕円 495">
          <a:extLst>
            <a:ext uri="{FF2B5EF4-FFF2-40B4-BE49-F238E27FC236}">
              <a16:creationId xmlns:a16="http://schemas.microsoft.com/office/drawing/2014/main" id="{9F087E48-116E-4823-ABE9-8D18CE093A23}"/>
            </a:ext>
          </a:extLst>
        </xdr:cNvPr>
        <xdr:cNvSpPr/>
      </xdr:nvSpPr>
      <xdr:spPr>
        <a:xfrm>
          <a:off x="18345150" y="680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167640</xdr:rowOff>
    </xdr:from>
    <xdr:to>
      <xdr:col>111</xdr:col>
      <xdr:colOff>177800</xdr:colOff>
      <xdr:row>40</xdr:row>
      <xdr:rowOff>0</xdr:rowOff>
    </xdr:to>
    <xdr:cxnSp macro="">
      <xdr:nvCxnSpPr>
        <xdr:cNvPr id="497" name="直線コネクタ 496">
          <a:extLst>
            <a:ext uri="{FF2B5EF4-FFF2-40B4-BE49-F238E27FC236}">
              <a16:creationId xmlns:a16="http://schemas.microsoft.com/office/drawing/2014/main" id="{5D15F7F8-55A8-40E4-91D6-A356C5428097}"/>
            </a:ext>
          </a:extLst>
        </xdr:cNvPr>
        <xdr:cNvCxnSpPr/>
      </xdr:nvCxnSpPr>
      <xdr:spPr>
        <a:xfrm flipV="1">
          <a:off x="18399760" y="6858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8" name="楕円 497">
          <a:extLst>
            <a:ext uri="{FF2B5EF4-FFF2-40B4-BE49-F238E27FC236}">
              <a16:creationId xmlns:a16="http://schemas.microsoft.com/office/drawing/2014/main" id="{AAC2F09A-F471-4CD5-B04D-1715C1B571D8}"/>
            </a:ext>
          </a:extLst>
        </xdr:cNvPr>
        <xdr:cNvSpPr/>
      </xdr:nvSpPr>
      <xdr:spPr>
        <a:xfrm>
          <a:off x="17547590" y="67424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110490</xdr:rowOff>
    </xdr:from>
    <xdr:to>
      <xdr:col>107</xdr:col>
      <xdr:colOff>50800</xdr:colOff>
      <xdr:row>40</xdr:row>
      <xdr:rowOff>0</xdr:rowOff>
    </xdr:to>
    <xdr:cxnSp macro="">
      <xdr:nvCxnSpPr>
        <xdr:cNvPr id="499" name="直線コネクタ 498">
          <a:extLst>
            <a:ext uri="{FF2B5EF4-FFF2-40B4-BE49-F238E27FC236}">
              <a16:creationId xmlns:a16="http://schemas.microsoft.com/office/drawing/2014/main" id="{64B17EB4-9809-4ECC-BC80-150EEAB5A0DB}"/>
            </a:ext>
          </a:extLst>
        </xdr:cNvPr>
        <xdr:cNvCxnSpPr/>
      </xdr:nvCxnSpPr>
      <xdr:spPr>
        <a:xfrm>
          <a:off x="17602200" y="679704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55880</xdr:rowOff>
    </xdr:from>
    <xdr:to>
      <xdr:col>98</xdr:col>
      <xdr:colOff>38100</xdr:colOff>
      <xdr:row>39</xdr:row>
      <xdr:rowOff>157480</xdr:rowOff>
    </xdr:to>
    <xdr:sp macro="" textlink="">
      <xdr:nvSpPr>
        <xdr:cNvPr id="500" name="楕円 499">
          <a:extLst>
            <a:ext uri="{FF2B5EF4-FFF2-40B4-BE49-F238E27FC236}">
              <a16:creationId xmlns:a16="http://schemas.microsoft.com/office/drawing/2014/main" id="{875083E1-873C-483A-A6C7-405E8BA367B6}"/>
            </a:ext>
          </a:extLst>
        </xdr:cNvPr>
        <xdr:cNvSpPr/>
      </xdr:nvSpPr>
      <xdr:spPr>
        <a:xfrm>
          <a:off x="16761460" y="67462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106680</xdr:rowOff>
    </xdr:from>
    <xdr:to>
      <xdr:col>102</xdr:col>
      <xdr:colOff>114300</xdr:colOff>
      <xdr:row>39</xdr:row>
      <xdr:rowOff>110490</xdr:rowOff>
    </xdr:to>
    <xdr:cxnSp macro="">
      <xdr:nvCxnSpPr>
        <xdr:cNvPr id="501" name="直線コネクタ 500">
          <a:extLst>
            <a:ext uri="{FF2B5EF4-FFF2-40B4-BE49-F238E27FC236}">
              <a16:creationId xmlns:a16="http://schemas.microsoft.com/office/drawing/2014/main" id="{7EC93E39-60DB-4C18-AA4E-1AF7284870FD}"/>
            </a:ext>
          </a:extLst>
        </xdr:cNvPr>
        <xdr:cNvCxnSpPr/>
      </xdr:nvCxnSpPr>
      <xdr:spPr>
        <a:xfrm>
          <a:off x="16804640" y="67913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95267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CDBD43CB-7ADF-48BA-BF37-6DE14B9C55D5}"/>
            </a:ext>
          </a:extLst>
        </xdr:cNvPr>
        <xdr:cNvSpPr txBox="1"/>
      </xdr:nvSpPr>
      <xdr:spPr>
        <a:xfrm>
          <a:off x="1898213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1DE97C32-5934-43DC-BD6E-87888319D94A}"/>
            </a:ext>
          </a:extLst>
        </xdr:cNvPr>
        <xdr:cNvSpPr txBox="1"/>
      </xdr:nvSpPr>
      <xdr:spPr>
        <a:xfrm>
          <a:off x="1818203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67327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8FA1A310-A7E5-4EF0-87B1-428C22B05994}"/>
            </a:ext>
          </a:extLst>
        </xdr:cNvPr>
        <xdr:cNvSpPr txBox="1"/>
      </xdr:nvSpPr>
      <xdr:spPr>
        <a:xfrm>
          <a:off x="17384472" y="640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33037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2570097F-B7D1-47EB-AF1E-034046AC27BA}"/>
            </a:ext>
          </a:extLst>
        </xdr:cNvPr>
        <xdr:cNvSpPr txBox="1"/>
      </xdr:nvSpPr>
      <xdr:spPr>
        <a:xfrm>
          <a:off x="16588817"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63517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EAA34676-E710-4AAC-B8C9-19D9FB4683B0}"/>
            </a:ext>
          </a:extLst>
        </xdr:cNvPr>
        <xdr:cNvSpPr txBox="1"/>
      </xdr:nvSpPr>
      <xdr:spPr>
        <a:xfrm>
          <a:off x="1898213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67327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79988DD5-8DBA-4DF9-B6A9-D35A5787135E}"/>
            </a:ext>
          </a:extLst>
        </xdr:cNvPr>
        <xdr:cNvSpPr txBox="1"/>
      </xdr:nvSpPr>
      <xdr:spPr>
        <a:xfrm>
          <a:off x="18182032"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BB60BA9-732A-4F1E-B60B-4F344716563F}"/>
            </a:ext>
          </a:extLst>
        </xdr:cNvPr>
        <xdr:cNvSpPr txBox="1"/>
      </xdr:nvSpPr>
      <xdr:spPr>
        <a:xfrm>
          <a:off x="1738447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148607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E64DD5CC-3D02-45EB-9F91-C8B1298BB22B}"/>
            </a:ext>
          </a:extLst>
        </xdr:cNvPr>
        <xdr:cNvSpPr txBox="1"/>
      </xdr:nvSpPr>
      <xdr:spPr>
        <a:xfrm>
          <a:off x="1658881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F133CA2-4DC6-4D7A-B9A5-281A1B5E4FC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793C436-6E8E-4321-B2F2-C59E20BD7E0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F5A5C91-5483-4BED-B74A-798D5AE8A7E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D1FD6685-5BEB-4B5C-8ABE-71367B27F9D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11AE483-EB3E-4BF1-B723-94FB15F64FC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F371A95-72C2-4AEE-A76E-76413E6398E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CD619D97-2D1B-43DC-AD9C-C98146E4DB3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F366510-C893-4EA7-B02C-97527DAAB10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90062407-474C-4D80-8CA7-4F40532DF54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49C58B4-08C2-4AA5-A3DD-00F7A95CECD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98B5EB1C-B4E2-4A44-A367-AB6398E0375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D7D712E9-3971-4969-899B-C635FD4680C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1012B808-BC8A-4479-BB19-28F51DB3ACB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89B69C68-BF8E-4450-B413-BA3FDF426CCF}"/>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A70162A3-3C05-4E78-AEF8-C1A002843F8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9CC52FA8-D033-4F54-82E1-2B3E1DD8877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A00846E1-998E-407C-ADFB-A3559690BE42}"/>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20984127-05D3-461F-83B4-84754C84392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CF4B8B08-84E3-477A-AE8C-89A3F030694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9EB5C238-A9E8-446E-B211-ADD8C6A08C43}"/>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91560BB-1D38-4334-A9F5-9A98DC305F6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7D5AC43-6E63-4A31-BDB6-D63F861A37B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847B89D2-1B37-42B0-B79F-8C6B198A20D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E1CF0AB-0544-42FD-A8FA-2192D83DB3A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534" name="直線コネクタ 533">
          <a:extLst>
            <a:ext uri="{FF2B5EF4-FFF2-40B4-BE49-F238E27FC236}">
              <a16:creationId xmlns:a16="http://schemas.microsoft.com/office/drawing/2014/main" id="{E5034FB7-B703-4BF0-8DB7-37E883931A2E}"/>
            </a:ext>
          </a:extLst>
        </xdr:cNvPr>
        <xdr:cNvCxnSpPr/>
      </xdr:nvCxnSpPr>
      <xdr:spPr>
        <a:xfrm flipV="1">
          <a:off x="14703424"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1F538BB8-C4B9-4FD0-A3FB-CBBBEFAC3FFF}"/>
            </a:ext>
          </a:extLst>
        </xdr:cNvPr>
        <xdr:cNvSpPr txBox="1"/>
      </xdr:nvSpPr>
      <xdr:spPr>
        <a:xfrm>
          <a:off x="1474216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36" name="直線コネクタ 535">
          <a:extLst>
            <a:ext uri="{FF2B5EF4-FFF2-40B4-BE49-F238E27FC236}">
              <a16:creationId xmlns:a16="http://schemas.microsoft.com/office/drawing/2014/main" id="{EF737641-9857-4763-931D-4460FAE60FE9}"/>
            </a:ext>
          </a:extLst>
        </xdr:cNvPr>
        <xdr:cNvCxnSpPr/>
      </xdr:nvCxnSpPr>
      <xdr:spPr>
        <a:xfrm>
          <a:off x="14611350" y="1091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34B15DA-FC40-46DE-9CA6-AC1F66F11EC4}"/>
            </a:ext>
          </a:extLst>
        </xdr:cNvPr>
        <xdr:cNvSpPr txBox="1"/>
      </xdr:nvSpPr>
      <xdr:spPr>
        <a:xfrm>
          <a:off x="1474216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538" name="直線コネクタ 537">
          <a:extLst>
            <a:ext uri="{FF2B5EF4-FFF2-40B4-BE49-F238E27FC236}">
              <a16:creationId xmlns:a16="http://schemas.microsoft.com/office/drawing/2014/main" id="{217BDF16-E55F-4289-A7EE-2719EF074975}"/>
            </a:ext>
          </a:extLst>
        </xdr:cNvPr>
        <xdr:cNvCxnSpPr/>
      </xdr:nvCxnSpPr>
      <xdr:spPr>
        <a:xfrm>
          <a:off x="14611350" y="9753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1AE533AC-0189-46C7-B808-0C4A09BA7AED}"/>
            </a:ext>
          </a:extLst>
        </xdr:cNvPr>
        <xdr:cNvSpPr txBox="1"/>
      </xdr:nvSpPr>
      <xdr:spPr>
        <a:xfrm>
          <a:off x="1474216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40" name="フローチャート: 判断 539">
          <a:extLst>
            <a:ext uri="{FF2B5EF4-FFF2-40B4-BE49-F238E27FC236}">
              <a16:creationId xmlns:a16="http://schemas.microsoft.com/office/drawing/2014/main" id="{962E95CE-71A1-41AC-832F-96AAC2D33AD1}"/>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541" name="フローチャート: 判断 540">
          <a:extLst>
            <a:ext uri="{FF2B5EF4-FFF2-40B4-BE49-F238E27FC236}">
              <a16:creationId xmlns:a16="http://schemas.microsoft.com/office/drawing/2014/main" id="{AE1477B8-2DC4-4804-93F8-F1E49F738CEF}"/>
            </a:ext>
          </a:extLst>
        </xdr:cNvPr>
        <xdr:cNvSpPr/>
      </xdr:nvSpPr>
      <xdr:spPr>
        <a:xfrm>
          <a:off x="138874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542" name="フローチャート: 判断 541">
          <a:extLst>
            <a:ext uri="{FF2B5EF4-FFF2-40B4-BE49-F238E27FC236}">
              <a16:creationId xmlns:a16="http://schemas.microsoft.com/office/drawing/2014/main" id="{14B2CB80-1489-421C-90B0-97CA6A9DC7EA}"/>
            </a:ext>
          </a:extLst>
        </xdr:cNvPr>
        <xdr:cNvSpPr/>
      </xdr:nvSpPr>
      <xdr:spPr>
        <a:xfrm>
          <a:off x="130898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43" name="フローチャート: 判断 542">
          <a:extLst>
            <a:ext uri="{FF2B5EF4-FFF2-40B4-BE49-F238E27FC236}">
              <a16:creationId xmlns:a16="http://schemas.microsoft.com/office/drawing/2014/main" id="{B724B8AA-140D-4FAE-8473-CF7BDD4EA93F}"/>
            </a:ext>
          </a:extLst>
        </xdr:cNvPr>
        <xdr:cNvSpPr/>
      </xdr:nvSpPr>
      <xdr:spPr>
        <a:xfrm>
          <a:off x="12303760" y="1034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36830</xdr:rowOff>
    </xdr:from>
    <xdr:to>
      <xdr:col>67</xdr:col>
      <xdr:colOff>101600</xdr:colOff>
      <xdr:row>60</xdr:row>
      <xdr:rowOff>138430</xdr:rowOff>
    </xdr:to>
    <xdr:sp macro="" textlink="">
      <xdr:nvSpPr>
        <xdr:cNvPr id="544" name="フローチャート: 判断 543">
          <a:extLst>
            <a:ext uri="{FF2B5EF4-FFF2-40B4-BE49-F238E27FC236}">
              <a16:creationId xmlns:a16="http://schemas.microsoft.com/office/drawing/2014/main" id="{CDE38D6C-0844-46B0-8DD2-45744165CF12}"/>
            </a:ext>
          </a:extLst>
        </xdr:cNvPr>
        <xdr:cNvSpPr/>
      </xdr:nvSpPr>
      <xdr:spPr>
        <a:xfrm>
          <a:off x="11487150" y="103238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F07447-2660-427D-857A-6E39098FC30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3AF540D-BE32-468C-8A49-5E85047B232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C2AF1D8-8DC7-455F-B61A-8991A6D842E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3DA10A7-60E7-4FCA-89DD-0A2D8D7661E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7E5FC37-9D7E-4F4D-90C0-F55F8D915E1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550" name="楕円 549">
          <a:extLst>
            <a:ext uri="{FF2B5EF4-FFF2-40B4-BE49-F238E27FC236}">
              <a16:creationId xmlns:a16="http://schemas.microsoft.com/office/drawing/2014/main" id="{1D11C404-243F-44BE-8929-0F4658DF12BF}"/>
            </a:ext>
          </a:extLst>
        </xdr:cNvPr>
        <xdr:cNvSpPr/>
      </xdr:nvSpPr>
      <xdr:spPr>
        <a:xfrm>
          <a:off x="14649450" y="10420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108602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F3B3F477-5CB1-4F37-8BB3-DCDD0663609E}"/>
            </a:ext>
          </a:extLst>
        </xdr:cNvPr>
        <xdr:cNvSpPr txBox="1"/>
      </xdr:nvSpPr>
      <xdr:spPr>
        <a:xfrm>
          <a:off x="1474216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137795</xdr:rowOff>
    </xdr:from>
    <xdr:to>
      <xdr:col>81</xdr:col>
      <xdr:colOff>101600</xdr:colOff>
      <xdr:row>61</xdr:row>
      <xdr:rowOff>67945</xdr:rowOff>
    </xdr:to>
    <xdr:sp macro="" textlink="">
      <xdr:nvSpPr>
        <xdr:cNvPr id="552" name="楕円 551">
          <a:extLst>
            <a:ext uri="{FF2B5EF4-FFF2-40B4-BE49-F238E27FC236}">
              <a16:creationId xmlns:a16="http://schemas.microsoft.com/office/drawing/2014/main" id="{4F656900-9F6F-4BE2-B004-51AF90E0E794}"/>
            </a:ext>
          </a:extLst>
        </xdr:cNvPr>
        <xdr:cNvSpPr/>
      </xdr:nvSpPr>
      <xdr:spPr>
        <a:xfrm>
          <a:off x="13887450" y="10420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xdr:rowOff>
    </xdr:from>
    <xdr:to>
      <xdr:col>85</xdr:col>
      <xdr:colOff>127000</xdr:colOff>
      <xdr:row>61</xdr:row>
      <xdr:rowOff>17145</xdr:rowOff>
    </xdr:to>
    <xdr:cxnSp macro="">
      <xdr:nvCxnSpPr>
        <xdr:cNvPr id="553" name="直線コネクタ 552">
          <a:extLst>
            <a:ext uri="{FF2B5EF4-FFF2-40B4-BE49-F238E27FC236}">
              <a16:creationId xmlns:a16="http://schemas.microsoft.com/office/drawing/2014/main" id="{177250B3-135C-4DF8-8BA4-6F45EEEEC783}"/>
            </a:ext>
          </a:extLst>
        </xdr:cNvPr>
        <xdr:cNvCxnSpPr/>
      </xdr:nvCxnSpPr>
      <xdr:spPr>
        <a:xfrm flipV="1">
          <a:off x="13942060" y="1046988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xdr:rowOff>
    </xdr:from>
    <xdr:to>
      <xdr:col>76</xdr:col>
      <xdr:colOff>165100</xdr:colOff>
      <xdr:row>61</xdr:row>
      <xdr:rowOff>113665</xdr:rowOff>
    </xdr:to>
    <xdr:sp macro="" textlink="">
      <xdr:nvSpPr>
        <xdr:cNvPr id="554" name="楕円 553">
          <a:extLst>
            <a:ext uri="{FF2B5EF4-FFF2-40B4-BE49-F238E27FC236}">
              <a16:creationId xmlns:a16="http://schemas.microsoft.com/office/drawing/2014/main" id="{CCD25F5E-1BC3-4075-9FA8-982F379BE6A6}"/>
            </a:ext>
          </a:extLst>
        </xdr:cNvPr>
        <xdr:cNvSpPr/>
      </xdr:nvSpPr>
      <xdr:spPr>
        <a:xfrm>
          <a:off x="13089890" y="104743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17145</xdr:rowOff>
    </xdr:from>
    <xdr:to>
      <xdr:col>81</xdr:col>
      <xdr:colOff>50800</xdr:colOff>
      <xdr:row>61</xdr:row>
      <xdr:rowOff>62865</xdr:rowOff>
    </xdr:to>
    <xdr:cxnSp macro="">
      <xdr:nvCxnSpPr>
        <xdr:cNvPr id="555" name="直線コネクタ 554">
          <a:extLst>
            <a:ext uri="{FF2B5EF4-FFF2-40B4-BE49-F238E27FC236}">
              <a16:creationId xmlns:a16="http://schemas.microsoft.com/office/drawing/2014/main" id="{30179834-8454-4D8F-A958-171D6367157C}"/>
            </a:ext>
          </a:extLst>
        </xdr:cNvPr>
        <xdr:cNvCxnSpPr/>
      </xdr:nvCxnSpPr>
      <xdr:spPr>
        <a:xfrm flipV="1">
          <a:off x="13144500" y="104794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42545</xdr:rowOff>
    </xdr:from>
    <xdr:to>
      <xdr:col>72</xdr:col>
      <xdr:colOff>38100</xdr:colOff>
      <xdr:row>61</xdr:row>
      <xdr:rowOff>144145</xdr:rowOff>
    </xdr:to>
    <xdr:sp macro="" textlink="">
      <xdr:nvSpPr>
        <xdr:cNvPr id="556" name="楕円 555">
          <a:extLst>
            <a:ext uri="{FF2B5EF4-FFF2-40B4-BE49-F238E27FC236}">
              <a16:creationId xmlns:a16="http://schemas.microsoft.com/office/drawing/2014/main" id="{A8981A08-AD8E-417B-9E6B-B0695BE1EEA6}"/>
            </a:ext>
          </a:extLst>
        </xdr:cNvPr>
        <xdr:cNvSpPr/>
      </xdr:nvSpPr>
      <xdr:spPr>
        <a:xfrm>
          <a:off x="1230376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62865</xdr:rowOff>
    </xdr:from>
    <xdr:to>
      <xdr:col>76</xdr:col>
      <xdr:colOff>114300</xdr:colOff>
      <xdr:row>61</xdr:row>
      <xdr:rowOff>93345</xdr:rowOff>
    </xdr:to>
    <xdr:cxnSp macro="">
      <xdr:nvCxnSpPr>
        <xdr:cNvPr id="557" name="直線コネクタ 556">
          <a:extLst>
            <a:ext uri="{FF2B5EF4-FFF2-40B4-BE49-F238E27FC236}">
              <a16:creationId xmlns:a16="http://schemas.microsoft.com/office/drawing/2014/main" id="{C16E8292-BF95-462F-B711-3B21193D462F}"/>
            </a:ext>
          </a:extLst>
        </xdr:cNvPr>
        <xdr:cNvCxnSpPr/>
      </xdr:nvCxnSpPr>
      <xdr:spPr>
        <a:xfrm flipV="1">
          <a:off x="12346940" y="105175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558" name="楕円 557">
          <a:extLst>
            <a:ext uri="{FF2B5EF4-FFF2-40B4-BE49-F238E27FC236}">
              <a16:creationId xmlns:a16="http://schemas.microsoft.com/office/drawing/2014/main" id="{C1B5C5BD-0847-4C1F-B9B5-D7DE180FEB4B}"/>
            </a:ext>
          </a:extLst>
        </xdr:cNvPr>
        <xdr:cNvSpPr/>
      </xdr:nvSpPr>
      <xdr:spPr>
        <a:xfrm>
          <a:off x="11487150" y="10495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177800</xdr:colOff>
      <xdr:row>61</xdr:row>
      <xdr:rowOff>93345</xdr:rowOff>
    </xdr:to>
    <xdr:cxnSp macro="">
      <xdr:nvCxnSpPr>
        <xdr:cNvPr id="559" name="直線コネクタ 558">
          <a:extLst>
            <a:ext uri="{FF2B5EF4-FFF2-40B4-BE49-F238E27FC236}">
              <a16:creationId xmlns:a16="http://schemas.microsoft.com/office/drawing/2014/main" id="{7C485B78-1572-40A5-A995-8E069F6426FB}"/>
            </a:ext>
          </a:extLst>
        </xdr:cNvPr>
        <xdr:cNvCxnSpPr/>
      </xdr:nvCxnSpPr>
      <xdr:spPr>
        <a:xfrm>
          <a:off x="11541760" y="1054989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17797</xdr:rowOff>
    </xdr:from>
    <xdr:ext cx="405111" cy="259045"/>
    <xdr:sp macro="" textlink="">
      <xdr:nvSpPr>
        <xdr:cNvPr id="560" name="n_1aveValue【学校施設】&#10;有形固定資産減価償却率">
          <a:extLst>
            <a:ext uri="{FF2B5EF4-FFF2-40B4-BE49-F238E27FC236}">
              <a16:creationId xmlns:a16="http://schemas.microsoft.com/office/drawing/2014/main" id="{43CC0970-CBFC-41CC-B62C-D1E041FCC128}"/>
            </a:ext>
          </a:extLst>
        </xdr:cNvPr>
        <xdr:cNvSpPr txBox="1"/>
      </xdr:nvSpPr>
      <xdr:spPr>
        <a:xfrm>
          <a:off x="1373823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6367</xdr:rowOff>
    </xdr:from>
    <xdr:ext cx="405111" cy="259045"/>
    <xdr:sp macro="" textlink="">
      <xdr:nvSpPr>
        <xdr:cNvPr id="561" name="n_2aveValue【学校施設】&#10;有形固定資産減価償却率">
          <a:extLst>
            <a:ext uri="{FF2B5EF4-FFF2-40B4-BE49-F238E27FC236}">
              <a16:creationId xmlns:a16="http://schemas.microsoft.com/office/drawing/2014/main" id="{84C7ABF8-71AC-4C50-A365-10058C0CE734}"/>
            </a:ext>
          </a:extLst>
        </xdr:cNvPr>
        <xdr:cNvSpPr txBox="1"/>
      </xdr:nvSpPr>
      <xdr:spPr>
        <a:xfrm>
          <a:off x="1295718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562" name="n_3aveValue【学校施設】&#10;有形固定資産減価償却率">
          <a:extLst>
            <a:ext uri="{FF2B5EF4-FFF2-40B4-BE49-F238E27FC236}">
              <a16:creationId xmlns:a16="http://schemas.microsoft.com/office/drawing/2014/main" id="{805BF405-A1FF-418A-B308-D1FBF6540B46}"/>
            </a:ext>
          </a:extLst>
        </xdr:cNvPr>
        <xdr:cNvSpPr txBox="1"/>
      </xdr:nvSpPr>
      <xdr:spPr>
        <a:xfrm>
          <a:off x="1217105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154957</xdr:rowOff>
    </xdr:from>
    <xdr:ext cx="405111" cy="259045"/>
    <xdr:sp macro="" textlink="">
      <xdr:nvSpPr>
        <xdr:cNvPr id="563" name="n_4aveValue【学校施設】&#10;有形固定資産減価償却率">
          <a:extLst>
            <a:ext uri="{FF2B5EF4-FFF2-40B4-BE49-F238E27FC236}">
              <a16:creationId xmlns:a16="http://schemas.microsoft.com/office/drawing/2014/main" id="{267127B3-9AF4-4E4B-810D-275B068E0625}"/>
            </a:ext>
          </a:extLst>
        </xdr:cNvPr>
        <xdr:cNvSpPr txBox="1"/>
      </xdr:nvSpPr>
      <xdr:spPr>
        <a:xfrm>
          <a:off x="113544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59072</xdr:rowOff>
    </xdr:from>
    <xdr:ext cx="405111" cy="259045"/>
    <xdr:sp macro="" textlink="">
      <xdr:nvSpPr>
        <xdr:cNvPr id="564" name="n_1mainValue【学校施設】&#10;有形固定資産減価償却率">
          <a:extLst>
            <a:ext uri="{FF2B5EF4-FFF2-40B4-BE49-F238E27FC236}">
              <a16:creationId xmlns:a16="http://schemas.microsoft.com/office/drawing/2014/main" id="{8E54EED6-5837-488E-AD23-E59B421D6EAA}"/>
            </a:ext>
          </a:extLst>
        </xdr:cNvPr>
        <xdr:cNvSpPr txBox="1"/>
      </xdr:nvSpPr>
      <xdr:spPr>
        <a:xfrm>
          <a:off x="1373823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104792</xdr:rowOff>
    </xdr:from>
    <xdr:ext cx="405111" cy="259045"/>
    <xdr:sp macro="" textlink="">
      <xdr:nvSpPr>
        <xdr:cNvPr id="565" name="n_2mainValue【学校施設】&#10;有形固定資産減価償却率">
          <a:extLst>
            <a:ext uri="{FF2B5EF4-FFF2-40B4-BE49-F238E27FC236}">
              <a16:creationId xmlns:a16="http://schemas.microsoft.com/office/drawing/2014/main" id="{4BE47CDC-169A-4D1D-BA60-2A09A36B3051}"/>
            </a:ext>
          </a:extLst>
        </xdr:cNvPr>
        <xdr:cNvSpPr txBox="1"/>
      </xdr:nvSpPr>
      <xdr:spPr>
        <a:xfrm>
          <a:off x="1295718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135272</xdr:rowOff>
    </xdr:from>
    <xdr:ext cx="405111" cy="259045"/>
    <xdr:sp macro="" textlink="">
      <xdr:nvSpPr>
        <xdr:cNvPr id="566" name="n_3mainValue【学校施設】&#10;有形固定資産減価償却率">
          <a:extLst>
            <a:ext uri="{FF2B5EF4-FFF2-40B4-BE49-F238E27FC236}">
              <a16:creationId xmlns:a16="http://schemas.microsoft.com/office/drawing/2014/main" id="{8368A020-03DD-40E7-8EE4-E4E04E8A5D95}"/>
            </a:ext>
          </a:extLst>
        </xdr:cNvPr>
        <xdr:cNvSpPr txBox="1"/>
      </xdr:nvSpPr>
      <xdr:spPr>
        <a:xfrm>
          <a:off x="1217105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567" name="n_4mainValue【学校施設】&#10;有形固定資産減価償却率">
          <a:extLst>
            <a:ext uri="{FF2B5EF4-FFF2-40B4-BE49-F238E27FC236}">
              <a16:creationId xmlns:a16="http://schemas.microsoft.com/office/drawing/2014/main" id="{EF88598B-330B-4B5B-98DF-FE6177A8AFA4}"/>
            </a:ext>
          </a:extLst>
        </xdr:cNvPr>
        <xdr:cNvSpPr txBox="1"/>
      </xdr:nvSpPr>
      <xdr:spPr>
        <a:xfrm>
          <a:off x="113544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82A04E3-78C8-487A-AF27-51EBBC94035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C1E17D3-65DD-4348-BB1A-C264AEF8D08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047558B-728B-40D1-A89D-EBE0EB7256C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52226D7-A636-44A9-8271-2A64E0156BB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9B0B784-AB09-4076-8340-4A3D277FF81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E75E80BA-3CF2-40F7-92A8-EF7B55C84D2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AEF3D82-C191-4CC5-A680-BD12A365D4E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EA427A08-7E45-482A-8A20-11D7ECA9678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AEC58BB-E35C-4D7E-B2C8-0F739BC21C1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E25E371-BB33-4B07-85A7-A10F194A39F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1E46B39-8A03-49B6-8749-FE23E552DDF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A810A7CD-08E3-41C5-B540-F1E2D041D9F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4367B263-9B4E-4435-8B8D-A198212BE48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B4909FCA-B476-43CA-8B07-C0EC0D6B3BD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64DF9E3B-CD93-4AEE-A19B-8C0359AFC052}"/>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A94B5B39-4812-4B4F-9ABA-0AA69A3B633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A21D5D94-6345-44FD-943B-D98958BE56DB}"/>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81EAEEE5-2C03-4B41-B2FB-28CD5B54099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D3B358FF-208F-4ABD-A326-07E4DCAFB627}"/>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DC926768-988F-4E95-928D-2E14B24499B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B5F92409-EB32-4F98-B3AF-8B1CFD2BE92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451B87E7-51BD-406D-B40F-18328410B27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CCB386AC-F440-4FBF-90C6-FA47595B9CEB}"/>
            </a:ext>
          </a:extLst>
        </xdr:cNvPr>
        <xdr:cNvCxnSpPr/>
      </xdr:nvCxnSpPr>
      <xdr:spPr>
        <a:xfrm flipV="1">
          <a:off x="19947254" y="9511665"/>
          <a:ext cx="0" cy="155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6BCE337C-929B-4420-A260-EE0EC3996CC2}"/>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FCF35E28-BB8E-4E1D-97F0-DA8D661B1155}"/>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593" name="【学校施設】&#10;一人当たり面積最大値テキスト">
          <a:extLst>
            <a:ext uri="{FF2B5EF4-FFF2-40B4-BE49-F238E27FC236}">
              <a16:creationId xmlns:a16="http://schemas.microsoft.com/office/drawing/2014/main" id="{88C298C2-B03B-4592-9CC6-2C54504BCD25}"/>
            </a:ext>
          </a:extLst>
        </xdr:cNvPr>
        <xdr:cNvSpPr txBox="1"/>
      </xdr:nvSpPr>
      <xdr:spPr>
        <a:xfrm>
          <a:off x="19985990" y="928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594" name="直線コネクタ 593">
          <a:extLst>
            <a:ext uri="{FF2B5EF4-FFF2-40B4-BE49-F238E27FC236}">
              <a16:creationId xmlns:a16="http://schemas.microsoft.com/office/drawing/2014/main" id="{F404DB57-A894-4E90-A763-82B4EF067914}"/>
            </a:ext>
          </a:extLst>
        </xdr:cNvPr>
        <xdr:cNvCxnSpPr/>
      </xdr:nvCxnSpPr>
      <xdr:spPr>
        <a:xfrm>
          <a:off x="19885660" y="951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109237</xdr:rowOff>
    </xdr:from>
    <xdr:ext cx="469744" cy="259045"/>
    <xdr:sp macro="" textlink="">
      <xdr:nvSpPr>
        <xdr:cNvPr id="595" name="【学校施設】&#10;一人当たり面積平均値テキスト">
          <a:extLst>
            <a:ext uri="{FF2B5EF4-FFF2-40B4-BE49-F238E27FC236}">
              <a16:creationId xmlns:a16="http://schemas.microsoft.com/office/drawing/2014/main" id="{FDF1156B-6694-4376-8204-D29955B21A10}"/>
            </a:ext>
          </a:extLst>
        </xdr:cNvPr>
        <xdr:cNvSpPr txBox="1"/>
      </xdr:nvSpPr>
      <xdr:spPr>
        <a:xfrm>
          <a:off x="1998599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596" name="フローチャート: 判断 595">
          <a:extLst>
            <a:ext uri="{FF2B5EF4-FFF2-40B4-BE49-F238E27FC236}">
              <a16:creationId xmlns:a16="http://schemas.microsoft.com/office/drawing/2014/main" id="{D6D0E74C-B195-4A6C-9601-A23EEA1B56A1}"/>
            </a:ext>
          </a:extLst>
        </xdr:cNvPr>
        <xdr:cNvSpPr/>
      </xdr:nvSpPr>
      <xdr:spPr>
        <a:xfrm>
          <a:off x="1990471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597" name="フローチャート: 判断 596">
          <a:extLst>
            <a:ext uri="{FF2B5EF4-FFF2-40B4-BE49-F238E27FC236}">
              <a16:creationId xmlns:a16="http://schemas.microsoft.com/office/drawing/2014/main" id="{AEEC30CE-34A6-483A-B383-62969AB1219A}"/>
            </a:ext>
          </a:extLst>
        </xdr:cNvPr>
        <xdr:cNvSpPr/>
      </xdr:nvSpPr>
      <xdr:spPr>
        <a:xfrm>
          <a:off x="19161760" y="107287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598" name="フローチャート: 判断 597">
          <a:extLst>
            <a:ext uri="{FF2B5EF4-FFF2-40B4-BE49-F238E27FC236}">
              <a16:creationId xmlns:a16="http://schemas.microsoft.com/office/drawing/2014/main" id="{7F34270F-67ED-4B39-BAF5-A17EEE78587E}"/>
            </a:ext>
          </a:extLst>
        </xdr:cNvPr>
        <xdr:cNvSpPr/>
      </xdr:nvSpPr>
      <xdr:spPr>
        <a:xfrm>
          <a:off x="18345150" y="107215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160427</xdr:rowOff>
    </xdr:from>
    <xdr:to>
      <xdr:col>102</xdr:col>
      <xdr:colOff>165100</xdr:colOff>
      <xdr:row>62</xdr:row>
      <xdr:rowOff>90577</xdr:rowOff>
    </xdr:to>
    <xdr:sp macro="" textlink="">
      <xdr:nvSpPr>
        <xdr:cNvPr id="599" name="フローチャート: 判断 598">
          <a:extLst>
            <a:ext uri="{FF2B5EF4-FFF2-40B4-BE49-F238E27FC236}">
              <a16:creationId xmlns:a16="http://schemas.microsoft.com/office/drawing/2014/main" id="{45286E95-D24E-4D69-9EC0-5DC780DDDFE2}"/>
            </a:ext>
          </a:extLst>
        </xdr:cNvPr>
        <xdr:cNvSpPr/>
      </xdr:nvSpPr>
      <xdr:spPr>
        <a:xfrm>
          <a:off x="17547590" y="106207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162713</xdr:rowOff>
    </xdr:from>
    <xdr:to>
      <xdr:col>98</xdr:col>
      <xdr:colOff>38100</xdr:colOff>
      <xdr:row>62</xdr:row>
      <xdr:rowOff>92863</xdr:rowOff>
    </xdr:to>
    <xdr:sp macro="" textlink="">
      <xdr:nvSpPr>
        <xdr:cNvPr id="600" name="フローチャート: 判断 599">
          <a:extLst>
            <a:ext uri="{FF2B5EF4-FFF2-40B4-BE49-F238E27FC236}">
              <a16:creationId xmlns:a16="http://schemas.microsoft.com/office/drawing/2014/main" id="{CF19094B-B04F-46DB-B897-195A684F45FE}"/>
            </a:ext>
          </a:extLst>
        </xdr:cNvPr>
        <xdr:cNvSpPr/>
      </xdr:nvSpPr>
      <xdr:spPr>
        <a:xfrm>
          <a:off x="16761460" y="106230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DED89CC-B713-48C4-A160-2541799BF4D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D976153-390A-4656-ADEB-A279AF59DBC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99182CF-A283-4A63-8ADC-D3FD48A5B40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CC1A399-BCB2-4992-8557-D97FAA8A90F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B54DD0F-A97B-493D-B121-ED3E5D933B4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106934</xdr:rowOff>
    </xdr:from>
    <xdr:to>
      <xdr:col>116</xdr:col>
      <xdr:colOff>114300</xdr:colOff>
      <xdr:row>63</xdr:row>
      <xdr:rowOff>37084</xdr:rowOff>
    </xdr:to>
    <xdr:sp macro="" textlink="">
      <xdr:nvSpPr>
        <xdr:cNvPr id="606" name="楕円 605">
          <a:extLst>
            <a:ext uri="{FF2B5EF4-FFF2-40B4-BE49-F238E27FC236}">
              <a16:creationId xmlns:a16="http://schemas.microsoft.com/office/drawing/2014/main" id="{D0817127-448C-4A95-AB9D-5FAEB3330A93}"/>
            </a:ext>
          </a:extLst>
        </xdr:cNvPr>
        <xdr:cNvSpPr/>
      </xdr:nvSpPr>
      <xdr:spPr>
        <a:xfrm>
          <a:off x="19904710" y="107349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85361</xdr:rowOff>
    </xdr:from>
    <xdr:ext cx="469744" cy="259045"/>
    <xdr:sp macro="" textlink="">
      <xdr:nvSpPr>
        <xdr:cNvPr id="607" name="【学校施設】&#10;一人当たり面積該当値テキスト">
          <a:extLst>
            <a:ext uri="{FF2B5EF4-FFF2-40B4-BE49-F238E27FC236}">
              <a16:creationId xmlns:a16="http://schemas.microsoft.com/office/drawing/2014/main" id="{A914978B-0F07-4B51-B1E1-71DFB2A09F79}"/>
            </a:ext>
          </a:extLst>
        </xdr:cNvPr>
        <xdr:cNvSpPr txBox="1"/>
      </xdr:nvSpPr>
      <xdr:spPr>
        <a:xfrm>
          <a:off x="19985990" y="1071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111049</xdr:rowOff>
    </xdr:from>
    <xdr:to>
      <xdr:col>112</xdr:col>
      <xdr:colOff>38100</xdr:colOff>
      <xdr:row>63</xdr:row>
      <xdr:rowOff>41199</xdr:rowOff>
    </xdr:to>
    <xdr:sp macro="" textlink="">
      <xdr:nvSpPr>
        <xdr:cNvPr id="608" name="楕円 607">
          <a:extLst>
            <a:ext uri="{FF2B5EF4-FFF2-40B4-BE49-F238E27FC236}">
              <a16:creationId xmlns:a16="http://schemas.microsoft.com/office/drawing/2014/main" id="{F3EDABCD-15E6-4BA0-9E08-106C39EAE278}"/>
            </a:ext>
          </a:extLst>
        </xdr:cNvPr>
        <xdr:cNvSpPr/>
      </xdr:nvSpPr>
      <xdr:spPr>
        <a:xfrm>
          <a:off x="19161760" y="107409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157734</xdr:rowOff>
    </xdr:from>
    <xdr:to>
      <xdr:col>116</xdr:col>
      <xdr:colOff>63500</xdr:colOff>
      <xdr:row>62</xdr:row>
      <xdr:rowOff>161849</xdr:rowOff>
    </xdr:to>
    <xdr:cxnSp macro="">
      <xdr:nvCxnSpPr>
        <xdr:cNvPr id="609" name="直線コネクタ 608">
          <a:extLst>
            <a:ext uri="{FF2B5EF4-FFF2-40B4-BE49-F238E27FC236}">
              <a16:creationId xmlns:a16="http://schemas.microsoft.com/office/drawing/2014/main" id="{F98F2C4C-8C50-4AF9-943F-FFC18CCE92CE}"/>
            </a:ext>
          </a:extLst>
        </xdr:cNvPr>
        <xdr:cNvCxnSpPr/>
      </xdr:nvCxnSpPr>
      <xdr:spPr>
        <a:xfrm flipV="1">
          <a:off x="19204940" y="10789539"/>
          <a:ext cx="7429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164541</xdr:rowOff>
    </xdr:from>
    <xdr:to>
      <xdr:col>107</xdr:col>
      <xdr:colOff>101600</xdr:colOff>
      <xdr:row>63</xdr:row>
      <xdr:rowOff>94691</xdr:rowOff>
    </xdr:to>
    <xdr:sp macro="" textlink="">
      <xdr:nvSpPr>
        <xdr:cNvPr id="610" name="楕円 609">
          <a:extLst>
            <a:ext uri="{FF2B5EF4-FFF2-40B4-BE49-F238E27FC236}">
              <a16:creationId xmlns:a16="http://schemas.microsoft.com/office/drawing/2014/main" id="{08178F57-E223-4016-BD72-38566A0F8425}"/>
            </a:ext>
          </a:extLst>
        </xdr:cNvPr>
        <xdr:cNvSpPr/>
      </xdr:nvSpPr>
      <xdr:spPr>
        <a:xfrm>
          <a:off x="18345150" y="1079825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161849</xdr:rowOff>
    </xdr:from>
    <xdr:to>
      <xdr:col>111</xdr:col>
      <xdr:colOff>177800</xdr:colOff>
      <xdr:row>63</xdr:row>
      <xdr:rowOff>43891</xdr:rowOff>
    </xdr:to>
    <xdr:cxnSp macro="">
      <xdr:nvCxnSpPr>
        <xdr:cNvPr id="611" name="直線コネクタ 610">
          <a:extLst>
            <a:ext uri="{FF2B5EF4-FFF2-40B4-BE49-F238E27FC236}">
              <a16:creationId xmlns:a16="http://schemas.microsoft.com/office/drawing/2014/main" id="{79A645F6-04B7-408D-B79C-CE3CCCD1A424}"/>
            </a:ext>
          </a:extLst>
        </xdr:cNvPr>
        <xdr:cNvCxnSpPr/>
      </xdr:nvCxnSpPr>
      <xdr:spPr>
        <a:xfrm flipV="1">
          <a:off x="18399760" y="10793654"/>
          <a:ext cx="80518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160884</xdr:rowOff>
    </xdr:from>
    <xdr:to>
      <xdr:col>102</xdr:col>
      <xdr:colOff>165100</xdr:colOff>
      <xdr:row>63</xdr:row>
      <xdr:rowOff>91034</xdr:rowOff>
    </xdr:to>
    <xdr:sp macro="" textlink="">
      <xdr:nvSpPr>
        <xdr:cNvPr id="612" name="楕円 611">
          <a:extLst>
            <a:ext uri="{FF2B5EF4-FFF2-40B4-BE49-F238E27FC236}">
              <a16:creationId xmlns:a16="http://schemas.microsoft.com/office/drawing/2014/main" id="{F4A2F17B-61D0-4FE8-9F25-678C473F5429}"/>
            </a:ext>
          </a:extLst>
        </xdr:cNvPr>
        <xdr:cNvSpPr/>
      </xdr:nvSpPr>
      <xdr:spPr>
        <a:xfrm>
          <a:off x="17547590" y="107926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40234</xdr:rowOff>
    </xdr:from>
    <xdr:to>
      <xdr:col>107</xdr:col>
      <xdr:colOff>50800</xdr:colOff>
      <xdr:row>63</xdr:row>
      <xdr:rowOff>43891</xdr:rowOff>
    </xdr:to>
    <xdr:cxnSp macro="">
      <xdr:nvCxnSpPr>
        <xdr:cNvPr id="613" name="直線コネクタ 612">
          <a:extLst>
            <a:ext uri="{FF2B5EF4-FFF2-40B4-BE49-F238E27FC236}">
              <a16:creationId xmlns:a16="http://schemas.microsoft.com/office/drawing/2014/main" id="{7E31DD54-4F4D-4AE5-AC2B-C96F23D5AEE0}"/>
            </a:ext>
          </a:extLst>
        </xdr:cNvPr>
        <xdr:cNvCxnSpPr/>
      </xdr:nvCxnSpPr>
      <xdr:spPr>
        <a:xfrm>
          <a:off x="17602200" y="10841584"/>
          <a:ext cx="79756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155397</xdr:rowOff>
    </xdr:from>
    <xdr:to>
      <xdr:col>98</xdr:col>
      <xdr:colOff>38100</xdr:colOff>
      <xdr:row>63</xdr:row>
      <xdr:rowOff>85547</xdr:rowOff>
    </xdr:to>
    <xdr:sp macro="" textlink="">
      <xdr:nvSpPr>
        <xdr:cNvPr id="614" name="楕円 613">
          <a:extLst>
            <a:ext uri="{FF2B5EF4-FFF2-40B4-BE49-F238E27FC236}">
              <a16:creationId xmlns:a16="http://schemas.microsoft.com/office/drawing/2014/main" id="{782796AA-6458-467B-A90A-0FA4298CFC8B}"/>
            </a:ext>
          </a:extLst>
        </xdr:cNvPr>
        <xdr:cNvSpPr/>
      </xdr:nvSpPr>
      <xdr:spPr>
        <a:xfrm>
          <a:off x="16761460" y="1078529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34747</xdr:rowOff>
    </xdr:from>
    <xdr:to>
      <xdr:col>102</xdr:col>
      <xdr:colOff>114300</xdr:colOff>
      <xdr:row>63</xdr:row>
      <xdr:rowOff>40234</xdr:rowOff>
    </xdr:to>
    <xdr:cxnSp macro="">
      <xdr:nvCxnSpPr>
        <xdr:cNvPr id="615" name="直線コネクタ 614">
          <a:extLst>
            <a:ext uri="{FF2B5EF4-FFF2-40B4-BE49-F238E27FC236}">
              <a16:creationId xmlns:a16="http://schemas.microsoft.com/office/drawing/2014/main" id="{64945413-5AE1-4FF6-AC6E-078A7D4D0DA1}"/>
            </a:ext>
          </a:extLst>
        </xdr:cNvPr>
        <xdr:cNvCxnSpPr/>
      </xdr:nvCxnSpPr>
      <xdr:spPr>
        <a:xfrm>
          <a:off x="16804640" y="10836097"/>
          <a:ext cx="79756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41724</xdr:rowOff>
    </xdr:from>
    <xdr:ext cx="469744" cy="259045"/>
    <xdr:sp macro="" textlink="">
      <xdr:nvSpPr>
        <xdr:cNvPr id="616" name="n_1aveValue【学校施設】&#10;一人当たり面積">
          <a:extLst>
            <a:ext uri="{FF2B5EF4-FFF2-40B4-BE49-F238E27FC236}">
              <a16:creationId xmlns:a16="http://schemas.microsoft.com/office/drawing/2014/main" id="{6FE66C7D-B6BD-4CC6-83C5-572E44EC0427}"/>
            </a:ext>
          </a:extLst>
        </xdr:cNvPr>
        <xdr:cNvSpPr txBox="1"/>
      </xdr:nvSpPr>
      <xdr:spPr>
        <a:xfrm>
          <a:off x="189821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42181</xdr:rowOff>
    </xdr:from>
    <xdr:ext cx="469744" cy="259045"/>
    <xdr:sp macro="" textlink="">
      <xdr:nvSpPr>
        <xdr:cNvPr id="617" name="n_2aveValue【学校施設】&#10;一人当たり面積">
          <a:extLst>
            <a:ext uri="{FF2B5EF4-FFF2-40B4-BE49-F238E27FC236}">
              <a16:creationId xmlns:a16="http://schemas.microsoft.com/office/drawing/2014/main" id="{90F22360-6D0C-400F-86B4-07C9DBDE1C52}"/>
            </a:ext>
          </a:extLst>
        </xdr:cNvPr>
        <xdr:cNvSpPr txBox="1"/>
      </xdr:nvSpPr>
      <xdr:spPr>
        <a:xfrm>
          <a:off x="1818203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107104</xdr:rowOff>
    </xdr:from>
    <xdr:ext cx="469744" cy="259045"/>
    <xdr:sp macro="" textlink="">
      <xdr:nvSpPr>
        <xdr:cNvPr id="618" name="n_3aveValue【学校施設】&#10;一人当たり面積">
          <a:extLst>
            <a:ext uri="{FF2B5EF4-FFF2-40B4-BE49-F238E27FC236}">
              <a16:creationId xmlns:a16="http://schemas.microsoft.com/office/drawing/2014/main" id="{239F7E49-9A1E-4D86-B1A7-48F4FFEDC47A}"/>
            </a:ext>
          </a:extLst>
        </xdr:cNvPr>
        <xdr:cNvSpPr txBox="1"/>
      </xdr:nvSpPr>
      <xdr:spPr>
        <a:xfrm>
          <a:off x="17384472" y="1039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109390</xdr:rowOff>
    </xdr:from>
    <xdr:ext cx="469744" cy="259045"/>
    <xdr:sp macro="" textlink="">
      <xdr:nvSpPr>
        <xdr:cNvPr id="619" name="n_4aveValue【学校施設】&#10;一人当たり面積">
          <a:extLst>
            <a:ext uri="{FF2B5EF4-FFF2-40B4-BE49-F238E27FC236}">
              <a16:creationId xmlns:a16="http://schemas.microsoft.com/office/drawing/2014/main" id="{4FD53069-F17B-4F32-939B-A87075ED2001}"/>
            </a:ext>
          </a:extLst>
        </xdr:cNvPr>
        <xdr:cNvSpPr txBox="1"/>
      </xdr:nvSpPr>
      <xdr:spPr>
        <a:xfrm>
          <a:off x="16588817" y="103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32326</xdr:rowOff>
    </xdr:from>
    <xdr:ext cx="469744" cy="259045"/>
    <xdr:sp macro="" textlink="">
      <xdr:nvSpPr>
        <xdr:cNvPr id="620" name="n_1mainValue【学校施設】&#10;一人当たり面積">
          <a:extLst>
            <a:ext uri="{FF2B5EF4-FFF2-40B4-BE49-F238E27FC236}">
              <a16:creationId xmlns:a16="http://schemas.microsoft.com/office/drawing/2014/main" id="{65B58213-30D4-433D-B380-BA97DF144F56}"/>
            </a:ext>
          </a:extLst>
        </xdr:cNvPr>
        <xdr:cNvSpPr txBox="1"/>
      </xdr:nvSpPr>
      <xdr:spPr>
        <a:xfrm>
          <a:off x="18982132" y="108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85818</xdr:rowOff>
    </xdr:from>
    <xdr:ext cx="469744" cy="259045"/>
    <xdr:sp macro="" textlink="">
      <xdr:nvSpPr>
        <xdr:cNvPr id="621" name="n_2mainValue【学校施設】&#10;一人当たり面積">
          <a:extLst>
            <a:ext uri="{FF2B5EF4-FFF2-40B4-BE49-F238E27FC236}">
              <a16:creationId xmlns:a16="http://schemas.microsoft.com/office/drawing/2014/main" id="{E0723A73-0E23-44FD-A3EC-2B9407314114}"/>
            </a:ext>
          </a:extLst>
        </xdr:cNvPr>
        <xdr:cNvSpPr txBox="1"/>
      </xdr:nvSpPr>
      <xdr:spPr>
        <a:xfrm>
          <a:off x="18182032" y="1088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82161</xdr:rowOff>
    </xdr:from>
    <xdr:ext cx="469744" cy="259045"/>
    <xdr:sp macro="" textlink="">
      <xdr:nvSpPr>
        <xdr:cNvPr id="622" name="n_3mainValue【学校施設】&#10;一人当たり面積">
          <a:extLst>
            <a:ext uri="{FF2B5EF4-FFF2-40B4-BE49-F238E27FC236}">
              <a16:creationId xmlns:a16="http://schemas.microsoft.com/office/drawing/2014/main" id="{4D343C16-8970-44E9-8DD9-FDD7EB25388A}"/>
            </a:ext>
          </a:extLst>
        </xdr:cNvPr>
        <xdr:cNvSpPr txBox="1"/>
      </xdr:nvSpPr>
      <xdr:spPr>
        <a:xfrm>
          <a:off x="17384472" y="1088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76674</xdr:rowOff>
    </xdr:from>
    <xdr:ext cx="469744" cy="259045"/>
    <xdr:sp macro="" textlink="">
      <xdr:nvSpPr>
        <xdr:cNvPr id="623" name="n_4mainValue【学校施設】&#10;一人当たり面積">
          <a:extLst>
            <a:ext uri="{FF2B5EF4-FFF2-40B4-BE49-F238E27FC236}">
              <a16:creationId xmlns:a16="http://schemas.microsoft.com/office/drawing/2014/main" id="{152E9B14-33D0-42B9-A0E4-D5FEDECD5FBD}"/>
            </a:ext>
          </a:extLst>
        </xdr:cNvPr>
        <xdr:cNvSpPr txBox="1"/>
      </xdr:nvSpPr>
      <xdr:spPr>
        <a:xfrm>
          <a:off x="16588817" y="1087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21A2EAEB-8BF2-4051-952E-74A6890F062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34B32C10-A37F-40DF-BBC2-B5A821B0854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5210D2E-BFAF-41A2-AA13-687E1E30621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5D57596C-96F7-4152-8E20-EACE94F85F8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903AC4F-A001-4CEF-B6FD-8DE8668432A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AC55CC00-CFD7-4CDE-B7CC-C9D674F9430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C097A586-4358-41E4-A690-CBA6A918596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9CE0135F-346E-46B5-80B0-BC6D2644CBC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C6EA6B24-965E-445E-9241-7F31B3D368D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D48169A-C5D3-4D6C-B15A-D5EE92BB28F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17735B52-9EFC-4AF4-9238-0793E8E76BA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A0C81ABC-C08F-456C-96AD-BFE6964862B7}"/>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160CAD4C-7488-4858-9A12-191D7B8BBEB1}"/>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5CDD2DF5-8F2A-4C79-A592-0780460F82DF}"/>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71AD2899-2350-4D13-A4FA-077837307745}"/>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FB1CEDD4-3D20-4AA5-A889-9D1AD61C9132}"/>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11CD0F2E-2194-4DBC-8CB0-199E18C75C9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4167DEF3-1C1B-4BF0-B110-B8056356A3FD}"/>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53F1548A-08E3-4A5B-803A-F48F0F05AE8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7764C25-7828-482E-A6A4-80D489926054}"/>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CB53CDF-33C9-426F-A48A-249E29A09A20}"/>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34CBAC23-89C3-4961-B04F-E28D47DC1834}"/>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32DEC0E6-2543-4950-A820-A7CD7D376A29}"/>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71A50D7-5602-4711-A5DA-E1B1DC1C206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9713C09F-26A5-4A87-9138-B6D61F6F976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B2918E35-7F3C-4086-A0EA-82C21BB0D912}"/>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7F67C14F-C15C-4B16-AA0B-D5322000788A}"/>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84F9E7C1-6568-4A93-B8CC-8C9B01CCFF9C}"/>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1E01B362-07D9-4698-8ED3-D95C26F0343C}"/>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CC2F0900-0BA6-4165-945E-00731EF78949}"/>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57529</xdr:rowOff>
    </xdr:from>
    <xdr:ext cx="405111" cy="259045"/>
    <xdr:sp macro="" textlink="">
      <xdr:nvSpPr>
        <xdr:cNvPr id="654" name="【児童館】&#10;有形固定資産減価償却率平均値テキスト">
          <a:extLst>
            <a:ext uri="{FF2B5EF4-FFF2-40B4-BE49-F238E27FC236}">
              <a16:creationId xmlns:a16="http://schemas.microsoft.com/office/drawing/2014/main" id="{0F7784D7-7D11-4D19-9E99-DBA7E4AD939E}"/>
            </a:ext>
          </a:extLst>
        </xdr:cNvPr>
        <xdr:cNvSpPr txBox="1"/>
      </xdr:nvSpPr>
      <xdr:spPr>
        <a:xfrm>
          <a:off x="14742160" y="1394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34652</xdr:rowOff>
    </xdr:from>
    <xdr:to>
      <xdr:col>85</xdr:col>
      <xdr:colOff>177800</xdr:colOff>
      <xdr:row>82</xdr:row>
      <xdr:rowOff>136252</xdr:rowOff>
    </xdr:to>
    <xdr:sp macro="" textlink="">
      <xdr:nvSpPr>
        <xdr:cNvPr id="655" name="フローチャート: 判断 654">
          <a:extLst>
            <a:ext uri="{FF2B5EF4-FFF2-40B4-BE49-F238E27FC236}">
              <a16:creationId xmlns:a16="http://schemas.microsoft.com/office/drawing/2014/main" id="{0DC8792F-651A-4573-B17D-3965E8F64679}"/>
            </a:ext>
          </a:extLst>
        </xdr:cNvPr>
        <xdr:cNvSpPr/>
      </xdr:nvSpPr>
      <xdr:spPr>
        <a:xfrm>
          <a:off x="14649450" y="1409355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656" name="フローチャート: 判断 655">
          <a:extLst>
            <a:ext uri="{FF2B5EF4-FFF2-40B4-BE49-F238E27FC236}">
              <a16:creationId xmlns:a16="http://schemas.microsoft.com/office/drawing/2014/main" id="{40F8F9E7-4CC8-4D2C-AECD-1992FECE1AC0}"/>
            </a:ext>
          </a:extLst>
        </xdr:cNvPr>
        <xdr:cNvSpPr/>
      </xdr:nvSpPr>
      <xdr:spPr>
        <a:xfrm>
          <a:off x="1388745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146050</xdr:rowOff>
    </xdr:to>
    <xdr:sp macro="" textlink="">
      <xdr:nvSpPr>
        <xdr:cNvPr id="657" name="フローチャート: 判断 656">
          <a:extLst>
            <a:ext uri="{FF2B5EF4-FFF2-40B4-BE49-F238E27FC236}">
              <a16:creationId xmlns:a16="http://schemas.microsoft.com/office/drawing/2014/main" id="{C5E744A3-12EB-4E6B-A120-D6E8727D0679}"/>
            </a:ext>
          </a:extLst>
        </xdr:cNvPr>
        <xdr:cNvSpPr/>
      </xdr:nvSpPr>
      <xdr:spPr>
        <a:xfrm>
          <a:off x="13089890" y="1410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88537</xdr:rowOff>
    </xdr:from>
    <xdr:to>
      <xdr:col>72</xdr:col>
      <xdr:colOff>38100</xdr:colOff>
      <xdr:row>84</xdr:row>
      <xdr:rowOff>18687</xdr:rowOff>
    </xdr:to>
    <xdr:sp macro="" textlink="">
      <xdr:nvSpPr>
        <xdr:cNvPr id="658" name="フローチャート: 判断 657">
          <a:extLst>
            <a:ext uri="{FF2B5EF4-FFF2-40B4-BE49-F238E27FC236}">
              <a16:creationId xmlns:a16="http://schemas.microsoft.com/office/drawing/2014/main" id="{EB1543E4-6A25-49BA-B022-62F456DF109B}"/>
            </a:ext>
          </a:extLst>
        </xdr:cNvPr>
        <xdr:cNvSpPr/>
      </xdr:nvSpPr>
      <xdr:spPr>
        <a:xfrm>
          <a:off x="12303760" y="143226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46082</xdr:rowOff>
    </xdr:from>
    <xdr:to>
      <xdr:col>67</xdr:col>
      <xdr:colOff>101600</xdr:colOff>
      <xdr:row>83</xdr:row>
      <xdr:rowOff>147682</xdr:rowOff>
    </xdr:to>
    <xdr:sp macro="" textlink="">
      <xdr:nvSpPr>
        <xdr:cNvPr id="659" name="フローチャート: 判断 658">
          <a:extLst>
            <a:ext uri="{FF2B5EF4-FFF2-40B4-BE49-F238E27FC236}">
              <a16:creationId xmlns:a16="http://schemas.microsoft.com/office/drawing/2014/main" id="{E024A812-ADB6-42D9-A20A-4837DE5CEFAB}"/>
            </a:ext>
          </a:extLst>
        </xdr:cNvPr>
        <xdr:cNvSpPr/>
      </xdr:nvSpPr>
      <xdr:spPr>
        <a:xfrm>
          <a:off x="11487150" y="14278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8DFAD9E-5F6D-40C2-9F8C-80660A4A74B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0FE09C1-69B0-4454-B821-9605132C8B9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B6829AD-4C7E-4197-AAF0-45E3806B6A7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24D6F2E-6275-47E3-B109-3F59396856C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4BC2BC4-32D8-4572-9B87-02102968553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77107</xdr:rowOff>
    </xdr:from>
    <xdr:to>
      <xdr:col>85</xdr:col>
      <xdr:colOff>177800</xdr:colOff>
      <xdr:row>87</xdr:row>
      <xdr:rowOff>7257</xdr:rowOff>
    </xdr:to>
    <xdr:sp macro="" textlink="">
      <xdr:nvSpPr>
        <xdr:cNvPr id="665" name="楕円 664">
          <a:extLst>
            <a:ext uri="{FF2B5EF4-FFF2-40B4-BE49-F238E27FC236}">
              <a16:creationId xmlns:a16="http://schemas.microsoft.com/office/drawing/2014/main" id="{83D57E87-12D8-4021-9BA4-E95FE730F7F7}"/>
            </a:ext>
          </a:extLst>
        </xdr:cNvPr>
        <xdr:cNvSpPr/>
      </xdr:nvSpPr>
      <xdr:spPr>
        <a:xfrm>
          <a:off x="14649450" y="148218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163484</xdr:rowOff>
    </xdr:from>
    <xdr:ext cx="405111" cy="259045"/>
    <xdr:sp macro="" textlink="">
      <xdr:nvSpPr>
        <xdr:cNvPr id="666" name="【児童館】&#10;有形固定資産減価償却率該当値テキスト">
          <a:extLst>
            <a:ext uri="{FF2B5EF4-FFF2-40B4-BE49-F238E27FC236}">
              <a16:creationId xmlns:a16="http://schemas.microsoft.com/office/drawing/2014/main" id="{32E48596-2088-4D49-A423-846BF92D5AB0}"/>
            </a:ext>
          </a:extLst>
        </xdr:cNvPr>
        <xdr:cNvSpPr txBox="1"/>
      </xdr:nvSpPr>
      <xdr:spPr>
        <a:xfrm>
          <a:off x="14742160" y="14738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68943</xdr:rowOff>
    </xdr:from>
    <xdr:to>
      <xdr:col>81</xdr:col>
      <xdr:colOff>101600</xdr:colOff>
      <xdr:row>86</xdr:row>
      <xdr:rowOff>170543</xdr:rowOff>
    </xdr:to>
    <xdr:sp macro="" textlink="">
      <xdr:nvSpPr>
        <xdr:cNvPr id="667" name="楕円 666">
          <a:extLst>
            <a:ext uri="{FF2B5EF4-FFF2-40B4-BE49-F238E27FC236}">
              <a16:creationId xmlns:a16="http://schemas.microsoft.com/office/drawing/2014/main" id="{908753B9-2F4C-4BD7-8E2D-BC4E233D6A7D}"/>
            </a:ext>
          </a:extLst>
        </xdr:cNvPr>
        <xdr:cNvSpPr/>
      </xdr:nvSpPr>
      <xdr:spPr>
        <a:xfrm>
          <a:off x="13887450" y="148117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119743</xdr:rowOff>
    </xdr:from>
    <xdr:to>
      <xdr:col>85</xdr:col>
      <xdr:colOff>127000</xdr:colOff>
      <xdr:row>86</xdr:row>
      <xdr:rowOff>127907</xdr:rowOff>
    </xdr:to>
    <xdr:cxnSp macro="">
      <xdr:nvCxnSpPr>
        <xdr:cNvPr id="668" name="直線コネクタ 667">
          <a:extLst>
            <a:ext uri="{FF2B5EF4-FFF2-40B4-BE49-F238E27FC236}">
              <a16:creationId xmlns:a16="http://schemas.microsoft.com/office/drawing/2014/main" id="{24929243-540D-457E-B126-9ACAA4DC75AD}"/>
            </a:ext>
          </a:extLst>
        </xdr:cNvPr>
        <xdr:cNvCxnSpPr/>
      </xdr:nvCxnSpPr>
      <xdr:spPr>
        <a:xfrm>
          <a:off x="13942060" y="14866348"/>
          <a:ext cx="76200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59145</xdr:rowOff>
    </xdr:from>
    <xdr:to>
      <xdr:col>76</xdr:col>
      <xdr:colOff>165100</xdr:colOff>
      <xdr:row>86</xdr:row>
      <xdr:rowOff>160745</xdr:rowOff>
    </xdr:to>
    <xdr:sp macro="" textlink="">
      <xdr:nvSpPr>
        <xdr:cNvPr id="669" name="楕円 668">
          <a:extLst>
            <a:ext uri="{FF2B5EF4-FFF2-40B4-BE49-F238E27FC236}">
              <a16:creationId xmlns:a16="http://schemas.microsoft.com/office/drawing/2014/main" id="{54CFCF63-64B8-4442-B97A-9388121247E1}"/>
            </a:ext>
          </a:extLst>
        </xdr:cNvPr>
        <xdr:cNvSpPr/>
      </xdr:nvSpPr>
      <xdr:spPr>
        <a:xfrm>
          <a:off x="13089890" y="148000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109945</xdr:rowOff>
    </xdr:from>
    <xdr:to>
      <xdr:col>81</xdr:col>
      <xdr:colOff>50800</xdr:colOff>
      <xdr:row>86</xdr:row>
      <xdr:rowOff>119743</xdr:rowOff>
    </xdr:to>
    <xdr:cxnSp macro="">
      <xdr:nvCxnSpPr>
        <xdr:cNvPr id="670" name="直線コネクタ 669">
          <a:extLst>
            <a:ext uri="{FF2B5EF4-FFF2-40B4-BE49-F238E27FC236}">
              <a16:creationId xmlns:a16="http://schemas.microsoft.com/office/drawing/2014/main" id="{82FCB09B-361C-4A74-81E9-210AB7135CAF}"/>
            </a:ext>
          </a:extLst>
        </xdr:cNvPr>
        <xdr:cNvCxnSpPr/>
      </xdr:nvCxnSpPr>
      <xdr:spPr>
        <a:xfrm>
          <a:off x="13144500" y="14852740"/>
          <a:ext cx="79756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50981</xdr:rowOff>
    </xdr:from>
    <xdr:to>
      <xdr:col>72</xdr:col>
      <xdr:colOff>38100</xdr:colOff>
      <xdr:row>86</xdr:row>
      <xdr:rowOff>152581</xdr:rowOff>
    </xdr:to>
    <xdr:sp macro="" textlink="">
      <xdr:nvSpPr>
        <xdr:cNvPr id="671" name="楕円 670">
          <a:extLst>
            <a:ext uri="{FF2B5EF4-FFF2-40B4-BE49-F238E27FC236}">
              <a16:creationId xmlns:a16="http://schemas.microsoft.com/office/drawing/2014/main" id="{AB5DF6C9-733A-4F34-BA2A-5B1D6C728D17}"/>
            </a:ext>
          </a:extLst>
        </xdr:cNvPr>
        <xdr:cNvSpPr/>
      </xdr:nvSpPr>
      <xdr:spPr>
        <a:xfrm>
          <a:off x="12303760" y="14799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101781</xdr:rowOff>
    </xdr:from>
    <xdr:to>
      <xdr:col>76</xdr:col>
      <xdr:colOff>114300</xdr:colOff>
      <xdr:row>86</xdr:row>
      <xdr:rowOff>109945</xdr:rowOff>
    </xdr:to>
    <xdr:cxnSp macro="">
      <xdr:nvCxnSpPr>
        <xdr:cNvPr id="672" name="直線コネクタ 671">
          <a:extLst>
            <a:ext uri="{FF2B5EF4-FFF2-40B4-BE49-F238E27FC236}">
              <a16:creationId xmlns:a16="http://schemas.microsoft.com/office/drawing/2014/main" id="{38970BAA-C7B1-45C0-A60A-5F731A1F781E}"/>
            </a:ext>
          </a:extLst>
        </xdr:cNvPr>
        <xdr:cNvCxnSpPr/>
      </xdr:nvCxnSpPr>
      <xdr:spPr>
        <a:xfrm>
          <a:off x="12346940" y="14842671"/>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42818</xdr:rowOff>
    </xdr:from>
    <xdr:to>
      <xdr:col>67</xdr:col>
      <xdr:colOff>101600</xdr:colOff>
      <xdr:row>86</xdr:row>
      <xdr:rowOff>144418</xdr:rowOff>
    </xdr:to>
    <xdr:sp macro="" textlink="">
      <xdr:nvSpPr>
        <xdr:cNvPr id="673" name="楕円 672">
          <a:extLst>
            <a:ext uri="{FF2B5EF4-FFF2-40B4-BE49-F238E27FC236}">
              <a16:creationId xmlns:a16="http://schemas.microsoft.com/office/drawing/2014/main" id="{D9781970-050C-4131-811D-32E4ED6DB7F7}"/>
            </a:ext>
          </a:extLst>
        </xdr:cNvPr>
        <xdr:cNvSpPr/>
      </xdr:nvSpPr>
      <xdr:spPr>
        <a:xfrm>
          <a:off x="11487150" y="1478942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93618</xdr:rowOff>
    </xdr:from>
    <xdr:to>
      <xdr:col>71</xdr:col>
      <xdr:colOff>177800</xdr:colOff>
      <xdr:row>86</xdr:row>
      <xdr:rowOff>101781</xdr:rowOff>
    </xdr:to>
    <xdr:cxnSp macro="">
      <xdr:nvCxnSpPr>
        <xdr:cNvPr id="674" name="直線コネクタ 673">
          <a:extLst>
            <a:ext uri="{FF2B5EF4-FFF2-40B4-BE49-F238E27FC236}">
              <a16:creationId xmlns:a16="http://schemas.microsoft.com/office/drawing/2014/main" id="{67FBC4F4-9533-4467-9825-46CD339A8314}"/>
            </a:ext>
          </a:extLst>
        </xdr:cNvPr>
        <xdr:cNvCxnSpPr/>
      </xdr:nvCxnSpPr>
      <xdr:spPr>
        <a:xfrm>
          <a:off x="11541760" y="14842128"/>
          <a:ext cx="805180" cy="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675" name="n_1aveValue【児童館】&#10;有形固定資産減価償却率">
          <a:extLst>
            <a:ext uri="{FF2B5EF4-FFF2-40B4-BE49-F238E27FC236}">
              <a16:creationId xmlns:a16="http://schemas.microsoft.com/office/drawing/2014/main" id="{D2FF2172-BCAF-431F-B3C7-95F2ED7FBC95}"/>
            </a:ext>
          </a:extLst>
        </xdr:cNvPr>
        <xdr:cNvSpPr txBox="1"/>
      </xdr:nvSpPr>
      <xdr:spPr>
        <a:xfrm>
          <a:off x="13738234" y="1385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676" name="n_2aveValue【児童館】&#10;有形固定資産減価償却率">
          <a:extLst>
            <a:ext uri="{FF2B5EF4-FFF2-40B4-BE49-F238E27FC236}">
              <a16:creationId xmlns:a16="http://schemas.microsoft.com/office/drawing/2014/main" id="{78C24C3B-E564-42F5-A4ED-60A04A39B830}"/>
            </a:ext>
          </a:extLst>
        </xdr:cNvPr>
        <xdr:cNvSpPr txBox="1"/>
      </xdr:nvSpPr>
      <xdr:spPr>
        <a:xfrm>
          <a:off x="1295718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35214</xdr:rowOff>
    </xdr:from>
    <xdr:ext cx="405111" cy="259045"/>
    <xdr:sp macro="" textlink="">
      <xdr:nvSpPr>
        <xdr:cNvPr id="677" name="n_3aveValue【児童館】&#10;有形固定資産減価償却率">
          <a:extLst>
            <a:ext uri="{FF2B5EF4-FFF2-40B4-BE49-F238E27FC236}">
              <a16:creationId xmlns:a16="http://schemas.microsoft.com/office/drawing/2014/main" id="{921DE09A-5DC5-4066-98C2-885962AFFEA6}"/>
            </a:ext>
          </a:extLst>
        </xdr:cNvPr>
        <xdr:cNvSpPr txBox="1"/>
      </xdr:nvSpPr>
      <xdr:spPr>
        <a:xfrm>
          <a:off x="1217105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164209</xdr:rowOff>
    </xdr:from>
    <xdr:ext cx="405111" cy="259045"/>
    <xdr:sp macro="" textlink="">
      <xdr:nvSpPr>
        <xdr:cNvPr id="678" name="n_4aveValue【児童館】&#10;有形固定資産減価償却率">
          <a:extLst>
            <a:ext uri="{FF2B5EF4-FFF2-40B4-BE49-F238E27FC236}">
              <a16:creationId xmlns:a16="http://schemas.microsoft.com/office/drawing/2014/main" id="{B310863C-E0B5-47FE-A960-F05A3A152711}"/>
            </a:ext>
          </a:extLst>
        </xdr:cNvPr>
        <xdr:cNvSpPr txBox="1"/>
      </xdr:nvSpPr>
      <xdr:spPr>
        <a:xfrm>
          <a:off x="11354444" y="1405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161670</xdr:rowOff>
    </xdr:from>
    <xdr:ext cx="405111" cy="259045"/>
    <xdr:sp macro="" textlink="">
      <xdr:nvSpPr>
        <xdr:cNvPr id="679" name="n_1mainValue【児童館】&#10;有形固定資産減価償却率">
          <a:extLst>
            <a:ext uri="{FF2B5EF4-FFF2-40B4-BE49-F238E27FC236}">
              <a16:creationId xmlns:a16="http://schemas.microsoft.com/office/drawing/2014/main" id="{2C5700AE-BE55-440D-9EDD-1078DDC335AE}"/>
            </a:ext>
          </a:extLst>
        </xdr:cNvPr>
        <xdr:cNvSpPr txBox="1"/>
      </xdr:nvSpPr>
      <xdr:spPr>
        <a:xfrm>
          <a:off x="13738234" y="1490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151872</xdr:rowOff>
    </xdr:from>
    <xdr:ext cx="405111" cy="259045"/>
    <xdr:sp macro="" textlink="">
      <xdr:nvSpPr>
        <xdr:cNvPr id="680" name="n_2mainValue【児童館】&#10;有形固定資産減価償却率">
          <a:extLst>
            <a:ext uri="{FF2B5EF4-FFF2-40B4-BE49-F238E27FC236}">
              <a16:creationId xmlns:a16="http://schemas.microsoft.com/office/drawing/2014/main" id="{23BB45D0-0DFC-4E2A-8FA8-C0456E9A23CA}"/>
            </a:ext>
          </a:extLst>
        </xdr:cNvPr>
        <xdr:cNvSpPr txBox="1"/>
      </xdr:nvSpPr>
      <xdr:spPr>
        <a:xfrm>
          <a:off x="12957184" y="1489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143708</xdr:rowOff>
    </xdr:from>
    <xdr:ext cx="405111" cy="259045"/>
    <xdr:sp macro="" textlink="">
      <xdr:nvSpPr>
        <xdr:cNvPr id="681" name="n_3mainValue【児童館】&#10;有形固定資産減価償却率">
          <a:extLst>
            <a:ext uri="{FF2B5EF4-FFF2-40B4-BE49-F238E27FC236}">
              <a16:creationId xmlns:a16="http://schemas.microsoft.com/office/drawing/2014/main" id="{AF84BC96-8C7D-4260-B83C-DD4CEFD2CEB4}"/>
            </a:ext>
          </a:extLst>
        </xdr:cNvPr>
        <xdr:cNvSpPr txBox="1"/>
      </xdr:nvSpPr>
      <xdr:spPr>
        <a:xfrm>
          <a:off x="12171054" y="1488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135545</xdr:rowOff>
    </xdr:from>
    <xdr:ext cx="405111" cy="259045"/>
    <xdr:sp macro="" textlink="">
      <xdr:nvSpPr>
        <xdr:cNvPr id="682" name="n_4mainValue【児童館】&#10;有形固定資産減価償却率">
          <a:extLst>
            <a:ext uri="{FF2B5EF4-FFF2-40B4-BE49-F238E27FC236}">
              <a16:creationId xmlns:a16="http://schemas.microsoft.com/office/drawing/2014/main" id="{6D1DA064-F52B-4DB8-AD27-00502E7F6131}"/>
            </a:ext>
          </a:extLst>
        </xdr:cNvPr>
        <xdr:cNvSpPr txBox="1"/>
      </xdr:nvSpPr>
      <xdr:spPr>
        <a:xfrm>
          <a:off x="11354444" y="1487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9BAA767-7952-4AAB-B8D0-1E30A418431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F256AFDE-66CE-447B-A528-1128A1F49EB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33BAB366-DD20-4AAA-A536-1D44D639427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8557E56-0733-40D3-9F68-43AF6336F3D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AC7F9341-602A-4C5F-8B19-85672A3BDE2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F3337C22-8146-4596-9D4D-A968E9E47BB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C4EDCB6B-25BD-430C-8C3D-FC9FFA02186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502B09E4-16C1-4F83-9320-22B4BEEAF0C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C7D228D-27FA-4595-BAEB-47A18EEA81B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5D26D913-0B1A-4CEA-A2B9-BB20ABD913A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B4667524-B57F-4491-90DC-87204936E88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C198C1F0-2F93-4C9A-852E-1C48C19E7A7E}"/>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CE38CC62-85FF-4455-A712-A5CE6692614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4F40516A-B7C9-450B-B5EE-9CD19F0BDB7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402AE383-6AA3-4747-AF9F-E99F0B47DA5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736BECAB-4C3D-4C9D-98BB-16947B68DEDC}"/>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77305DE3-3364-4ADB-8FDA-113C14170C29}"/>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76816A6E-CF6A-4009-B3F2-EF16E49C809D}"/>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2B83F457-DD77-4D04-B9E8-C847ADECD22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C0760B90-B657-4836-9FC6-B33D64CE581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D7157636-719E-46F0-B267-C223F4D7E74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793A687F-929D-4743-9D0B-19918656266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F6E204BD-2299-40C4-A5D9-C807AB0A3E8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BE71A4F-9994-4C83-AFFC-F939BAD34F5F}"/>
            </a:ext>
          </a:extLst>
        </xdr:cNvPr>
        <xdr:cNvCxnSpPr/>
      </xdr:nvCxnSpPr>
      <xdr:spPr>
        <a:xfrm flipV="1">
          <a:off x="1994725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15D3EFF9-3DB7-46A8-9A0E-46B2F96137A4}"/>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1D20A1F9-8A6A-43B3-B107-3DA811593524}"/>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9" name="【児童館】&#10;一人当たり面積最大値テキスト">
          <a:extLst>
            <a:ext uri="{FF2B5EF4-FFF2-40B4-BE49-F238E27FC236}">
              <a16:creationId xmlns:a16="http://schemas.microsoft.com/office/drawing/2014/main" id="{27B1155E-97E2-45BD-84BF-F7A17EE587F3}"/>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0" name="直線コネクタ 709">
          <a:extLst>
            <a:ext uri="{FF2B5EF4-FFF2-40B4-BE49-F238E27FC236}">
              <a16:creationId xmlns:a16="http://schemas.microsoft.com/office/drawing/2014/main" id="{86DA3D46-A6A5-42D8-B7C5-13B769404742}"/>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124477</xdr:rowOff>
    </xdr:from>
    <xdr:ext cx="469744" cy="259045"/>
    <xdr:sp macro="" textlink="">
      <xdr:nvSpPr>
        <xdr:cNvPr id="711" name="【児童館】&#10;一人当たり面積平均値テキスト">
          <a:extLst>
            <a:ext uri="{FF2B5EF4-FFF2-40B4-BE49-F238E27FC236}">
              <a16:creationId xmlns:a16="http://schemas.microsoft.com/office/drawing/2014/main" id="{D35456B9-6F7A-4A99-BDA8-93DAE4BB2C5E}"/>
            </a:ext>
          </a:extLst>
        </xdr:cNvPr>
        <xdr:cNvSpPr txBox="1"/>
      </xdr:nvSpPr>
      <xdr:spPr>
        <a:xfrm>
          <a:off x="19985990" y="14185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712" name="フローチャート: 判断 711">
          <a:extLst>
            <a:ext uri="{FF2B5EF4-FFF2-40B4-BE49-F238E27FC236}">
              <a16:creationId xmlns:a16="http://schemas.microsoft.com/office/drawing/2014/main" id="{930200D5-3656-484A-968E-594D4190E20A}"/>
            </a:ext>
          </a:extLst>
        </xdr:cNvPr>
        <xdr:cNvSpPr/>
      </xdr:nvSpPr>
      <xdr:spPr>
        <a:xfrm>
          <a:off x="19904710" y="14328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13" name="フローチャート: 判断 712">
          <a:extLst>
            <a:ext uri="{FF2B5EF4-FFF2-40B4-BE49-F238E27FC236}">
              <a16:creationId xmlns:a16="http://schemas.microsoft.com/office/drawing/2014/main" id="{A1786AF4-2232-49FB-8074-A084671B3877}"/>
            </a:ext>
          </a:extLst>
        </xdr:cNvPr>
        <xdr:cNvSpPr/>
      </xdr:nvSpPr>
      <xdr:spPr>
        <a:xfrm>
          <a:off x="19161760" y="14328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A8AAC258-1735-4060-8032-A2196BED76E9}"/>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5" name="フローチャート: 判断 714">
          <a:extLst>
            <a:ext uri="{FF2B5EF4-FFF2-40B4-BE49-F238E27FC236}">
              <a16:creationId xmlns:a16="http://schemas.microsoft.com/office/drawing/2014/main" id="{79BC68B3-69E9-44F4-ACDD-605F77716897}"/>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6" name="フローチャート: 判断 715">
          <a:extLst>
            <a:ext uri="{FF2B5EF4-FFF2-40B4-BE49-F238E27FC236}">
              <a16:creationId xmlns:a16="http://schemas.microsoft.com/office/drawing/2014/main" id="{23D62D2E-120E-4431-981F-1ACC842273D9}"/>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F9E3757-9BD8-4E63-8355-7ACFD6C297D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31AF15A-F675-491A-95DF-B96258FE695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58BD7FC-07EB-4E27-BE8D-F4FCF2A8566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667B1C5-1F65-46FD-996A-C38EEFA15BC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3608F27-B0B4-493C-A89F-DF35F923049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722" name="楕円 721">
          <a:extLst>
            <a:ext uri="{FF2B5EF4-FFF2-40B4-BE49-F238E27FC236}">
              <a16:creationId xmlns:a16="http://schemas.microsoft.com/office/drawing/2014/main" id="{4243F5CE-635E-4DDC-B95B-1325271695CD}"/>
            </a:ext>
          </a:extLst>
        </xdr:cNvPr>
        <xdr:cNvSpPr/>
      </xdr:nvSpPr>
      <xdr:spPr>
        <a:xfrm>
          <a:off x="19904710" y="14766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723" name="【児童館】&#10;一人当たり面積該当値テキスト">
          <a:extLst>
            <a:ext uri="{FF2B5EF4-FFF2-40B4-BE49-F238E27FC236}">
              <a16:creationId xmlns:a16="http://schemas.microsoft.com/office/drawing/2014/main" id="{E4FAF21D-7060-460B-BAD7-F3BC34758A3D}"/>
            </a:ext>
          </a:extLst>
        </xdr:cNvPr>
        <xdr:cNvSpPr txBox="1"/>
      </xdr:nvSpPr>
      <xdr:spPr>
        <a:xfrm>
          <a:off x="1998599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724" name="楕円 723">
          <a:extLst>
            <a:ext uri="{FF2B5EF4-FFF2-40B4-BE49-F238E27FC236}">
              <a16:creationId xmlns:a16="http://schemas.microsoft.com/office/drawing/2014/main" id="{28C82739-66AD-4AD8-B575-0C1F4A6C4E46}"/>
            </a:ext>
          </a:extLst>
        </xdr:cNvPr>
        <xdr:cNvSpPr/>
      </xdr:nvSpPr>
      <xdr:spPr>
        <a:xfrm>
          <a:off x="191617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725" name="直線コネクタ 724">
          <a:extLst>
            <a:ext uri="{FF2B5EF4-FFF2-40B4-BE49-F238E27FC236}">
              <a16:creationId xmlns:a16="http://schemas.microsoft.com/office/drawing/2014/main" id="{9FE8353E-324F-4FC1-8A1E-225A73BA0D5D}"/>
            </a:ext>
          </a:extLst>
        </xdr:cNvPr>
        <xdr:cNvCxnSpPr/>
      </xdr:nvCxnSpPr>
      <xdr:spPr>
        <a:xfrm>
          <a:off x="19204940" y="14820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726" name="楕円 725">
          <a:extLst>
            <a:ext uri="{FF2B5EF4-FFF2-40B4-BE49-F238E27FC236}">
              <a16:creationId xmlns:a16="http://schemas.microsoft.com/office/drawing/2014/main" id="{8863275B-1A99-4EE8-BA69-37089EAE97A4}"/>
            </a:ext>
          </a:extLst>
        </xdr:cNvPr>
        <xdr:cNvSpPr/>
      </xdr:nvSpPr>
      <xdr:spPr>
        <a:xfrm>
          <a:off x="18345150" y="14766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727" name="直線コネクタ 726">
          <a:extLst>
            <a:ext uri="{FF2B5EF4-FFF2-40B4-BE49-F238E27FC236}">
              <a16:creationId xmlns:a16="http://schemas.microsoft.com/office/drawing/2014/main" id="{00A6BB2A-002E-4C93-93AB-10675776A169}"/>
            </a:ext>
          </a:extLst>
        </xdr:cNvPr>
        <xdr:cNvCxnSpPr/>
      </xdr:nvCxnSpPr>
      <xdr:spPr>
        <a:xfrm>
          <a:off x="18399760" y="148209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28" name="楕円 727">
          <a:extLst>
            <a:ext uri="{FF2B5EF4-FFF2-40B4-BE49-F238E27FC236}">
              <a16:creationId xmlns:a16="http://schemas.microsoft.com/office/drawing/2014/main" id="{97538BA6-08E0-4E11-9E0B-8714FDF14AF9}"/>
            </a:ext>
          </a:extLst>
        </xdr:cNvPr>
        <xdr:cNvSpPr/>
      </xdr:nvSpPr>
      <xdr:spPr>
        <a:xfrm>
          <a:off x="17547590" y="14766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729" name="直線コネクタ 728">
          <a:extLst>
            <a:ext uri="{FF2B5EF4-FFF2-40B4-BE49-F238E27FC236}">
              <a16:creationId xmlns:a16="http://schemas.microsoft.com/office/drawing/2014/main" id="{9A0541EB-F1EE-415A-B6E4-71CD70A6DEEE}"/>
            </a:ext>
          </a:extLst>
        </xdr:cNvPr>
        <xdr:cNvCxnSpPr/>
      </xdr:nvCxnSpPr>
      <xdr:spPr>
        <a:xfrm>
          <a:off x="17602200" y="14820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30" name="楕円 729">
          <a:extLst>
            <a:ext uri="{FF2B5EF4-FFF2-40B4-BE49-F238E27FC236}">
              <a16:creationId xmlns:a16="http://schemas.microsoft.com/office/drawing/2014/main" id="{9B69DE9B-7484-47CD-A521-D08B075E8E3D}"/>
            </a:ext>
          </a:extLst>
        </xdr:cNvPr>
        <xdr:cNvSpPr/>
      </xdr:nvSpPr>
      <xdr:spPr>
        <a:xfrm>
          <a:off x="167614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31" name="直線コネクタ 730">
          <a:extLst>
            <a:ext uri="{FF2B5EF4-FFF2-40B4-BE49-F238E27FC236}">
              <a16:creationId xmlns:a16="http://schemas.microsoft.com/office/drawing/2014/main" id="{52DA7349-0000-4A52-A524-5508269782FF}"/>
            </a:ext>
          </a:extLst>
        </xdr:cNvPr>
        <xdr:cNvCxnSpPr/>
      </xdr:nvCxnSpPr>
      <xdr:spPr>
        <a:xfrm>
          <a:off x="16804640" y="14820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732" name="n_1aveValue【児童館】&#10;一人当たり面積">
          <a:extLst>
            <a:ext uri="{FF2B5EF4-FFF2-40B4-BE49-F238E27FC236}">
              <a16:creationId xmlns:a16="http://schemas.microsoft.com/office/drawing/2014/main" id="{68283F3B-9C63-49AA-9F92-393B705DA5D8}"/>
            </a:ext>
          </a:extLst>
        </xdr:cNvPr>
        <xdr:cNvSpPr txBox="1"/>
      </xdr:nvSpPr>
      <xdr:spPr>
        <a:xfrm>
          <a:off x="18982132"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D7FBEC28-63B8-4EA1-A3DA-9BBBB528C19E}"/>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34" name="n_3aveValue【児童館】&#10;一人当たり面積">
          <a:extLst>
            <a:ext uri="{FF2B5EF4-FFF2-40B4-BE49-F238E27FC236}">
              <a16:creationId xmlns:a16="http://schemas.microsoft.com/office/drawing/2014/main" id="{005FB63C-A868-4E27-9367-587B83CDDBC7}"/>
            </a:ext>
          </a:extLst>
        </xdr:cNvPr>
        <xdr:cNvSpPr txBox="1"/>
      </xdr:nvSpPr>
      <xdr:spPr>
        <a:xfrm>
          <a:off x="1738447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35" name="n_4aveValue【児童館】&#10;一人当たり面積">
          <a:extLst>
            <a:ext uri="{FF2B5EF4-FFF2-40B4-BE49-F238E27FC236}">
              <a16:creationId xmlns:a16="http://schemas.microsoft.com/office/drawing/2014/main" id="{25696288-0452-41AC-97F1-4B3F3E9379E2}"/>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736" name="n_1mainValue【児童館】&#10;一人当たり面積">
          <a:extLst>
            <a:ext uri="{FF2B5EF4-FFF2-40B4-BE49-F238E27FC236}">
              <a16:creationId xmlns:a16="http://schemas.microsoft.com/office/drawing/2014/main" id="{94D6400E-52F1-4B57-B416-1A41E0D0E120}"/>
            </a:ext>
          </a:extLst>
        </xdr:cNvPr>
        <xdr:cNvSpPr txBox="1"/>
      </xdr:nvSpPr>
      <xdr:spPr>
        <a:xfrm>
          <a:off x="18982132"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737" name="n_2mainValue【児童館】&#10;一人当たり面積">
          <a:extLst>
            <a:ext uri="{FF2B5EF4-FFF2-40B4-BE49-F238E27FC236}">
              <a16:creationId xmlns:a16="http://schemas.microsoft.com/office/drawing/2014/main" id="{7B867B93-057D-4AE6-9730-5D81CA2E7574}"/>
            </a:ext>
          </a:extLst>
        </xdr:cNvPr>
        <xdr:cNvSpPr txBox="1"/>
      </xdr:nvSpPr>
      <xdr:spPr>
        <a:xfrm>
          <a:off x="18182032"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38" name="n_3mainValue【児童館】&#10;一人当たり面積">
          <a:extLst>
            <a:ext uri="{FF2B5EF4-FFF2-40B4-BE49-F238E27FC236}">
              <a16:creationId xmlns:a16="http://schemas.microsoft.com/office/drawing/2014/main" id="{8401A6B0-03BE-4245-A2EF-BFB2D69D759E}"/>
            </a:ext>
          </a:extLst>
        </xdr:cNvPr>
        <xdr:cNvSpPr txBox="1"/>
      </xdr:nvSpPr>
      <xdr:spPr>
        <a:xfrm>
          <a:off x="17384472"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39" name="n_4mainValue【児童館】&#10;一人当たり面積">
          <a:extLst>
            <a:ext uri="{FF2B5EF4-FFF2-40B4-BE49-F238E27FC236}">
              <a16:creationId xmlns:a16="http://schemas.microsoft.com/office/drawing/2014/main" id="{CE3EA589-0CFA-4B12-825F-DB9161AD2243}"/>
            </a:ext>
          </a:extLst>
        </xdr:cNvPr>
        <xdr:cNvSpPr txBox="1"/>
      </xdr:nvSpPr>
      <xdr:spPr>
        <a:xfrm>
          <a:off x="1658881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38BFA24A-A048-431E-B87D-9088C097984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F7021080-DAE4-451E-8B5D-6DE66012CC0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4BCAB891-EC0E-47DE-80E9-822B687A6D8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EC5C152-0DB5-4C9A-B8C7-152059355F8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87722B2B-0830-4480-9D31-7853895FC88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47CAD5C-6423-4443-855E-09D3602CA16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EA72235-C95B-442F-9ED2-EB6EA48088A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CA1FB045-B550-4ED5-BCCE-E05AC8CC69F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F0B10403-8924-4BE8-9B9C-AD342ABA6E4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9D3DF40-C622-409F-A2AF-A07D1555EB0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A25F4FB-58B5-45E8-8D0A-2FFEEE0CD1A8}"/>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498D21B-005D-449E-B7E0-8F0B1E40F10B}"/>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8B9308B-BA75-4B4A-BD40-E1CDEB8A287E}"/>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6D3A2AC0-71FD-4429-833A-A5E08842A28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3EF45EC2-4A84-4DF2-8883-CC5D2E59AC81}"/>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847ADA0C-7A6C-4711-825C-FF2F03986D9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CC46F501-6152-4B06-8366-A0F67E496F8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D23B5481-4BD6-4254-A7C3-09AA08864603}"/>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B39BFDD5-FC13-4970-9D1B-1E2D4AEED94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8027B06D-1135-4909-BC54-A89D1077E8A3}"/>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936B9C54-42C3-4837-BBFC-C2C6CA86BC8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4D5149A-C85F-4818-9928-5A518A4EF49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AD48FD6-2491-4A51-8B5B-CCCBC870587D}"/>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C25DB2A8-98F6-4226-985F-C1C0AA42CBE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F906E7A0-2EE7-445E-9035-BE851CD6BFCB}"/>
            </a:ext>
          </a:extLst>
        </xdr:cNvPr>
        <xdr:cNvCxnSpPr/>
      </xdr:nvCxnSpPr>
      <xdr:spPr>
        <a:xfrm flipV="1">
          <a:off x="14703424" y="17030701"/>
          <a:ext cx="0" cy="1638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508C7FD6-FBE8-457A-8D2A-6A59AD52F94C}"/>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A3BDB734-C88E-41B8-A692-BE90C0CFD3D8}"/>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7" name="【公民館】&#10;有形固定資産減価償却率最大値テキスト">
          <a:extLst>
            <a:ext uri="{FF2B5EF4-FFF2-40B4-BE49-F238E27FC236}">
              <a16:creationId xmlns:a16="http://schemas.microsoft.com/office/drawing/2014/main" id="{C17F8BA5-D398-4A6C-8CDF-0EF156F122B2}"/>
            </a:ext>
          </a:extLst>
        </xdr:cNvPr>
        <xdr:cNvSpPr txBox="1"/>
      </xdr:nvSpPr>
      <xdr:spPr>
        <a:xfrm>
          <a:off x="14742160" y="1681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8" name="直線コネクタ 767">
          <a:extLst>
            <a:ext uri="{FF2B5EF4-FFF2-40B4-BE49-F238E27FC236}">
              <a16:creationId xmlns:a16="http://schemas.microsoft.com/office/drawing/2014/main" id="{94510B9D-E5F2-46BB-A9B3-104ADFBA8487}"/>
            </a:ext>
          </a:extLst>
        </xdr:cNvPr>
        <xdr:cNvCxnSpPr/>
      </xdr:nvCxnSpPr>
      <xdr:spPr>
        <a:xfrm>
          <a:off x="14611350" y="17030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53357</xdr:rowOff>
    </xdr:from>
    <xdr:ext cx="405111" cy="259045"/>
    <xdr:sp macro="" textlink="">
      <xdr:nvSpPr>
        <xdr:cNvPr id="769" name="【公民館】&#10;有形固定資産減価償却率平均値テキスト">
          <a:extLst>
            <a:ext uri="{FF2B5EF4-FFF2-40B4-BE49-F238E27FC236}">
              <a16:creationId xmlns:a16="http://schemas.microsoft.com/office/drawing/2014/main" id="{E681C002-E039-4F1B-952E-FC84E103D3E0}"/>
            </a:ext>
          </a:extLst>
        </xdr:cNvPr>
        <xdr:cNvSpPr txBox="1"/>
      </xdr:nvSpPr>
      <xdr:spPr>
        <a:xfrm>
          <a:off x="14742160" y="17887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770" name="フローチャート: 判断 769">
          <a:extLst>
            <a:ext uri="{FF2B5EF4-FFF2-40B4-BE49-F238E27FC236}">
              <a16:creationId xmlns:a16="http://schemas.microsoft.com/office/drawing/2014/main" id="{46C81483-D74E-456A-B63F-E078924FE550}"/>
            </a:ext>
          </a:extLst>
        </xdr:cNvPr>
        <xdr:cNvSpPr/>
      </xdr:nvSpPr>
      <xdr:spPr>
        <a:xfrm>
          <a:off x="14649450" y="17905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771" name="フローチャート: 判断 770">
          <a:extLst>
            <a:ext uri="{FF2B5EF4-FFF2-40B4-BE49-F238E27FC236}">
              <a16:creationId xmlns:a16="http://schemas.microsoft.com/office/drawing/2014/main" id="{5A7468A6-5696-420A-91A3-13A2BB2A1003}"/>
            </a:ext>
          </a:extLst>
        </xdr:cNvPr>
        <xdr:cNvSpPr/>
      </xdr:nvSpPr>
      <xdr:spPr>
        <a:xfrm>
          <a:off x="13887450" y="178657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83C4001E-CD6E-4D9A-B8B9-91E8778ED4FF}"/>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29211</xdr:rowOff>
    </xdr:from>
    <xdr:to>
      <xdr:col>72</xdr:col>
      <xdr:colOff>38100</xdr:colOff>
      <xdr:row>104</xdr:row>
      <xdr:rowOff>130811</xdr:rowOff>
    </xdr:to>
    <xdr:sp macro="" textlink="">
      <xdr:nvSpPr>
        <xdr:cNvPr id="773" name="フローチャート: 判断 772">
          <a:extLst>
            <a:ext uri="{FF2B5EF4-FFF2-40B4-BE49-F238E27FC236}">
              <a16:creationId xmlns:a16="http://schemas.microsoft.com/office/drawing/2014/main" id="{C04828A3-4759-4805-AD62-75DCC17FFE39}"/>
            </a:ext>
          </a:extLst>
        </xdr:cNvPr>
        <xdr:cNvSpPr/>
      </xdr:nvSpPr>
      <xdr:spPr>
        <a:xfrm>
          <a:off x="12303760" y="1785810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774" name="フローチャート: 判断 773">
          <a:extLst>
            <a:ext uri="{FF2B5EF4-FFF2-40B4-BE49-F238E27FC236}">
              <a16:creationId xmlns:a16="http://schemas.microsoft.com/office/drawing/2014/main" id="{E3BC5C81-EA00-47BC-A1A7-871EFA85A893}"/>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4E25797-A7C0-410D-BA2F-EAC0FC0629F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480F745-6FF7-4534-8AE8-62775E5EC92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EF1399C-E921-44A7-96E8-23829B8FE45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D7B801C-ECB7-41C3-8163-E679A6A8935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54A9121-3CE2-4AD3-8809-854BB06E8C4A}"/>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130175</xdr:rowOff>
    </xdr:from>
    <xdr:to>
      <xdr:col>85</xdr:col>
      <xdr:colOff>177800</xdr:colOff>
      <xdr:row>104</xdr:row>
      <xdr:rowOff>60325</xdr:rowOff>
    </xdr:to>
    <xdr:sp macro="" textlink="">
      <xdr:nvSpPr>
        <xdr:cNvPr id="780" name="楕円 779">
          <a:extLst>
            <a:ext uri="{FF2B5EF4-FFF2-40B4-BE49-F238E27FC236}">
              <a16:creationId xmlns:a16="http://schemas.microsoft.com/office/drawing/2014/main" id="{A82D9207-486C-4FE9-B9FE-E8C9D1A97196}"/>
            </a:ext>
          </a:extLst>
        </xdr:cNvPr>
        <xdr:cNvSpPr/>
      </xdr:nvSpPr>
      <xdr:spPr>
        <a:xfrm>
          <a:off x="14649450" y="17793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153052</xdr:rowOff>
    </xdr:from>
    <xdr:ext cx="405111" cy="259045"/>
    <xdr:sp macro="" textlink="">
      <xdr:nvSpPr>
        <xdr:cNvPr id="781" name="【公民館】&#10;有形固定資産減価償却率該当値テキスト">
          <a:extLst>
            <a:ext uri="{FF2B5EF4-FFF2-40B4-BE49-F238E27FC236}">
              <a16:creationId xmlns:a16="http://schemas.microsoft.com/office/drawing/2014/main" id="{AD51A8CA-3E86-4812-B82C-DFE64B6F60F2}"/>
            </a:ext>
          </a:extLst>
        </xdr:cNvPr>
        <xdr:cNvSpPr txBox="1"/>
      </xdr:nvSpPr>
      <xdr:spPr>
        <a:xfrm>
          <a:off x="14742160"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82550</xdr:rowOff>
    </xdr:from>
    <xdr:to>
      <xdr:col>81</xdr:col>
      <xdr:colOff>101600</xdr:colOff>
      <xdr:row>104</xdr:row>
      <xdr:rowOff>12700</xdr:rowOff>
    </xdr:to>
    <xdr:sp macro="" textlink="">
      <xdr:nvSpPr>
        <xdr:cNvPr id="782" name="楕円 781">
          <a:extLst>
            <a:ext uri="{FF2B5EF4-FFF2-40B4-BE49-F238E27FC236}">
              <a16:creationId xmlns:a16="http://schemas.microsoft.com/office/drawing/2014/main" id="{B96356B4-387D-45D3-8121-9F740EA19328}"/>
            </a:ext>
          </a:extLst>
        </xdr:cNvPr>
        <xdr:cNvSpPr/>
      </xdr:nvSpPr>
      <xdr:spPr>
        <a:xfrm>
          <a:off x="13887450" y="17743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133350</xdr:rowOff>
    </xdr:from>
    <xdr:to>
      <xdr:col>85</xdr:col>
      <xdr:colOff>127000</xdr:colOff>
      <xdr:row>104</xdr:row>
      <xdr:rowOff>9525</xdr:rowOff>
    </xdr:to>
    <xdr:cxnSp macro="">
      <xdr:nvCxnSpPr>
        <xdr:cNvPr id="783" name="直線コネクタ 782">
          <a:extLst>
            <a:ext uri="{FF2B5EF4-FFF2-40B4-BE49-F238E27FC236}">
              <a16:creationId xmlns:a16="http://schemas.microsoft.com/office/drawing/2014/main" id="{BF4AD676-94C4-4092-B99B-FABD3C834043}"/>
            </a:ext>
          </a:extLst>
        </xdr:cNvPr>
        <xdr:cNvCxnSpPr/>
      </xdr:nvCxnSpPr>
      <xdr:spPr>
        <a:xfrm>
          <a:off x="13942060" y="17788890"/>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84" name="楕円 783">
          <a:extLst>
            <a:ext uri="{FF2B5EF4-FFF2-40B4-BE49-F238E27FC236}">
              <a16:creationId xmlns:a16="http://schemas.microsoft.com/office/drawing/2014/main" id="{85BD44BC-B057-4114-8BD2-56945748BB5D}"/>
            </a:ext>
          </a:extLst>
        </xdr:cNvPr>
        <xdr:cNvSpPr/>
      </xdr:nvSpPr>
      <xdr:spPr>
        <a:xfrm>
          <a:off x="13089890" y="17715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102870</xdr:rowOff>
    </xdr:from>
    <xdr:to>
      <xdr:col>81</xdr:col>
      <xdr:colOff>50800</xdr:colOff>
      <xdr:row>103</xdr:row>
      <xdr:rowOff>133350</xdr:rowOff>
    </xdr:to>
    <xdr:cxnSp macro="">
      <xdr:nvCxnSpPr>
        <xdr:cNvPr id="785" name="直線コネクタ 784">
          <a:extLst>
            <a:ext uri="{FF2B5EF4-FFF2-40B4-BE49-F238E27FC236}">
              <a16:creationId xmlns:a16="http://schemas.microsoft.com/office/drawing/2014/main" id="{CA1B456C-8501-4419-9C58-C09770197889}"/>
            </a:ext>
          </a:extLst>
        </xdr:cNvPr>
        <xdr:cNvCxnSpPr/>
      </xdr:nvCxnSpPr>
      <xdr:spPr>
        <a:xfrm>
          <a:off x="13144500" y="1776031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19686</xdr:rowOff>
    </xdr:from>
    <xdr:to>
      <xdr:col>72</xdr:col>
      <xdr:colOff>38100</xdr:colOff>
      <xdr:row>103</xdr:row>
      <xdr:rowOff>121286</xdr:rowOff>
    </xdr:to>
    <xdr:sp macro="" textlink="">
      <xdr:nvSpPr>
        <xdr:cNvPr id="786" name="楕円 785">
          <a:extLst>
            <a:ext uri="{FF2B5EF4-FFF2-40B4-BE49-F238E27FC236}">
              <a16:creationId xmlns:a16="http://schemas.microsoft.com/office/drawing/2014/main" id="{34073C4F-8703-4683-8BF0-8BC5EDC255D1}"/>
            </a:ext>
          </a:extLst>
        </xdr:cNvPr>
        <xdr:cNvSpPr/>
      </xdr:nvSpPr>
      <xdr:spPr>
        <a:xfrm>
          <a:off x="12303760" y="1767522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70486</xdr:rowOff>
    </xdr:from>
    <xdr:to>
      <xdr:col>76</xdr:col>
      <xdr:colOff>114300</xdr:colOff>
      <xdr:row>103</xdr:row>
      <xdr:rowOff>102870</xdr:rowOff>
    </xdr:to>
    <xdr:cxnSp macro="">
      <xdr:nvCxnSpPr>
        <xdr:cNvPr id="787" name="直線コネクタ 786">
          <a:extLst>
            <a:ext uri="{FF2B5EF4-FFF2-40B4-BE49-F238E27FC236}">
              <a16:creationId xmlns:a16="http://schemas.microsoft.com/office/drawing/2014/main" id="{2717907D-A21F-4328-AB3A-E22A741B9201}"/>
            </a:ext>
          </a:extLst>
        </xdr:cNvPr>
        <xdr:cNvCxnSpPr/>
      </xdr:nvCxnSpPr>
      <xdr:spPr>
        <a:xfrm>
          <a:off x="12346940" y="17727931"/>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154939</xdr:rowOff>
    </xdr:from>
    <xdr:to>
      <xdr:col>67</xdr:col>
      <xdr:colOff>101600</xdr:colOff>
      <xdr:row>103</xdr:row>
      <xdr:rowOff>85089</xdr:rowOff>
    </xdr:to>
    <xdr:sp macro="" textlink="">
      <xdr:nvSpPr>
        <xdr:cNvPr id="788" name="楕円 787">
          <a:extLst>
            <a:ext uri="{FF2B5EF4-FFF2-40B4-BE49-F238E27FC236}">
              <a16:creationId xmlns:a16="http://schemas.microsoft.com/office/drawing/2014/main" id="{B565A55A-A9D8-471A-ADBC-612DAEE2B60B}"/>
            </a:ext>
          </a:extLst>
        </xdr:cNvPr>
        <xdr:cNvSpPr/>
      </xdr:nvSpPr>
      <xdr:spPr>
        <a:xfrm>
          <a:off x="11487150" y="17642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34289</xdr:rowOff>
    </xdr:from>
    <xdr:to>
      <xdr:col>71</xdr:col>
      <xdr:colOff>177800</xdr:colOff>
      <xdr:row>103</xdr:row>
      <xdr:rowOff>70486</xdr:rowOff>
    </xdr:to>
    <xdr:cxnSp macro="">
      <xdr:nvCxnSpPr>
        <xdr:cNvPr id="789" name="直線コネクタ 788">
          <a:extLst>
            <a:ext uri="{FF2B5EF4-FFF2-40B4-BE49-F238E27FC236}">
              <a16:creationId xmlns:a16="http://schemas.microsoft.com/office/drawing/2014/main" id="{8D2801FB-7D0E-4237-812C-2F75B5F787F7}"/>
            </a:ext>
          </a:extLst>
        </xdr:cNvPr>
        <xdr:cNvCxnSpPr/>
      </xdr:nvCxnSpPr>
      <xdr:spPr>
        <a:xfrm>
          <a:off x="11541760" y="17691734"/>
          <a:ext cx="80518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127652</xdr:rowOff>
    </xdr:from>
    <xdr:ext cx="405111" cy="259045"/>
    <xdr:sp macro="" textlink="">
      <xdr:nvSpPr>
        <xdr:cNvPr id="790" name="n_1aveValue【公民館】&#10;有形固定資産減価償却率">
          <a:extLst>
            <a:ext uri="{FF2B5EF4-FFF2-40B4-BE49-F238E27FC236}">
              <a16:creationId xmlns:a16="http://schemas.microsoft.com/office/drawing/2014/main" id="{0424EB2F-F6B1-498C-A559-614F5F984F33}"/>
            </a:ext>
          </a:extLst>
        </xdr:cNvPr>
        <xdr:cNvSpPr txBox="1"/>
      </xdr:nvSpPr>
      <xdr:spPr>
        <a:xfrm>
          <a:off x="1373823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A0C50207-77B4-4A1D-90B9-B88B6591E2F5}"/>
            </a:ext>
          </a:extLst>
        </xdr:cNvPr>
        <xdr:cNvSpPr txBox="1"/>
      </xdr:nvSpPr>
      <xdr:spPr>
        <a:xfrm>
          <a:off x="1295718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121938</xdr:rowOff>
    </xdr:from>
    <xdr:ext cx="405111" cy="259045"/>
    <xdr:sp macro="" textlink="">
      <xdr:nvSpPr>
        <xdr:cNvPr id="792" name="n_3aveValue【公民館】&#10;有形固定資産減価償却率">
          <a:extLst>
            <a:ext uri="{FF2B5EF4-FFF2-40B4-BE49-F238E27FC236}">
              <a16:creationId xmlns:a16="http://schemas.microsoft.com/office/drawing/2014/main" id="{3868C854-C43C-4180-9C7C-EE12EE1FC34B}"/>
            </a:ext>
          </a:extLst>
        </xdr:cNvPr>
        <xdr:cNvSpPr txBox="1"/>
      </xdr:nvSpPr>
      <xdr:spPr>
        <a:xfrm>
          <a:off x="1217105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99077</xdr:rowOff>
    </xdr:from>
    <xdr:ext cx="405111" cy="259045"/>
    <xdr:sp macro="" textlink="">
      <xdr:nvSpPr>
        <xdr:cNvPr id="793" name="n_4aveValue【公民館】&#10;有形固定資産減価償却率">
          <a:extLst>
            <a:ext uri="{FF2B5EF4-FFF2-40B4-BE49-F238E27FC236}">
              <a16:creationId xmlns:a16="http://schemas.microsoft.com/office/drawing/2014/main" id="{11F67B02-534D-4102-8D02-EB7D75D2969E}"/>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29227</xdr:rowOff>
    </xdr:from>
    <xdr:ext cx="405111" cy="259045"/>
    <xdr:sp macro="" textlink="">
      <xdr:nvSpPr>
        <xdr:cNvPr id="794" name="n_1mainValue【公民館】&#10;有形固定資産減価償却率">
          <a:extLst>
            <a:ext uri="{FF2B5EF4-FFF2-40B4-BE49-F238E27FC236}">
              <a16:creationId xmlns:a16="http://schemas.microsoft.com/office/drawing/2014/main" id="{2DDF3A79-091E-43B4-80F7-B464691C1450}"/>
            </a:ext>
          </a:extLst>
        </xdr:cNvPr>
        <xdr:cNvSpPr txBox="1"/>
      </xdr:nvSpPr>
      <xdr:spPr>
        <a:xfrm>
          <a:off x="1373823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95" name="n_2mainValue【公民館】&#10;有形固定資産減価償却率">
          <a:extLst>
            <a:ext uri="{FF2B5EF4-FFF2-40B4-BE49-F238E27FC236}">
              <a16:creationId xmlns:a16="http://schemas.microsoft.com/office/drawing/2014/main" id="{84271ABB-9EB5-4421-A418-6DFDDB34ED1B}"/>
            </a:ext>
          </a:extLst>
        </xdr:cNvPr>
        <xdr:cNvSpPr txBox="1"/>
      </xdr:nvSpPr>
      <xdr:spPr>
        <a:xfrm>
          <a:off x="1295718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137813</xdr:rowOff>
    </xdr:from>
    <xdr:ext cx="405111" cy="259045"/>
    <xdr:sp macro="" textlink="">
      <xdr:nvSpPr>
        <xdr:cNvPr id="796" name="n_3mainValue【公民館】&#10;有形固定資産減価償却率">
          <a:extLst>
            <a:ext uri="{FF2B5EF4-FFF2-40B4-BE49-F238E27FC236}">
              <a16:creationId xmlns:a16="http://schemas.microsoft.com/office/drawing/2014/main" id="{9B2C931F-E53D-428E-AAE2-6E3A2201B80F}"/>
            </a:ext>
          </a:extLst>
        </xdr:cNvPr>
        <xdr:cNvSpPr txBox="1"/>
      </xdr:nvSpPr>
      <xdr:spPr>
        <a:xfrm>
          <a:off x="12171054" y="1745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101616</xdr:rowOff>
    </xdr:from>
    <xdr:ext cx="405111" cy="259045"/>
    <xdr:sp macro="" textlink="">
      <xdr:nvSpPr>
        <xdr:cNvPr id="797" name="n_4mainValue【公民館】&#10;有形固定資産減価償却率">
          <a:extLst>
            <a:ext uri="{FF2B5EF4-FFF2-40B4-BE49-F238E27FC236}">
              <a16:creationId xmlns:a16="http://schemas.microsoft.com/office/drawing/2014/main" id="{502B4E8A-C1E5-4483-9F7A-E050B5A8B65C}"/>
            </a:ext>
          </a:extLst>
        </xdr:cNvPr>
        <xdr:cNvSpPr txBox="1"/>
      </xdr:nvSpPr>
      <xdr:spPr>
        <a:xfrm>
          <a:off x="11354444" y="1741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DB500842-A6DB-4CED-8124-56F10795761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A77F8F7E-577E-41B8-916D-9EBE09DB49F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ACCA03F5-ABBB-4EE1-BC17-A8883A5B6A3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FBA9CC6D-02CD-4E64-BD60-0B8E3C37692A}"/>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25AB0C3-AFBF-48C5-A3F1-84A69801CC8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4C5EDBE-BFC0-4DC2-B37A-04DFE42181A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5117E492-E3CE-4BF6-9032-0FAB1D2DE16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6DE39019-F05E-41C1-80FC-15C47DCA114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A4BF43C6-E67D-46E3-BDD0-E0F4B242987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96B2461-B44E-4077-8B77-971C84AA4F5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2B404474-007A-4A0D-9713-75D7BE4909C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8F485AAF-2B8F-4EEA-AE43-E49624A42B94}"/>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E015620D-0CBC-4696-90AC-5219B59E1CD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BD88D355-A1AA-484A-A415-B1CD74361F14}"/>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DC73EDDC-CA7D-4AD7-9F21-EF189F5C9F27}"/>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A41C0065-DF2B-47CE-B126-393684BD7005}"/>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405E27FF-6E46-48B3-B08C-C877A1B885B9}"/>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6B5E1E26-2B72-45A5-97C8-B638723C1D85}"/>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209A2629-7D11-4CC2-8F24-0D81D4F08B8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3CD93C41-FA21-48FC-A254-479088EF962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6323C321-4BAD-44E0-BE1A-0279652BE3A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7CC5A8DA-12E2-4A3E-A09B-F92093F9999F}"/>
            </a:ext>
          </a:extLst>
        </xdr:cNvPr>
        <xdr:cNvCxnSpPr/>
      </xdr:nvCxnSpPr>
      <xdr:spPr>
        <a:xfrm flipV="1">
          <a:off x="19947254" y="17360266"/>
          <a:ext cx="0" cy="1226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5512858-B6E0-4027-8094-48F716B07E20}"/>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9E37A038-4D07-43CF-B1B2-ADD817B193AA}"/>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822" name="【公民館】&#10;一人当たり面積最大値テキスト">
          <a:extLst>
            <a:ext uri="{FF2B5EF4-FFF2-40B4-BE49-F238E27FC236}">
              <a16:creationId xmlns:a16="http://schemas.microsoft.com/office/drawing/2014/main" id="{277EFE30-FBB8-4E7B-9A1E-95B650A08A8C}"/>
            </a:ext>
          </a:extLst>
        </xdr:cNvPr>
        <xdr:cNvSpPr txBox="1"/>
      </xdr:nvSpPr>
      <xdr:spPr>
        <a:xfrm>
          <a:off x="19985990" y="1713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823" name="直線コネクタ 822">
          <a:extLst>
            <a:ext uri="{FF2B5EF4-FFF2-40B4-BE49-F238E27FC236}">
              <a16:creationId xmlns:a16="http://schemas.microsoft.com/office/drawing/2014/main" id="{12E75AC5-5BA1-41B6-90D4-82D24FE9CED9}"/>
            </a:ext>
          </a:extLst>
        </xdr:cNvPr>
        <xdr:cNvCxnSpPr/>
      </xdr:nvCxnSpPr>
      <xdr:spPr>
        <a:xfrm>
          <a:off x="19885660" y="17360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152416</xdr:rowOff>
    </xdr:from>
    <xdr:ext cx="469744" cy="259045"/>
    <xdr:sp macro="" textlink="">
      <xdr:nvSpPr>
        <xdr:cNvPr id="824" name="【公民館】&#10;一人当たり面積平均値テキスト">
          <a:extLst>
            <a:ext uri="{FF2B5EF4-FFF2-40B4-BE49-F238E27FC236}">
              <a16:creationId xmlns:a16="http://schemas.microsoft.com/office/drawing/2014/main" id="{28072C49-F439-4770-8EF3-AC72893857C3}"/>
            </a:ext>
          </a:extLst>
        </xdr:cNvPr>
        <xdr:cNvSpPr txBox="1"/>
      </xdr:nvSpPr>
      <xdr:spPr>
        <a:xfrm>
          <a:off x="19985990" y="1832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825" name="フローチャート: 判断 824">
          <a:extLst>
            <a:ext uri="{FF2B5EF4-FFF2-40B4-BE49-F238E27FC236}">
              <a16:creationId xmlns:a16="http://schemas.microsoft.com/office/drawing/2014/main" id="{3275DF37-D55F-408A-B659-E9C287A28DE7}"/>
            </a:ext>
          </a:extLst>
        </xdr:cNvPr>
        <xdr:cNvSpPr/>
      </xdr:nvSpPr>
      <xdr:spPr>
        <a:xfrm>
          <a:off x="1990471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826" name="フローチャート: 判断 825">
          <a:extLst>
            <a:ext uri="{FF2B5EF4-FFF2-40B4-BE49-F238E27FC236}">
              <a16:creationId xmlns:a16="http://schemas.microsoft.com/office/drawing/2014/main" id="{D6E0B83E-83E6-4847-9CFA-64BD2430782C}"/>
            </a:ext>
          </a:extLst>
        </xdr:cNvPr>
        <xdr:cNvSpPr/>
      </xdr:nvSpPr>
      <xdr:spPr>
        <a:xfrm>
          <a:off x="19161760" y="18345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827" name="フローチャート: 判断 826">
          <a:extLst>
            <a:ext uri="{FF2B5EF4-FFF2-40B4-BE49-F238E27FC236}">
              <a16:creationId xmlns:a16="http://schemas.microsoft.com/office/drawing/2014/main" id="{F0324BE3-C04F-4140-A275-E53A0E26ACA4}"/>
            </a:ext>
          </a:extLst>
        </xdr:cNvPr>
        <xdr:cNvSpPr/>
      </xdr:nvSpPr>
      <xdr:spPr>
        <a:xfrm>
          <a:off x="18345150" y="183518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45974</xdr:rowOff>
    </xdr:from>
    <xdr:to>
      <xdr:col>102</xdr:col>
      <xdr:colOff>165100</xdr:colOff>
      <xdr:row>106</xdr:row>
      <xdr:rowOff>147574</xdr:rowOff>
    </xdr:to>
    <xdr:sp macro="" textlink="">
      <xdr:nvSpPr>
        <xdr:cNvPr id="828" name="フローチャート: 判断 827">
          <a:extLst>
            <a:ext uri="{FF2B5EF4-FFF2-40B4-BE49-F238E27FC236}">
              <a16:creationId xmlns:a16="http://schemas.microsoft.com/office/drawing/2014/main" id="{49624595-FA3E-4EE4-A7E4-3432A81DE6C0}"/>
            </a:ext>
          </a:extLst>
        </xdr:cNvPr>
        <xdr:cNvSpPr/>
      </xdr:nvSpPr>
      <xdr:spPr>
        <a:xfrm>
          <a:off x="17547590" y="1822157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829" name="フローチャート: 判断 828">
          <a:extLst>
            <a:ext uri="{FF2B5EF4-FFF2-40B4-BE49-F238E27FC236}">
              <a16:creationId xmlns:a16="http://schemas.microsoft.com/office/drawing/2014/main" id="{5FFE84A0-FCDB-4DB8-9233-A556D025330B}"/>
            </a:ext>
          </a:extLst>
        </xdr:cNvPr>
        <xdr:cNvSpPr/>
      </xdr:nvSpPr>
      <xdr:spPr>
        <a:xfrm>
          <a:off x="16761460" y="1822729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5529F67-865A-482A-8A41-485482114CD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A92DAB3-37BE-4356-95B7-32341DB5B86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F7377C9-086F-40F6-A604-E9611A9A318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4CD7B76-4792-467F-96FD-D8822EEA760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D0678EC-6994-4139-B935-8FD7F8BDE6C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23113</xdr:rowOff>
    </xdr:from>
    <xdr:to>
      <xdr:col>116</xdr:col>
      <xdr:colOff>114300</xdr:colOff>
      <xdr:row>106</xdr:row>
      <xdr:rowOff>124713</xdr:rowOff>
    </xdr:to>
    <xdr:sp macro="" textlink="">
      <xdr:nvSpPr>
        <xdr:cNvPr id="835" name="楕円 834">
          <a:extLst>
            <a:ext uri="{FF2B5EF4-FFF2-40B4-BE49-F238E27FC236}">
              <a16:creationId xmlns:a16="http://schemas.microsoft.com/office/drawing/2014/main" id="{B73A0F4B-B3E2-4C83-B4E8-E1FCF6DB0325}"/>
            </a:ext>
          </a:extLst>
        </xdr:cNvPr>
        <xdr:cNvSpPr/>
      </xdr:nvSpPr>
      <xdr:spPr>
        <a:xfrm>
          <a:off x="19904710" y="1819300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45990</xdr:rowOff>
    </xdr:from>
    <xdr:ext cx="469744" cy="259045"/>
    <xdr:sp macro="" textlink="">
      <xdr:nvSpPr>
        <xdr:cNvPr id="836" name="【公民館】&#10;一人当たり面積該当値テキスト">
          <a:extLst>
            <a:ext uri="{FF2B5EF4-FFF2-40B4-BE49-F238E27FC236}">
              <a16:creationId xmlns:a16="http://schemas.microsoft.com/office/drawing/2014/main" id="{1CFE9729-1952-4165-B1AE-5B956C527B49}"/>
            </a:ext>
          </a:extLst>
        </xdr:cNvPr>
        <xdr:cNvSpPr txBox="1"/>
      </xdr:nvSpPr>
      <xdr:spPr>
        <a:xfrm>
          <a:off x="19985990" y="1805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837" name="楕円 836">
          <a:extLst>
            <a:ext uri="{FF2B5EF4-FFF2-40B4-BE49-F238E27FC236}">
              <a16:creationId xmlns:a16="http://schemas.microsoft.com/office/drawing/2014/main" id="{3590D41F-15F5-431B-A8A6-7BAFEB0BAD25}"/>
            </a:ext>
          </a:extLst>
        </xdr:cNvPr>
        <xdr:cNvSpPr/>
      </xdr:nvSpPr>
      <xdr:spPr>
        <a:xfrm>
          <a:off x="19161760" y="181907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71628</xdr:rowOff>
    </xdr:from>
    <xdr:to>
      <xdr:col>116</xdr:col>
      <xdr:colOff>63500</xdr:colOff>
      <xdr:row>106</xdr:row>
      <xdr:rowOff>73913</xdr:rowOff>
    </xdr:to>
    <xdr:cxnSp macro="">
      <xdr:nvCxnSpPr>
        <xdr:cNvPr id="838" name="直線コネクタ 837">
          <a:extLst>
            <a:ext uri="{FF2B5EF4-FFF2-40B4-BE49-F238E27FC236}">
              <a16:creationId xmlns:a16="http://schemas.microsoft.com/office/drawing/2014/main" id="{9E8C7C21-4606-4156-ABEF-9F3826B6AE06}"/>
            </a:ext>
          </a:extLst>
        </xdr:cNvPr>
        <xdr:cNvCxnSpPr/>
      </xdr:nvCxnSpPr>
      <xdr:spPr>
        <a:xfrm>
          <a:off x="19204940" y="18243423"/>
          <a:ext cx="74295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39" name="楕円 838">
          <a:extLst>
            <a:ext uri="{FF2B5EF4-FFF2-40B4-BE49-F238E27FC236}">
              <a16:creationId xmlns:a16="http://schemas.microsoft.com/office/drawing/2014/main" id="{2E0273EC-D9E0-4AC5-8FB8-9B298A20A878}"/>
            </a:ext>
          </a:extLst>
        </xdr:cNvPr>
        <xdr:cNvSpPr/>
      </xdr:nvSpPr>
      <xdr:spPr>
        <a:xfrm>
          <a:off x="18345150" y="181907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71628</xdr:rowOff>
    </xdr:to>
    <xdr:cxnSp macro="">
      <xdr:nvCxnSpPr>
        <xdr:cNvPr id="840" name="直線コネクタ 839">
          <a:extLst>
            <a:ext uri="{FF2B5EF4-FFF2-40B4-BE49-F238E27FC236}">
              <a16:creationId xmlns:a16="http://schemas.microsoft.com/office/drawing/2014/main" id="{CBEFA5F5-489C-4248-B598-A8E979D162CE}"/>
            </a:ext>
          </a:extLst>
        </xdr:cNvPr>
        <xdr:cNvCxnSpPr/>
      </xdr:nvCxnSpPr>
      <xdr:spPr>
        <a:xfrm>
          <a:off x="18399760" y="1824342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18542</xdr:rowOff>
    </xdr:from>
    <xdr:to>
      <xdr:col>102</xdr:col>
      <xdr:colOff>165100</xdr:colOff>
      <xdr:row>106</xdr:row>
      <xdr:rowOff>120142</xdr:rowOff>
    </xdr:to>
    <xdr:sp macro="" textlink="">
      <xdr:nvSpPr>
        <xdr:cNvPr id="841" name="楕円 840">
          <a:extLst>
            <a:ext uri="{FF2B5EF4-FFF2-40B4-BE49-F238E27FC236}">
              <a16:creationId xmlns:a16="http://schemas.microsoft.com/office/drawing/2014/main" id="{BC1266F6-115F-494F-9E80-DF227608A795}"/>
            </a:ext>
          </a:extLst>
        </xdr:cNvPr>
        <xdr:cNvSpPr/>
      </xdr:nvSpPr>
      <xdr:spPr>
        <a:xfrm>
          <a:off x="17547590" y="181960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69342</xdr:rowOff>
    </xdr:from>
    <xdr:to>
      <xdr:col>107</xdr:col>
      <xdr:colOff>50800</xdr:colOff>
      <xdr:row>106</xdr:row>
      <xdr:rowOff>71628</xdr:rowOff>
    </xdr:to>
    <xdr:cxnSp macro="">
      <xdr:nvCxnSpPr>
        <xdr:cNvPr id="842" name="直線コネクタ 841">
          <a:extLst>
            <a:ext uri="{FF2B5EF4-FFF2-40B4-BE49-F238E27FC236}">
              <a16:creationId xmlns:a16="http://schemas.microsoft.com/office/drawing/2014/main" id="{739A2C71-6D32-462D-8186-531761F20397}"/>
            </a:ext>
          </a:extLst>
        </xdr:cNvPr>
        <xdr:cNvCxnSpPr/>
      </xdr:nvCxnSpPr>
      <xdr:spPr>
        <a:xfrm>
          <a:off x="17602200" y="1824113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43" name="楕円 842">
          <a:extLst>
            <a:ext uri="{FF2B5EF4-FFF2-40B4-BE49-F238E27FC236}">
              <a16:creationId xmlns:a16="http://schemas.microsoft.com/office/drawing/2014/main" id="{4ACA0E99-233F-43FC-9552-54A70554FFEE}"/>
            </a:ext>
          </a:extLst>
        </xdr:cNvPr>
        <xdr:cNvSpPr/>
      </xdr:nvSpPr>
      <xdr:spPr>
        <a:xfrm>
          <a:off x="16761460" y="181937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67056</xdr:rowOff>
    </xdr:from>
    <xdr:to>
      <xdr:col>102</xdr:col>
      <xdr:colOff>114300</xdr:colOff>
      <xdr:row>106</xdr:row>
      <xdr:rowOff>69342</xdr:rowOff>
    </xdr:to>
    <xdr:cxnSp macro="">
      <xdr:nvCxnSpPr>
        <xdr:cNvPr id="844" name="直線コネクタ 843">
          <a:extLst>
            <a:ext uri="{FF2B5EF4-FFF2-40B4-BE49-F238E27FC236}">
              <a16:creationId xmlns:a16="http://schemas.microsoft.com/office/drawing/2014/main" id="{C147656D-CEBE-4DD6-8BD6-CA1AC0F6A559}"/>
            </a:ext>
          </a:extLst>
        </xdr:cNvPr>
        <xdr:cNvCxnSpPr/>
      </xdr:nvCxnSpPr>
      <xdr:spPr>
        <a:xfrm>
          <a:off x="16804640" y="18238851"/>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92981</xdr:rowOff>
    </xdr:from>
    <xdr:ext cx="469744" cy="259045"/>
    <xdr:sp macro="" textlink="">
      <xdr:nvSpPr>
        <xdr:cNvPr id="845" name="n_1aveValue【公民館】&#10;一人当たり面積">
          <a:extLst>
            <a:ext uri="{FF2B5EF4-FFF2-40B4-BE49-F238E27FC236}">
              <a16:creationId xmlns:a16="http://schemas.microsoft.com/office/drawing/2014/main" id="{28A65E0A-5B6D-44DF-8220-E470FD650869}"/>
            </a:ext>
          </a:extLst>
        </xdr:cNvPr>
        <xdr:cNvSpPr txBox="1"/>
      </xdr:nvSpPr>
      <xdr:spPr>
        <a:xfrm>
          <a:off x="18982132" y="184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846" name="n_2aveValue【公民館】&#10;一人当たり面積">
          <a:extLst>
            <a:ext uri="{FF2B5EF4-FFF2-40B4-BE49-F238E27FC236}">
              <a16:creationId xmlns:a16="http://schemas.microsoft.com/office/drawing/2014/main" id="{E737BFE5-279A-440C-8BC9-3A35EEF50ADF}"/>
            </a:ext>
          </a:extLst>
        </xdr:cNvPr>
        <xdr:cNvSpPr txBox="1"/>
      </xdr:nvSpPr>
      <xdr:spPr>
        <a:xfrm>
          <a:off x="18182032" y="1843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138701</xdr:rowOff>
    </xdr:from>
    <xdr:ext cx="469744" cy="259045"/>
    <xdr:sp macro="" textlink="">
      <xdr:nvSpPr>
        <xdr:cNvPr id="847" name="n_3aveValue【公民館】&#10;一人当たり面積">
          <a:extLst>
            <a:ext uri="{FF2B5EF4-FFF2-40B4-BE49-F238E27FC236}">
              <a16:creationId xmlns:a16="http://schemas.microsoft.com/office/drawing/2014/main" id="{B01F8D7A-9762-4E15-9221-935893449F27}"/>
            </a:ext>
          </a:extLst>
        </xdr:cNvPr>
        <xdr:cNvSpPr txBox="1"/>
      </xdr:nvSpPr>
      <xdr:spPr>
        <a:xfrm>
          <a:off x="17384472" y="183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150131</xdr:rowOff>
    </xdr:from>
    <xdr:ext cx="469744" cy="259045"/>
    <xdr:sp macro="" textlink="">
      <xdr:nvSpPr>
        <xdr:cNvPr id="848" name="n_4aveValue【公民館】&#10;一人当たり面積">
          <a:extLst>
            <a:ext uri="{FF2B5EF4-FFF2-40B4-BE49-F238E27FC236}">
              <a16:creationId xmlns:a16="http://schemas.microsoft.com/office/drawing/2014/main" id="{FFF7DB1E-8A35-47AA-A801-F8E9058D71C0}"/>
            </a:ext>
          </a:extLst>
        </xdr:cNvPr>
        <xdr:cNvSpPr txBox="1"/>
      </xdr:nvSpPr>
      <xdr:spPr>
        <a:xfrm>
          <a:off x="1658881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138955</xdr:rowOff>
    </xdr:from>
    <xdr:ext cx="469744" cy="259045"/>
    <xdr:sp macro="" textlink="">
      <xdr:nvSpPr>
        <xdr:cNvPr id="849" name="n_1mainValue【公民館】&#10;一人当たり面積">
          <a:extLst>
            <a:ext uri="{FF2B5EF4-FFF2-40B4-BE49-F238E27FC236}">
              <a16:creationId xmlns:a16="http://schemas.microsoft.com/office/drawing/2014/main" id="{EFEDCD06-F37F-4105-8447-E3C2543082BF}"/>
            </a:ext>
          </a:extLst>
        </xdr:cNvPr>
        <xdr:cNvSpPr txBox="1"/>
      </xdr:nvSpPr>
      <xdr:spPr>
        <a:xfrm>
          <a:off x="1898213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50" name="n_2mainValue【公民館】&#10;一人当たり面積">
          <a:extLst>
            <a:ext uri="{FF2B5EF4-FFF2-40B4-BE49-F238E27FC236}">
              <a16:creationId xmlns:a16="http://schemas.microsoft.com/office/drawing/2014/main" id="{AB359BB1-5F0D-409C-A462-24DD2B1BDB41}"/>
            </a:ext>
          </a:extLst>
        </xdr:cNvPr>
        <xdr:cNvSpPr txBox="1"/>
      </xdr:nvSpPr>
      <xdr:spPr>
        <a:xfrm>
          <a:off x="1818203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136669</xdr:rowOff>
    </xdr:from>
    <xdr:ext cx="469744" cy="259045"/>
    <xdr:sp macro="" textlink="">
      <xdr:nvSpPr>
        <xdr:cNvPr id="851" name="n_3mainValue【公民館】&#10;一人当たり面積">
          <a:extLst>
            <a:ext uri="{FF2B5EF4-FFF2-40B4-BE49-F238E27FC236}">
              <a16:creationId xmlns:a16="http://schemas.microsoft.com/office/drawing/2014/main" id="{6BACED9B-E7F5-408F-B2AA-66E534D64809}"/>
            </a:ext>
          </a:extLst>
        </xdr:cNvPr>
        <xdr:cNvSpPr txBox="1"/>
      </xdr:nvSpPr>
      <xdr:spPr>
        <a:xfrm>
          <a:off x="17384472" y="1796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52" name="n_4mainValue【公民館】&#10;一人当たり面積">
          <a:extLst>
            <a:ext uri="{FF2B5EF4-FFF2-40B4-BE49-F238E27FC236}">
              <a16:creationId xmlns:a16="http://schemas.microsoft.com/office/drawing/2014/main" id="{3D99BB35-DF08-47C8-A222-0D22DBA71A26}"/>
            </a:ext>
          </a:extLst>
        </xdr:cNvPr>
        <xdr:cNvSpPr txBox="1"/>
      </xdr:nvSpPr>
      <xdr:spPr>
        <a:xfrm>
          <a:off x="16588817"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AD331BE7-EC29-4A97-BBB4-AA9A73A8FA9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C44E788E-A8E5-4316-BF54-C4931ECBC26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BE742495-AF96-41DF-9026-93FD6B76FFC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児童館については、昭和６３年に建築したものであり、築３０年以上が経過しており老朽化が進んでいる。公共施設等総合管理計画において、他施設への機能移転も含め施設の移管や廃止を検討している。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公営住宅については、すべての施設が築５０年以上を経過し、施設の老朽化が進行していることから、施設の今後のあり方を検討していく必要がある。公共施設等総合管理計画において、老朽化の進行が著しく、継続して居住するのが難しい施設又は他の施設で代替できる施設は廃止し、解体を検討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認定こども園・幼稚園・保育所については、令和３年８月に策定した「市立幼保施設のあり方に関する方針」及び令和４年９月に策定した「平川地区幼児教育・保育施設整備計画」に基づき、同地区内の中川幼稚園、吉野田保育所を閉園（閉所）、平川保育所の規模を縮小して運営することとしており、私立幼保連携型認定こども園を整備することで集約化する計画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1E06E4-9906-4856-BB96-63FCA85FD8A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049F46-CAD1-4E0F-839C-1FA9D69B00E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42CC50-78A3-4EF5-8692-CE5390AABA1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A5DFD5-8E9F-4251-AE4E-062CEE8E9D2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07285E-B611-4625-A8B7-C99A84C1047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C8DF42-276F-41CD-9FE5-1CF255969A1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B3CF5CB-419C-492B-8C87-4FF853CC23C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26167C1-F5A2-4E81-9742-EE8C83DC87A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6BB8E2-AEEB-41F5-963B-818622A1925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5869D0-2A07-4CF9-84DE-42EBE2021EC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66,022
64,926
94.82
30,322,049
29,197,355
917,419
16,985,404
16,760,602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8AA2F0-AFD7-4C5A-8FCA-9DAAFDD62ED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7E143E2-9AE5-4567-839E-DC770E785E2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592098-8942-4A28-80BC-D56E34F3CAA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793400-AC2F-4A10-A88D-D7F499CCC5F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22F52E-E44E-4FB9-879F-66FA74E255E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7E368AC-6491-44FF-B48D-0A1D86AE47F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7D20C8-CD34-412D-AB93-407BC9E9D67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8044AC-0698-4F4A-A742-5080593E9EB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479CA3-161D-4E1F-9CA8-99EAA77E127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6DD253-FB0C-41F4-B6EB-4B0109B7259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A23843-0DAD-428B-9B32-0C509D08BF5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ED47DB-EC9A-4181-89C7-5578F1C5C79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0E78E0-2EFD-42BE-B963-DA1AC490943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264BCB-9A53-4CEA-B852-38C31629DBE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DD4ACD-B6BA-4626-8897-734740C9AFF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D02DEF-77F0-43A5-8412-81E1E44278D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1A93FF-7123-4FEB-9116-156B4DDABF1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9DC9E6-251A-4344-B9F7-E1339CCA284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1021F1-288E-41CE-8A1C-498ED79AD54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C313EB-FC05-42CF-8527-6E8B43DD48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F1A5B6-7D7F-4E54-B486-18CBB23DF39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645242-ECB1-4963-99FC-DFD70F6D58F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9D4CCB-61B8-46E4-8449-0BE378D5A18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66DE54-C5DA-42E9-8951-4CEBCAD3AE6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6C8592-A368-47BA-8C46-6A85D04BE6E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510997-FA2B-4F05-AC90-5FF4D8326C3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AE2DD87-9359-4173-9623-DB489961D96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195DAC-7C34-4AA8-AAD7-C22BE9CE4CC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AA1A2A-2365-432F-8F69-D5AA4DD694F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0E421A-51B4-418B-8260-D35F37955DB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150390-D69D-4AF6-BA23-1C90341CEA1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CF5AE3-6476-4179-BD70-000D08E7BA5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9C4A232-58C2-4A77-9C43-D0243961B519}"/>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484217D-DE29-4F8E-895E-F13528715969}"/>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39790B9-6A8B-4550-B140-97E3341DFAF1}"/>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B14ADB2-1564-420C-B37A-92AF0D36952B}"/>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5E09F65-8A1F-4B19-B91A-8A810A3B1F5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6C53052-874B-4B1A-8791-B0F252893971}"/>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818B057-6DEB-4B43-88D5-FFC709D23BC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52BAA20-0767-4AD5-A7B5-8B1F848569E3}"/>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1CAD3E3-4B02-401E-B249-0F80C425FBBA}"/>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F437615-5C08-4376-A861-71E5FF4EB61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66C35A-28FC-4C0B-BD7D-3E642158C53C}"/>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958B74A-9A61-461F-8D2E-A2AFF16684BF}"/>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AB673BF-843C-4028-8D32-4ADCFFACC3A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3CD7743-6D0A-44C2-9828-A62B972ADA0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CBC9174-9717-4A06-B7EB-69ADA51FA62C}"/>
            </a:ext>
          </a:extLst>
        </xdr:cNvPr>
        <xdr:cNvCxnSpPr/>
      </xdr:nvCxnSpPr>
      <xdr:spPr>
        <a:xfrm flipV="1">
          <a:off x="4173855" y="5754188"/>
          <a:ext cx="0" cy="1526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63BE9765-B076-43ED-9777-C5463DDEC193}"/>
            </a:ext>
          </a:extLst>
        </xdr:cNvPr>
        <xdr:cNvSpPr txBox="1"/>
      </xdr:nvSpPr>
      <xdr:spPr>
        <a:xfrm>
          <a:off x="4212590" y="728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CF490C7-D00E-4D94-B1E7-0B7599866F7E}"/>
            </a:ext>
          </a:extLst>
        </xdr:cNvPr>
        <xdr:cNvCxnSpPr/>
      </xdr:nvCxnSpPr>
      <xdr:spPr>
        <a:xfrm>
          <a:off x="4112260" y="728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27AAAAA0-D5C7-4625-AED4-4C9582AF8E11}"/>
            </a:ext>
          </a:extLst>
        </xdr:cNvPr>
        <xdr:cNvSpPr txBox="1"/>
      </xdr:nvSpPr>
      <xdr:spPr>
        <a:xfrm>
          <a:off x="421259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318B80AC-E3BE-48F7-BF22-88FED99005F4}"/>
            </a:ext>
          </a:extLst>
        </xdr:cNvPr>
        <xdr:cNvCxnSpPr/>
      </xdr:nvCxnSpPr>
      <xdr:spPr>
        <a:xfrm>
          <a:off x="4112260" y="575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152780</xdr:rowOff>
    </xdr:from>
    <xdr:ext cx="405111" cy="259045"/>
    <xdr:sp macro="" textlink="">
      <xdr:nvSpPr>
        <xdr:cNvPr id="63" name="【図書館】&#10;有形固定資産減価償却率平均値テキスト">
          <a:extLst>
            <a:ext uri="{FF2B5EF4-FFF2-40B4-BE49-F238E27FC236}">
              <a16:creationId xmlns:a16="http://schemas.microsoft.com/office/drawing/2014/main" id="{400046DE-B31E-41B2-A3AA-D5C076107F3C}"/>
            </a:ext>
          </a:extLst>
        </xdr:cNvPr>
        <xdr:cNvSpPr txBox="1"/>
      </xdr:nvSpPr>
      <xdr:spPr>
        <a:xfrm>
          <a:off x="4212590" y="632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C6559E18-ABD7-4152-8467-AC4EAF06ACE3}"/>
            </a:ext>
          </a:extLst>
        </xdr:cNvPr>
        <xdr:cNvSpPr/>
      </xdr:nvSpPr>
      <xdr:spPr>
        <a:xfrm>
          <a:off x="4131310" y="64773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610C8214-CE33-451A-90AE-44C9550A007F}"/>
            </a:ext>
          </a:extLst>
        </xdr:cNvPr>
        <xdr:cNvSpPr/>
      </xdr:nvSpPr>
      <xdr:spPr>
        <a:xfrm>
          <a:off x="3388360" y="643817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6F11D1D0-C4AE-4137-829D-5C1932041BA1}"/>
            </a:ext>
          </a:extLst>
        </xdr:cNvPr>
        <xdr:cNvSpPr/>
      </xdr:nvSpPr>
      <xdr:spPr>
        <a:xfrm>
          <a:off x="2571750" y="64164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23767</xdr:rowOff>
    </xdr:from>
    <xdr:to>
      <xdr:col>10</xdr:col>
      <xdr:colOff>165100</xdr:colOff>
      <xdr:row>37</xdr:row>
      <xdr:rowOff>125367</xdr:rowOff>
    </xdr:to>
    <xdr:sp macro="" textlink="">
      <xdr:nvSpPr>
        <xdr:cNvPr id="67" name="フローチャート: 判断 66">
          <a:extLst>
            <a:ext uri="{FF2B5EF4-FFF2-40B4-BE49-F238E27FC236}">
              <a16:creationId xmlns:a16="http://schemas.microsoft.com/office/drawing/2014/main" id="{525AB221-D3E3-4B61-AE97-55B44732191A}"/>
            </a:ext>
          </a:extLst>
        </xdr:cNvPr>
        <xdr:cNvSpPr/>
      </xdr:nvSpPr>
      <xdr:spPr>
        <a:xfrm>
          <a:off x="1774190" y="636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15603</xdr:rowOff>
    </xdr:from>
    <xdr:to>
      <xdr:col>6</xdr:col>
      <xdr:colOff>38100</xdr:colOff>
      <xdr:row>37</xdr:row>
      <xdr:rowOff>117203</xdr:rowOff>
    </xdr:to>
    <xdr:sp macro="" textlink="">
      <xdr:nvSpPr>
        <xdr:cNvPr id="68" name="フローチャート: 判断 67">
          <a:extLst>
            <a:ext uri="{FF2B5EF4-FFF2-40B4-BE49-F238E27FC236}">
              <a16:creationId xmlns:a16="http://schemas.microsoft.com/office/drawing/2014/main" id="{2F5EC55D-0101-4E7E-98B2-A448CF9D17C9}"/>
            </a:ext>
          </a:extLst>
        </xdr:cNvPr>
        <xdr:cNvSpPr/>
      </xdr:nvSpPr>
      <xdr:spPr>
        <a:xfrm>
          <a:off x="988060" y="63630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616372-7CB9-4B29-9BD0-7262BB5B287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73798A-2A7D-4C29-989A-AB271AD8786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0CF6297-FA05-4C8E-89A5-B4AC39A0F4A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18E48A-0DE7-474E-8B23-E473235F163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B339CC2-00A3-47ED-BD87-E7C3F320CC4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4" name="楕円 73">
          <a:extLst>
            <a:ext uri="{FF2B5EF4-FFF2-40B4-BE49-F238E27FC236}">
              <a16:creationId xmlns:a16="http://schemas.microsoft.com/office/drawing/2014/main" id="{D59DA9D0-464C-4FC2-8BCB-BD390310491D}"/>
            </a:ext>
          </a:extLst>
        </xdr:cNvPr>
        <xdr:cNvSpPr/>
      </xdr:nvSpPr>
      <xdr:spPr>
        <a:xfrm>
          <a:off x="4131310" y="66169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82CD4AC2-7008-4533-AF89-132AD589D368}"/>
            </a:ext>
          </a:extLst>
        </xdr:cNvPr>
        <xdr:cNvSpPr txBox="1"/>
      </xdr:nvSpPr>
      <xdr:spPr>
        <a:xfrm>
          <a:off x="4212590" y="65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67854</xdr:rowOff>
    </xdr:from>
    <xdr:to>
      <xdr:col>20</xdr:col>
      <xdr:colOff>38100</xdr:colOff>
      <xdr:row>38</xdr:row>
      <xdr:rowOff>169454</xdr:rowOff>
    </xdr:to>
    <xdr:sp macro="" textlink="">
      <xdr:nvSpPr>
        <xdr:cNvPr id="76" name="楕円 75">
          <a:extLst>
            <a:ext uri="{FF2B5EF4-FFF2-40B4-BE49-F238E27FC236}">
              <a16:creationId xmlns:a16="http://schemas.microsoft.com/office/drawing/2014/main" id="{76123F50-BB4F-442F-8BF4-5B8B4978476F}"/>
            </a:ext>
          </a:extLst>
        </xdr:cNvPr>
        <xdr:cNvSpPr/>
      </xdr:nvSpPr>
      <xdr:spPr>
        <a:xfrm>
          <a:off x="3388360" y="658104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118654</xdr:rowOff>
    </xdr:from>
    <xdr:to>
      <xdr:col>24</xdr:col>
      <xdr:colOff>63500</xdr:colOff>
      <xdr:row>38</xdr:row>
      <xdr:rowOff>154577</xdr:rowOff>
    </xdr:to>
    <xdr:cxnSp macro="">
      <xdr:nvCxnSpPr>
        <xdr:cNvPr id="77" name="直線コネクタ 76">
          <a:extLst>
            <a:ext uri="{FF2B5EF4-FFF2-40B4-BE49-F238E27FC236}">
              <a16:creationId xmlns:a16="http://schemas.microsoft.com/office/drawing/2014/main" id="{868E70F7-E1B3-4E54-A343-D616A8443A2F}"/>
            </a:ext>
          </a:extLst>
        </xdr:cNvPr>
        <xdr:cNvCxnSpPr/>
      </xdr:nvCxnSpPr>
      <xdr:spPr>
        <a:xfrm>
          <a:off x="3431540" y="6635659"/>
          <a:ext cx="74295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33565</xdr:rowOff>
    </xdr:from>
    <xdr:to>
      <xdr:col>15</xdr:col>
      <xdr:colOff>101600</xdr:colOff>
      <xdr:row>38</xdr:row>
      <xdr:rowOff>135165</xdr:rowOff>
    </xdr:to>
    <xdr:sp macro="" textlink="">
      <xdr:nvSpPr>
        <xdr:cNvPr id="78" name="楕円 77">
          <a:extLst>
            <a:ext uri="{FF2B5EF4-FFF2-40B4-BE49-F238E27FC236}">
              <a16:creationId xmlns:a16="http://schemas.microsoft.com/office/drawing/2014/main" id="{789E9D77-0F4E-4AAC-991D-EA012A05FCC2}"/>
            </a:ext>
          </a:extLst>
        </xdr:cNvPr>
        <xdr:cNvSpPr/>
      </xdr:nvSpPr>
      <xdr:spPr>
        <a:xfrm>
          <a:off x="2571750" y="654676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84365</xdr:rowOff>
    </xdr:from>
    <xdr:to>
      <xdr:col>19</xdr:col>
      <xdr:colOff>177800</xdr:colOff>
      <xdr:row>38</xdr:row>
      <xdr:rowOff>118654</xdr:rowOff>
    </xdr:to>
    <xdr:cxnSp macro="">
      <xdr:nvCxnSpPr>
        <xdr:cNvPr id="79" name="直線コネクタ 78">
          <a:extLst>
            <a:ext uri="{FF2B5EF4-FFF2-40B4-BE49-F238E27FC236}">
              <a16:creationId xmlns:a16="http://schemas.microsoft.com/office/drawing/2014/main" id="{F04AC719-526C-487F-8AF3-F99BF74826D2}"/>
            </a:ext>
          </a:extLst>
        </xdr:cNvPr>
        <xdr:cNvCxnSpPr/>
      </xdr:nvCxnSpPr>
      <xdr:spPr>
        <a:xfrm>
          <a:off x="2626360" y="6601370"/>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80" name="楕円 79">
          <a:extLst>
            <a:ext uri="{FF2B5EF4-FFF2-40B4-BE49-F238E27FC236}">
              <a16:creationId xmlns:a16="http://schemas.microsoft.com/office/drawing/2014/main" id="{D411BC82-144A-48E0-8D37-B5415755E4B1}"/>
            </a:ext>
          </a:extLst>
        </xdr:cNvPr>
        <xdr:cNvSpPr/>
      </xdr:nvSpPr>
      <xdr:spPr>
        <a:xfrm>
          <a:off x="1774190" y="65176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84365</xdr:rowOff>
    </xdr:to>
    <xdr:cxnSp macro="">
      <xdr:nvCxnSpPr>
        <xdr:cNvPr id="81" name="直線コネクタ 80">
          <a:extLst>
            <a:ext uri="{FF2B5EF4-FFF2-40B4-BE49-F238E27FC236}">
              <a16:creationId xmlns:a16="http://schemas.microsoft.com/office/drawing/2014/main" id="{4B552103-A210-45B9-A1E3-2587401EC471}"/>
            </a:ext>
          </a:extLst>
        </xdr:cNvPr>
        <xdr:cNvCxnSpPr/>
      </xdr:nvCxnSpPr>
      <xdr:spPr>
        <a:xfrm>
          <a:off x="1828800" y="6572250"/>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139700</xdr:rowOff>
    </xdr:from>
    <xdr:to>
      <xdr:col>6</xdr:col>
      <xdr:colOff>38100</xdr:colOff>
      <xdr:row>38</xdr:row>
      <xdr:rowOff>69850</xdr:rowOff>
    </xdr:to>
    <xdr:sp macro="" textlink="">
      <xdr:nvSpPr>
        <xdr:cNvPr id="82" name="楕円 81">
          <a:extLst>
            <a:ext uri="{FF2B5EF4-FFF2-40B4-BE49-F238E27FC236}">
              <a16:creationId xmlns:a16="http://schemas.microsoft.com/office/drawing/2014/main" id="{C11A6D98-6A3A-4816-A683-D848A4614DCA}"/>
            </a:ext>
          </a:extLst>
        </xdr:cNvPr>
        <xdr:cNvSpPr/>
      </xdr:nvSpPr>
      <xdr:spPr>
        <a:xfrm>
          <a:off x="988060" y="64795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19050</xdr:rowOff>
    </xdr:from>
    <xdr:to>
      <xdr:col>10</xdr:col>
      <xdr:colOff>114300</xdr:colOff>
      <xdr:row>38</xdr:row>
      <xdr:rowOff>53340</xdr:rowOff>
    </xdr:to>
    <xdr:cxnSp macro="">
      <xdr:nvCxnSpPr>
        <xdr:cNvPr id="83" name="直線コネクタ 82">
          <a:extLst>
            <a:ext uri="{FF2B5EF4-FFF2-40B4-BE49-F238E27FC236}">
              <a16:creationId xmlns:a16="http://schemas.microsoft.com/office/drawing/2014/main" id="{5949A7FC-0500-4E98-B6A4-20171015B720}"/>
            </a:ext>
          </a:extLst>
        </xdr:cNvPr>
        <xdr:cNvCxnSpPr/>
      </xdr:nvCxnSpPr>
      <xdr:spPr>
        <a:xfrm>
          <a:off x="1031240" y="65303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37391</xdr:rowOff>
    </xdr:from>
    <xdr:ext cx="405111" cy="259045"/>
    <xdr:sp macro="" textlink="">
      <xdr:nvSpPr>
        <xdr:cNvPr id="84" name="n_1aveValue【図書館】&#10;有形固定資産減価償却率">
          <a:extLst>
            <a:ext uri="{FF2B5EF4-FFF2-40B4-BE49-F238E27FC236}">
              <a16:creationId xmlns:a16="http://schemas.microsoft.com/office/drawing/2014/main" id="{38FC1439-4A52-486E-9079-B29AE246553A}"/>
            </a:ext>
          </a:extLst>
        </xdr:cNvPr>
        <xdr:cNvSpPr txBox="1"/>
      </xdr:nvSpPr>
      <xdr:spPr>
        <a:xfrm>
          <a:off x="32391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a:extLst>
            <a:ext uri="{FF2B5EF4-FFF2-40B4-BE49-F238E27FC236}">
              <a16:creationId xmlns:a16="http://schemas.microsoft.com/office/drawing/2014/main" id="{2151E5BA-E406-4810-B166-74BC7C2D6298}"/>
            </a:ext>
          </a:extLst>
        </xdr:cNvPr>
        <xdr:cNvSpPr txBox="1"/>
      </xdr:nvSpPr>
      <xdr:spPr>
        <a:xfrm>
          <a:off x="243904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141894</xdr:rowOff>
    </xdr:from>
    <xdr:ext cx="405111" cy="259045"/>
    <xdr:sp macro="" textlink="">
      <xdr:nvSpPr>
        <xdr:cNvPr id="86" name="n_3aveValue【図書館】&#10;有形固定資産減価償却率">
          <a:extLst>
            <a:ext uri="{FF2B5EF4-FFF2-40B4-BE49-F238E27FC236}">
              <a16:creationId xmlns:a16="http://schemas.microsoft.com/office/drawing/2014/main" id="{A1065B03-920D-442C-AF5F-BD066538AB01}"/>
            </a:ext>
          </a:extLst>
        </xdr:cNvPr>
        <xdr:cNvSpPr txBox="1"/>
      </xdr:nvSpPr>
      <xdr:spPr>
        <a:xfrm>
          <a:off x="1641484" y="614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133730</xdr:rowOff>
    </xdr:from>
    <xdr:ext cx="405111" cy="259045"/>
    <xdr:sp macro="" textlink="">
      <xdr:nvSpPr>
        <xdr:cNvPr id="87" name="n_4aveValue【図書館】&#10;有形固定資産減価償却率">
          <a:extLst>
            <a:ext uri="{FF2B5EF4-FFF2-40B4-BE49-F238E27FC236}">
              <a16:creationId xmlns:a16="http://schemas.microsoft.com/office/drawing/2014/main" id="{EA3AB1A2-0D92-4C32-9618-794288C6F506}"/>
            </a:ext>
          </a:extLst>
        </xdr:cNvPr>
        <xdr:cNvSpPr txBox="1"/>
      </xdr:nvSpPr>
      <xdr:spPr>
        <a:xfrm>
          <a:off x="855354" y="613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160581</xdr:rowOff>
    </xdr:from>
    <xdr:ext cx="405111" cy="259045"/>
    <xdr:sp macro="" textlink="">
      <xdr:nvSpPr>
        <xdr:cNvPr id="88" name="n_1mainValue【図書館】&#10;有形固定資産減価償却率">
          <a:extLst>
            <a:ext uri="{FF2B5EF4-FFF2-40B4-BE49-F238E27FC236}">
              <a16:creationId xmlns:a16="http://schemas.microsoft.com/office/drawing/2014/main" id="{2FD9D0CE-1F16-469C-940F-7933D62F1211}"/>
            </a:ext>
          </a:extLst>
        </xdr:cNvPr>
        <xdr:cNvSpPr txBox="1"/>
      </xdr:nvSpPr>
      <xdr:spPr>
        <a:xfrm>
          <a:off x="3239144" y="667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126292</xdr:rowOff>
    </xdr:from>
    <xdr:ext cx="405111" cy="259045"/>
    <xdr:sp macro="" textlink="">
      <xdr:nvSpPr>
        <xdr:cNvPr id="89" name="n_2mainValue【図書館】&#10;有形固定資産減価償却率">
          <a:extLst>
            <a:ext uri="{FF2B5EF4-FFF2-40B4-BE49-F238E27FC236}">
              <a16:creationId xmlns:a16="http://schemas.microsoft.com/office/drawing/2014/main" id="{D3BDE51B-B5B7-443B-A997-CB32FEF5DBDE}"/>
            </a:ext>
          </a:extLst>
        </xdr:cNvPr>
        <xdr:cNvSpPr txBox="1"/>
      </xdr:nvSpPr>
      <xdr:spPr>
        <a:xfrm>
          <a:off x="2439044" y="66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90" name="n_3mainValue【図書館】&#10;有形固定資産減価償却率">
          <a:extLst>
            <a:ext uri="{FF2B5EF4-FFF2-40B4-BE49-F238E27FC236}">
              <a16:creationId xmlns:a16="http://schemas.microsoft.com/office/drawing/2014/main" id="{C964EA4F-DF6C-4BE6-A412-891C46BA0193}"/>
            </a:ext>
          </a:extLst>
        </xdr:cNvPr>
        <xdr:cNvSpPr txBox="1"/>
      </xdr:nvSpPr>
      <xdr:spPr>
        <a:xfrm>
          <a:off x="164148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60977</xdr:rowOff>
    </xdr:from>
    <xdr:ext cx="405111" cy="259045"/>
    <xdr:sp macro="" textlink="">
      <xdr:nvSpPr>
        <xdr:cNvPr id="91" name="n_4mainValue【図書館】&#10;有形固定資産減価償却率">
          <a:extLst>
            <a:ext uri="{FF2B5EF4-FFF2-40B4-BE49-F238E27FC236}">
              <a16:creationId xmlns:a16="http://schemas.microsoft.com/office/drawing/2014/main" id="{222A83AB-1C96-4638-8A06-135755645F5C}"/>
            </a:ext>
          </a:extLst>
        </xdr:cNvPr>
        <xdr:cNvSpPr txBox="1"/>
      </xdr:nvSpPr>
      <xdr:spPr>
        <a:xfrm>
          <a:off x="85535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3C1ECF1-94EE-42E2-BD25-F5E9D2207A8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0DE0012-31A7-4490-9E80-201B2A34DC5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C49E98-69DF-4302-9B76-718FABE9F5F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7451001-3B00-411E-8A30-3E42902E916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AD9C03D-E23A-4012-8213-55D61CE62AF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E7E4DE0-3EB7-4D2E-980A-51FA52FB5AB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CE9C8E1-5C29-46FE-937E-4F5D456839F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E33D09C-6C20-48BC-A0D7-FF9988FC26F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AFC4C40-B426-4166-97BE-BB21F9400CE2}"/>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156581D-8266-4EA9-9A5D-03E597B85AD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7B13330-D6CA-4DE0-A231-08F25203550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D556894-FCA7-4D80-8D96-154FB0EB23F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974ADCF-0C4C-43AE-9364-BD81CE4F1AE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3D9462C-0218-4266-B026-6ABC59D9E80B}"/>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6CBDBC6-2046-41C1-8B38-F4242729CEAA}"/>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6C44146-F37B-409B-B1AF-2BCDD78F8AB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1084402-15B2-42FE-99B7-89802D4948D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49E947D-241F-4514-9CD3-B9008ACB8E7E}"/>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35AC2C6-7C80-4905-BEA2-EC9FED0FB681}"/>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0E95C2B-8FFF-42BB-AFA1-9A7F7E305AC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16B9D72-32FF-4241-963F-DB622B24D04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C9AA728-9FA0-4B91-AC8F-FD8CC42B4DD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E32183E-A6CB-41D4-986B-2A16645EA7C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475D5F05-974E-4B4A-853B-301159B8FCD6}"/>
            </a:ext>
          </a:extLst>
        </xdr:cNvPr>
        <xdr:cNvCxnSpPr/>
      </xdr:nvCxnSpPr>
      <xdr:spPr>
        <a:xfrm flipV="1">
          <a:off x="9429115" y="568769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78F3591A-CB65-4902-A199-3155A99CC01F}"/>
            </a:ext>
          </a:extLst>
        </xdr:cNvPr>
        <xdr:cNvSpPr txBox="1"/>
      </xdr:nvSpPr>
      <xdr:spPr>
        <a:xfrm>
          <a:off x="9467850" y="722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4F81229B-F7E7-4807-8D14-9A0E67DF2167}"/>
            </a:ext>
          </a:extLst>
        </xdr:cNvPr>
        <xdr:cNvCxnSpPr/>
      </xdr:nvCxnSpPr>
      <xdr:spPr>
        <a:xfrm>
          <a:off x="9356090" y="72174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8197B66D-7D11-4029-B4D8-D2AD746F4D0A}"/>
            </a:ext>
          </a:extLst>
        </xdr:cNvPr>
        <xdr:cNvSpPr txBox="1"/>
      </xdr:nvSpPr>
      <xdr:spPr>
        <a:xfrm>
          <a:off x="946785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4F064320-580C-4B25-B124-E81CBD65BFAC}"/>
            </a:ext>
          </a:extLst>
        </xdr:cNvPr>
        <xdr:cNvCxnSpPr/>
      </xdr:nvCxnSpPr>
      <xdr:spPr>
        <a:xfrm>
          <a:off x="9356090" y="56876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6C81EA15-5981-4F2C-8D11-3A517622C883}"/>
            </a:ext>
          </a:extLst>
        </xdr:cNvPr>
        <xdr:cNvSpPr txBox="1"/>
      </xdr:nvSpPr>
      <xdr:spPr>
        <a:xfrm>
          <a:off x="946785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CB5CBAD9-D8DD-4D02-8EFF-F89280F32C88}"/>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BC9D1356-5DE3-463B-B7D5-F168202A6E5A}"/>
            </a:ext>
          </a:extLst>
        </xdr:cNvPr>
        <xdr:cNvSpPr/>
      </xdr:nvSpPr>
      <xdr:spPr>
        <a:xfrm>
          <a:off x="86321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6B093FAF-2D65-4824-A054-A38F2746FDF1}"/>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6B263941-8775-45D4-9DE0-EEA873346D1A}"/>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1C82CB99-0538-4D92-AE10-ACF7BDB5F896}"/>
            </a:ext>
          </a:extLst>
        </xdr:cNvPr>
        <xdr:cNvSpPr/>
      </xdr:nvSpPr>
      <xdr:spPr>
        <a:xfrm>
          <a:off x="6231890" y="65747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BA7ECC8-B3E8-4656-BCB5-04A1CA462A3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0D34D97-DE74-483B-9244-3077358AD35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F3B08E6-4964-4FC3-999B-2582942BD5E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5917022-C87D-4DC6-8BEB-7E1424C94E4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3DF7797-3653-40F9-96E5-FCB9CA8AE7F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6350</xdr:rowOff>
    </xdr:from>
    <xdr:to>
      <xdr:col>55</xdr:col>
      <xdr:colOff>50800</xdr:colOff>
      <xdr:row>35</xdr:row>
      <xdr:rowOff>107950</xdr:rowOff>
    </xdr:to>
    <xdr:sp macro="" textlink="">
      <xdr:nvSpPr>
        <xdr:cNvPr id="131" name="楕円 130">
          <a:extLst>
            <a:ext uri="{FF2B5EF4-FFF2-40B4-BE49-F238E27FC236}">
              <a16:creationId xmlns:a16="http://schemas.microsoft.com/office/drawing/2014/main" id="{1CF3DC9B-98D1-459B-AE88-31EAC2A59D95}"/>
            </a:ext>
          </a:extLst>
        </xdr:cNvPr>
        <xdr:cNvSpPr/>
      </xdr:nvSpPr>
      <xdr:spPr>
        <a:xfrm>
          <a:off x="9394190" y="60090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902F2A46-8206-4BF2-B28A-688EACFCE436}"/>
            </a:ext>
          </a:extLst>
        </xdr:cNvPr>
        <xdr:cNvSpPr txBox="1"/>
      </xdr:nvSpPr>
      <xdr:spPr>
        <a:xfrm>
          <a:off x="9467850" y="58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165100</xdr:rowOff>
    </xdr:from>
    <xdr:to>
      <xdr:col>50</xdr:col>
      <xdr:colOff>165100</xdr:colOff>
      <xdr:row>35</xdr:row>
      <xdr:rowOff>95250</xdr:rowOff>
    </xdr:to>
    <xdr:sp macro="" textlink="">
      <xdr:nvSpPr>
        <xdr:cNvPr id="133" name="楕円 132">
          <a:extLst>
            <a:ext uri="{FF2B5EF4-FFF2-40B4-BE49-F238E27FC236}">
              <a16:creationId xmlns:a16="http://schemas.microsoft.com/office/drawing/2014/main" id="{FDCE6694-B3E2-4CCB-BF02-4929D898DA17}"/>
            </a:ext>
          </a:extLst>
        </xdr:cNvPr>
        <xdr:cNvSpPr/>
      </xdr:nvSpPr>
      <xdr:spPr>
        <a:xfrm>
          <a:off x="8632190" y="59982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44450</xdr:rowOff>
    </xdr:from>
    <xdr:to>
      <xdr:col>55</xdr:col>
      <xdr:colOff>0</xdr:colOff>
      <xdr:row>35</xdr:row>
      <xdr:rowOff>57150</xdr:rowOff>
    </xdr:to>
    <xdr:cxnSp macro="">
      <xdr:nvCxnSpPr>
        <xdr:cNvPr id="134" name="直線コネクタ 133">
          <a:extLst>
            <a:ext uri="{FF2B5EF4-FFF2-40B4-BE49-F238E27FC236}">
              <a16:creationId xmlns:a16="http://schemas.microsoft.com/office/drawing/2014/main" id="{4B16997A-D2F9-4696-AD30-53FF2AA6EBCD}"/>
            </a:ext>
          </a:extLst>
        </xdr:cNvPr>
        <xdr:cNvCxnSpPr/>
      </xdr:nvCxnSpPr>
      <xdr:spPr>
        <a:xfrm>
          <a:off x="8686800" y="6047105"/>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152400</xdr:rowOff>
    </xdr:from>
    <xdr:to>
      <xdr:col>46</xdr:col>
      <xdr:colOff>38100</xdr:colOff>
      <xdr:row>35</xdr:row>
      <xdr:rowOff>82550</xdr:rowOff>
    </xdr:to>
    <xdr:sp macro="" textlink="">
      <xdr:nvSpPr>
        <xdr:cNvPr id="135" name="楕円 134">
          <a:extLst>
            <a:ext uri="{FF2B5EF4-FFF2-40B4-BE49-F238E27FC236}">
              <a16:creationId xmlns:a16="http://schemas.microsoft.com/office/drawing/2014/main" id="{0F936471-E6DC-499C-9EFF-1C582D153D97}"/>
            </a:ext>
          </a:extLst>
        </xdr:cNvPr>
        <xdr:cNvSpPr/>
      </xdr:nvSpPr>
      <xdr:spPr>
        <a:xfrm>
          <a:off x="7846060" y="59817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31750</xdr:rowOff>
    </xdr:from>
    <xdr:to>
      <xdr:col>50</xdr:col>
      <xdr:colOff>114300</xdr:colOff>
      <xdr:row>35</xdr:row>
      <xdr:rowOff>44450</xdr:rowOff>
    </xdr:to>
    <xdr:cxnSp macro="">
      <xdr:nvCxnSpPr>
        <xdr:cNvPr id="136" name="直線コネクタ 135">
          <a:extLst>
            <a:ext uri="{FF2B5EF4-FFF2-40B4-BE49-F238E27FC236}">
              <a16:creationId xmlns:a16="http://schemas.microsoft.com/office/drawing/2014/main" id="{91C0497E-82C8-48C5-9B83-E445B39423C5}"/>
            </a:ext>
          </a:extLst>
        </xdr:cNvPr>
        <xdr:cNvCxnSpPr/>
      </xdr:nvCxnSpPr>
      <xdr:spPr>
        <a:xfrm>
          <a:off x="7889240" y="60305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152400</xdr:rowOff>
    </xdr:from>
    <xdr:to>
      <xdr:col>41</xdr:col>
      <xdr:colOff>101600</xdr:colOff>
      <xdr:row>35</xdr:row>
      <xdr:rowOff>82550</xdr:rowOff>
    </xdr:to>
    <xdr:sp macro="" textlink="">
      <xdr:nvSpPr>
        <xdr:cNvPr id="137" name="楕円 136">
          <a:extLst>
            <a:ext uri="{FF2B5EF4-FFF2-40B4-BE49-F238E27FC236}">
              <a16:creationId xmlns:a16="http://schemas.microsoft.com/office/drawing/2014/main" id="{ECBABC5D-EAB2-4F05-8CD9-F558FF5F7154}"/>
            </a:ext>
          </a:extLst>
        </xdr:cNvPr>
        <xdr:cNvSpPr/>
      </xdr:nvSpPr>
      <xdr:spPr>
        <a:xfrm>
          <a:off x="7029450" y="59817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31750</xdr:rowOff>
    </xdr:from>
    <xdr:to>
      <xdr:col>45</xdr:col>
      <xdr:colOff>177800</xdr:colOff>
      <xdr:row>35</xdr:row>
      <xdr:rowOff>31750</xdr:rowOff>
    </xdr:to>
    <xdr:cxnSp macro="">
      <xdr:nvCxnSpPr>
        <xdr:cNvPr id="138" name="直線コネクタ 137">
          <a:extLst>
            <a:ext uri="{FF2B5EF4-FFF2-40B4-BE49-F238E27FC236}">
              <a16:creationId xmlns:a16="http://schemas.microsoft.com/office/drawing/2014/main" id="{8C137E82-F5AE-4D47-B5F2-B2E94E191930}"/>
            </a:ext>
          </a:extLst>
        </xdr:cNvPr>
        <xdr:cNvCxnSpPr/>
      </xdr:nvCxnSpPr>
      <xdr:spPr>
        <a:xfrm>
          <a:off x="7084060" y="603059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139700</xdr:rowOff>
    </xdr:from>
    <xdr:to>
      <xdr:col>36</xdr:col>
      <xdr:colOff>165100</xdr:colOff>
      <xdr:row>35</xdr:row>
      <xdr:rowOff>69850</xdr:rowOff>
    </xdr:to>
    <xdr:sp macro="" textlink="">
      <xdr:nvSpPr>
        <xdr:cNvPr id="139" name="楕円 138">
          <a:extLst>
            <a:ext uri="{FF2B5EF4-FFF2-40B4-BE49-F238E27FC236}">
              <a16:creationId xmlns:a16="http://schemas.microsoft.com/office/drawing/2014/main" id="{0F362170-3A68-4288-8406-18BB8A4CF50F}"/>
            </a:ext>
          </a:extLst>
        </xdr:cNvPr>
        <xdr:cNvSpPr/>
      </xdr:nvSpPr>
      <xdr:spPr>
        <a:xfrm>
          <a:off x="6231890" y="59651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19050</xdr:rowOff>
    </xdr:from>
    <xdr:to>
      <xdr:col>41</xdr:col>
      <xdr:colOff>50800</xdr:colOff>
      <xdr:row>35</xdr:row>
      <xdr:rowOff>31750</xdr:rowOff>
    </xdr:to>
    <xdr:cxnSp macro="">
      <xdr:nvCxnSpPr>
        <xdr:cNvPr id="140" name="直線コネクタ 139">
          <a:extLst>
            <a:ext uri="{FF2B5EF4-FFF2-40B4-BE49-F238E27FC236}">
              <a16:creationId xmlns:a16="http://schemas.microsoft.com/office/drawing/2014/main" id="{D6459667-308C-4C15-8FBA-3A4EC88EA01B}"/>
            </a:ext>
          </a:extLst>
        </xdr:cNvPr>
        <xdr:cNvCxnSpPr/>
      </xdr:nvCxnSpPr>
      <xdr:spPr>
        <a:xfrm>
          <a:off x="6286500" y="6015990"/>
          <a:ext cx="7975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1BA120F3-E506-490D-A1B0-63DF53FFC7AA}"/>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3171B37D-07FA-46B5-90CC-54F64C9BF4A6}"/>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ADFCFC5-DC3A-4199-A16C-DEC84843C138}"/>
            </a:ext>
          </a:extLst>
        </xdr:cNvPr>
        <xdr:cNvSpPr txBox="1"/>
      </xdr:nvSpPr>
      <xdr:spPr>
        <a:xfrm>
          <a:off x="686633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AF4B04C6-F4D9-45DF-9D67-74F59BBF018A}"/>
            </a:ext>
          </a:extLst>
        </xdr:cNvPr>
        <xdr:cNvSpPr txBox="1"/>
      </xdr:nvSpPr>
      <xdr:spPr>
        <a:xfrm>
          <a:off x="606877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111777</xdr:rowOff>
    </xdr:from>
    <xdr:ext cx="469744" cy="259045"/>
    <xdr:sp macro="" textlink="">
      <xdr:nvSpPr>
        <xdr:cNvPr id="145" name="n_1mainValue【図書館】&#10;一人当たり面積">
          <a:extLst>
            <a:ext uri="{FF2B5EF4-FFF2-40B4-BE49-F238E27FC236}">
              <a16:creationId xmlns:a16="http://schemas.microsoft.com/office/drawing/2014/main" id="{7DA97CAB-F65A-46B6-9190-D26931B18B06}"/>
            </a:ext>
          </a:extLst>
        </xdr:cNvPr>
        <xdr:cNvSpPr txBox="1"/>
      </xdr:nvSpPr>
      <xdr:spPr>
        <a:xfrm>
          <a:off x="8454467" y="576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99077</xdr:rowOff>
    </xdr:from>
    <xdr:ext cx="469744" cy="259045"/>
    <xdr:sp macro="" textlink="">
      <xdr:nvSpPr>
        <xdr:cNvPr id="146" name="n_2mainValue【図書館】&#10;一人当たり面積">
          <a:extLst>
            <a:ext uri="{FF2B5EF4-FFF2-40B4-BE49-F238E27FC236}">
              <a16:creationId xmlns:a16="http://schemas.microsoft.com/office/drawing/2014/main" id="{DC3BE9BD-C979-453B-93BA-8B1660FE3CE0}"/>
            </a:ext>
          </a:extLst>
        </xdr:cNvPr>
        <xdr:cNvSpPr txBox="1"/>
      </xdr:nvSpPr>
      <xdr:spPr>
        <a:xfrm>
          <a:off x="7673417" y="575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99077</xdr:rowOff>
    </xdr:from>
    <xdr:ext cx="469744" cy="259045"/>
    <xdr:sp macro="" textlink="">
      <xdr:nvSpPr>
        <xdr:cNvPr id="147" name="n_3mainValue【図書館】&#10;一人当たり面積">
          <a:extLst>
            <a:ext uri="{FF2B5EF4-FFF2-40B4-BE49-F238E27FC236}">
              <a16:creationId xmlns:a16="http://schemas.microsoft.com/office/drawing/2014/main" id="{C6C621E5-3598-4E92-98B2-0A248DEDFE8A}"/>
            </a:ext>
          </a:extLst>
        </xdr:cNvPr>
        <xdr:cNvSpPr txBox="1"/>
      </xdr:nvSpPr>
      <xdr:spPr>
        <a:xfrm>
          <a:off x="6866332" y="575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86377</xdr:rowOff>
    </xdr:from>
    <xdr:ext cx="469744" cy="259045"/>
    <xdr:sp macro="" textlink="">
      <xdr:nvSpPr>
        <xdr:cNvPr id="148" name="n_4mainValue【図書館】&#10;一人当たり面積">
          <a:extLst>
            <a:ext uri="{FF2B5EF4-FFF2-40B4-BE49-F238E27FC236}">
              <a16:creationId xmlns:a16="http://schemas.microsoft.com/office/drawing/2014/main" id="{85CD098F-313B-4D6D-BFE5-49F431C3A8C0}"/>
            </a:ext>
          </a:extLst>
        </xdr:cNvPr>
        <xdr:cNvSpPr txBox="1"/>
      </xdr:nvSpPr>
      <xdr:spPr>
        <a:xfrm>
          <a:off x="6068772" y="57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096E04F-147B-4A79-A237-B0105CC4D9C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0E99CE6-9142-464B-99A2-F8F0CFAE1BD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2219890-8730-4CA0-BE54-0CC5F40309F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F6E3F02-6B0C-4CF0-944A-CDA1A7DC444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664A448-3B2E-456B-8E52-E41B3E28352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4CAA791-ED27-46EE-A57A-A16D231DFEF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5A7ACC4-F9EC-4C2E-A832-371E9E4CF98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6F3DB69-4CBC-45A3-9CF1-50234A4C622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84598CE-E06B-46FA-B91E-34E6B78906B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3983126-ABF4-432C-BD90-3CB6CDEA14F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AEDD325-2291-4B15-9475-1B7974B7710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73B7FB2-187F-4058-8F2B-AC7C7D6CC0F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06F0CA6-43E3-4447-832E-59617327154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CFF6390-244B-4E34-9D39-3AE3B85FF8F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AEEF252-AC07-49A0-AC44-0054966CD05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D964D3D-1E31-49DE-8599-7F9F602DE50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9CE9F6C-14E3-4F7E-890B-F6404A97E10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AAD19F9-AA8A-4C36-9925-C59938C9176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D9399AF-8747-4B86-85FC-0E09DF03AE37}"/>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AD2E417-FBE6-48C4-BFEB-C1A7F9DE4F8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C2E732F-AD8A-42A5-BB75-CB13A2E6040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5D7992E-895B-4B04-AD3A-279156A51C5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28DF848-D9A6-4C58-B478-F7A4509B885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257D530-160A-4498-AD6C-3C5698809BD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B6BA7827-53D0-46E6-863F-52610A30F368}"/>
            </a:ext>
          </a:extLst>
        </xdr:cNvPr>
        <xdr:cNvCxnSpPr/>
      </xdr:nvCxnSpPr>
      <xdr:spPr>
        <a:xfrm flipV="1">
          <a:off x="4173855" y="966787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52273408-95BD-4A59-AD5E-791F8AFF1BB3}"/>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8835B8F7-7D24-40A5-BEEC-03E9538007A8}"/>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309F09E-9978-406C-8CA3-3EABA0C79BF8}"/>
            </a:ext>
          </a:extLst>
        </xdr:cNvPr>
        <xdr:cNvSpPr txBox="1"/>
      </xdr:nvSpPr>
      <xdr:spPr>
        <a:xfrm>
          <a:off x="421259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D88B9BA5-D212-4B37-8A43-8F9B648261BF}"/>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5068D71-0E8C-48B6-A68D-894436E88B62}"/>
            </a:ext>
          </a:extLst>
        </xdr:cNvPr>
        <xdr:cNvSpPr txBox="1"/>
      </xdr:nvSpPr>
      <xdr:spPr>
        <a:xfrm>
          <a:off x="421259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CF3F73AF-EA44-486E-8EC3-91E8AF5D3710}"/>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733E3528-316C-4B87-B688-74274D9B7555}"/>
            </a:ext>
          </a:extLst>
        </xdr:cNvPr>
        <xdr:cNvSpPr/>
      </xdr:nvSpPr>
      <xdr:spPr>
        <a:xfrm>
          <a:off x="3388360" y="103047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4A418159-7EB4-4482-A7E1-8A21A4CA5703}"/>
            </a:ext>
          </a:extLst>
        </xdr:cNvPr>
        <xdr:cNvSpPr/>
      </xdr:nvSpPr>
      <xdr:spPr>
        <a:xfrm>
          <a:off x="2571750" y="10289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2" name="フローチャート: 判断 181">
          <a:extLst>
            <a:ext uri="{FF2B5EF4-FFF2-40B4-BE49-F238E27FC236}">
              <a16:creationId xmlns:a16="http://schemas.microsoft.com/office/drawing/2014/main" id="{8C62F2C0-1A42-4F5C-BA26-29C6BFB9AACC}"/>
            </a:ext>
          </a:extLst>
        </xdr:cNvPr>
        <xdr:cNvSpPr/>
      </xdr:nvSpPr>
      <xdr:spPr>
        <a:xfrm>
          <a:off x="1774190" y="102838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154940</xdr:rowOff>
    </xdr:from>
    <xdr:to>
      <xdr:col>6</xdr:col>
      <xdr:colOff>38100</xdr:colOff>
      <xdr:row>60</xdr:row>
      <xdr:rowOff>85090</xdr:rowOff>
    </xdr:to>
    <xdr:sp macro="" textlink="">
      <xdr:nvSpPr>
        <xdr:cNvPr id="183" name="フローチャート: 判断 182">
          <a:extLst>
            <a:ext uri="{FF2B5EF4-FFF2-40B4-BE49-F238E27FC236}">
              <a16:creationId xmlns:a16="http://schemas.microsoft.com/office/drawing/2014/main" id="{81643B6F-3ACA-40AA-BA8E-FA1A6BCB6040}"/>
            </a:ext>
          </a:extLst>
        </xdr:cNvPr>
        <xdr:cNvSpPr/>
      </xdr:nvSpPr>
      <xdr:spPr>
        <a:xfrm>
          <a:off x="988060" y="102704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49F6F67-4B96-4E99-AE2B-2D8A066485A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518E48-0E16-4315-B9C4-AE8FE2F0929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E17AE1-49F3-4F07-B5D4-40B9D8681B1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244CE0-BC34-4F4D-8E9F-64A39D73929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022E757-B890-4542-B26A-7B06769B45C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macro="" textlink="">
      <xdr:nvSpPr>
        <xdr:cNvPr id="189" name="楕円 188">
          <a:extLst>
            <a:ext uri="{FF2B5EF4-FFF2-40B4-BE49-F238E27FC236}">
              <a16:creationId xmlns:a16="http://schemas.microsoft.com/office/drawing/2014/main" id="{9819BFFC-9EFA-4A0C-8A69-D247A49BA658}"/>
            </a:ext>
          </a:extLst>
        </xdr:cNvPr>
        <xdr:cNvSpPr/>
      </xdr:nvSpPr>
      <xdr:spPr>
        <a:xfrm>
          <a:off x="4131310" y="10674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20972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CE47ACA-81A9-4A8D-90A7-A34EE363786B}"/>
            </a:ext>
          </a:extLst>
        </xdr:cNvPr>
        <xdr:cNvSpPr txBox="1"/>
      </xdr:nvSpPr>
      <xdr:spPr>
        <a:xfrm>
          <a:off x="4212590"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91" name="楕円 190">
          <a:extLst>
            <a:ext uri="{FF2B5EF4-FFF2-40B4-BE49-F238E27FC236}">
              <a16:creationId xmlns:a16="http://schemas.microsoft.com/office/drawing/2014/main" id="{9465D980-685F-40C9-A82A-69C810638BB9}"/>
            </a:ext>
          </a:extLst>
        </xdr:cNvPr>
        <xdr:cNvSpPr/>
      </xdr:nvSpPr>
      <xdr:spPr>
        <a:xfrm>
          <a:off x="3388360" y="10630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93345</xdr:rowOff>
    </xdr:to>
    <xdr:cxnSp macro="">
      <xdr:nvCxnSpPr>
        <xdr:cNvPr id="192" name="直線コネクタ 191">
          <a:extLst>
            <a:ext uri="{FF2B5EF4-FFF2-40B4-BE49-F238E27FC236}">
              <a16:creationId xmlns:a16="http://schemas.microsoft.com/office/drawing/2014/main" id="{C8B0DE85-F81A-4839-857D-7259A7BA9010}"/>
            </a:ext>
          </a:extLst>
        </xdr:cNvPr>
        <xdr:cNvCxnSpPr/>
      </xdr:nvCxnSpPr>
      <xdr:spPr>
        <a:xfrm>
          <a:off x="3431540" y="10685145"/>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130175</xdr:rowOff>
    </xdr:from>
    <xdr:to>
      <xdr:col>15</xdr:col>
      <xdr:colOff>101600</xdr:colOff>
      <xdr:row>62</xdr:row>
      <xdr:rowOff>60325</xdr:rowOff>
    </xdr:to>
    <xdr:sp macro="" textlink="">
      <xdr:nvSpPr>
        <xdr:cNvPr id="193" name="楕円 192">
          <a:extLst>
            <a:ext uri="{FF2B5EF4-FFF2-40B4-BE49-F238E27FC236}">
              <a16:creationId xmlns:a16="http://schemas.microsoft.com/office/drawing/2014/main" id="{E0DD4F13-8E06-4B59-A014-8F87F5C0F08F}"/>
            </a:ext>
          </a:extLst>
        </xdr:cNvPr>
        <xdr:cNvSpPr/>
      </xdr:nvSpPr>
      <xdr:spPr>
        <a:xfrm>
          <a:off x="2571750" y="10592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9525</xdr:rowOff>
    </xdr:from>
    <xdr:to>
      <xdr:col>19</xdr:col>
      <xdr:colOff>177800</xdr:colOff>
      <xdr:row>62</xdr:row>
      <xdr:rowOff>51435</xdr:rowOff>
    </xdr:to>
    <xdr:cxnSp macro="">
      <xdr:nvCxnSpPr>
        <xdr:cNvPr id="194" name="直線コネクタ 193">
          <a:extLst>
            <a:ext uri="{FF2B5EF4-FFF2-40B4-BE49-F238E27FC236}">
              <a16:creationId xmlns:a16="http://schemas.microsoft.com/office/drawing/2014/main" id="{D1F45616-344B-4E6C-AE20-6FB61369DAC2}"/>
            </a:ext>
          </a:extLst>
        </xdr:cNvPr>
        <xdr:cNvCxnSpPr/>
      </xdr:nvCxnSpPr>
      <xdr:spPr>
        <a:xfrm>
          <a:off x="2626360" y="1064133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88265</xdr:rowOff>
    </xdr:from>
    <xdr:to>
      <xdr:col>10</xdr:col>
      <xdr:colOff>165100</xdr:colOff>
      <xdr:row>62</xdr:row>
      <xdr:rowOff>18415</xdr:rowOff>
    </xdr:to>
    <xdr:sp macro="" textlink="">
      <xdr:nvSpPr>
        <xdr:cNvPr id="195" name="楕円 194">
          <a:extLst>
            <a:ext uri="{FF2B5EF4-FFF2-40B4-BE49-F238E27FC236}">
              <a16:creationId xmlns:a16="http://schemas.microsoft.com/office/drawing/2014/main" id="{9B5D434D-32E7-423B-9042-570E0165FBEA}"/>
            </a:ext>
          </a:extLst>
        </xdr:cNvPr>
        <xdr:cNvSpPr/>
      </xdr:nvSpPr>
      <xdr:spPr>
        <a:xfrm>
          <a:off x="1774190" y="105505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62</xdr:row>
      <xdr:rowOff>9525</xdr:rowOff>
    </xdr:to>
    <xdr:cxnSp macro="">
      <xdr:nvCxnSpPr>
        <xdr:cNvPr id="196" name="直線コネクタ 195">
          <a:extLst>
            <a:ext uri="{FF2B5EF4-FFF2-40B4-BE49-F238E27FC236}">
              <a16:creationId xmlns:a16="http://schemas.microsoft.com/office/drawing/2014/main" id="{32FC914D-6FA7-4FC6-9D01-D475FEB8C9C2}"/>
            </a:ext>
          </a:extLst>
        </xdr:cNvPr>
        <xdr:cNvCxnSpPr/>
      </xdr:nvCxnSpPr>
      <xdr:spPr>
        <a:xfrm>
          <a:off x="1828800" y="1059370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46355</xdr:rowOff>
    </xdr:from>
    <xdr:to>
      <xdr:col>6</xdr:col>
      <xdr:colOff>38100</xdr:colOff>
      <xdr:row>61</xdr:row>
      <xdr:rowOff>147955</xdr:rowOff>
    </xdr:to>
    <xdr:sp macro="" textlink="">
      <xdr:nvSpPr>
        <xdr:cNvPr id="197" name="楕円 196">
          <a:extLst>
            <a:ext uri="{FF2B5EF4-FFF2-40B4-BE49-F238E27FC236}">
              <a16:creationId xmlns:a16="http://schemas.microsoft.com/office/drawing/2014/main" id="{89BC2321-E097-4E0B-83C1-868824E08D28}"/>
            </a:ext>
          </a:extLst>
        </xdr:cNvPr>
        <xdr:cNvSpPr/>
      </xdr:nvSpPr>
      <xdr:spPr>
        <a:xfrm>
          <a:off x="98806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97155</xdr:rowOff>
    </xdr:from>
    <xdr:to>
      <xdr:col>10</xdr:col>
      <xdr:colOff>114300</xdr:colOff>
      <xdr:row>61</xdr:row>
      <xdr:rowOff>139065</xdr:rowOff>
    </xdr:to>
    <xdr:cxnSp macro="">
      <xdr:nvCxnSpPr>
        <xdr:cNvPr id="198" name="直線コネクタ 197">
          <a:extLst>
            <a:ext uri="{FF2B5EF4-FFF2-40B4-BE49-F238E27FC236}">
              <a16:creationId xmlns:a16="http://schemas.microsoft.com/office/drawing/2014/main" id="{B9496B0D-C6A2-4BFF-967B-D22A4F188831}"/>
            </a:ext>
          </a:extLst>
        </xdr:cNvPr>
        <xdr:cNvCxnSpPr/>
      </xdr:nvCxnSpPr>
      <xdr:spPr>
        <a:xfrm>
          <a:off x="1031240" y="105517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139717</xdr:rowOff>
    </xdr:from>
    <xdr:ext cx="405111" cy="259045"/>
    <xdr:sp macro="" textlink="">
      <xdr:nvSpPr>
        <xdr:cNvPr id="199" name="n_1aveValue【体育館・プール】&#10;有形固定資産減価償却率">
          <a:extLst>
            <a:ext uri="{FF2B5EF4-FFF2-40B4-BE49-F238E27FC236}">
              <a16:creationId xmlns:a16="http://schemas.microsoft.com/office/drawing/2014/main" id="{83B0B09C-662F-4AA7-90F1-0F1B27CE7A27}"/>
            </a:ext>
          </a:extLst>
        </xdr:cNvPr>
        <xdr:cNvSpPr txBox="1"/>
      </xdr:nvSpPr>
      <xdr:spPr>
        <a:xfrm>
          <a:off x="32391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0" name="n_2aveValue【体育館・プール】&#10;有形固定資産減価償却率">
          <a:extLst>
            <a:ext uri="{FF2B5EF4-FFF2-40B4-BE49-F238E27FC236}">
              <a16:creationId xmlns:a16="http://schemas.microsoft.com/office/drawing/2014/main" id="{07242488-1856-47B0-A50B-7AE09D5E8991}"/>
            </a:ext>
          </a:extLst>
        </xdr:cNvPr>
        <xdr:cNvSpPr txBox="1"/>
      </xdr:nvSpPr>
      <xdr:spPr>
        <a:xfrm>
          <a:off x="2439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201" name="n_3aveValue【体育館・プール】&#10;有形固定資産減価償却率">
          <a:extLst>
            <a:ext uri="{FF2B5EF4-FFF2-40B4-BE49-F238E27FC236}">
              <a16:creationId xmlns:a16="http://schemas.microsoft.com/office/drawing/2014/main" id="{BB6FC480-35A4-4825-855D-678ACD9E0310}"/>
            </a:ext>
          </a:extLst>
        </xdr:cNvPr>
        <xdr:cNvSpPr txBox="1"/>
      </xdr:nvSpPr>
      <xdr:spPr>
        <a:xfrm>
          <a:off x="164148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2" name="n_4aveValue【体育館・プール】&#10;有形固定資産減価償却率">
          <a:extLst>
            <a:ext uri="{FF2B5EF4-FFF2-40B4-BE49-F238E27FC236}">
              <a16:creationId xmlns:a16="http://schemas.microsoft.com/office/drawing/2014/main" id="{75763354-F31E-4283-801D-8624DF75CE62}"/>
            </a:ext>
          </a:extLst>
        </xdr:cNvPr>
        <xdr:cNvSpPr txBox="1"/>
      </xdr:nvSpPr>
      <xdr:spPr>
        <a:xfrm>
          <a:off x="85535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EF04C988-EC23-4BB1-941D-4454F7B9ADF5}"/>
            </a:ext>
          </a:extLst>
        </xdr:cNvPr>
        <xdr:cNvSpPr txBox="1"/>
      </xdr:nvSpPr>
      <xdr:spPr>
        <a:xfrm>
          <a:off x="32391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51452</xdr:rowOff>
    </xdr:from>
    <xdr:ext cx="405111" cy="259045"/>
    <xdr:sp macro="" textlink="">
      <xdr:nvSpPr>
        <xdr:cNvPr id="204" name="n_2mainValue【体育館・プール】&#10;有形固定資産減価償却率">
          <a:extLst>
            <a:ext uri="{FF2B5EF4-FFF2-40B4-BE49-F238E27FC236}">
              <a16:creationId xmlns:a16="http://schemas.microsoft.com/office/drawing/2014/main" id="{A6B2A187-58F6-43FD-BF95-150B7C0E194B}"/>
            </a:ext>
          </a:extLst>
        </xdr:cNvPr>
        <xdr:cNvSpPr txBox="1"/>
      </xdr:nvSpPr>
      <xdr:spPr>
        <a:xfrm>
          <a:off x="2439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DFFD1F77-AAA8-451C-A6BD-8B1F9C591EFE}"/>
            </a:ext>
          </a:extLst>
        </xdr:cNvPr>
        <xdr:cNvSpPr txBox="1"/>
      </xdr:nvSpPr>
      <xdr:spPr>
        <a:xfrm>
          <a:off x="164148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139082</xdr:rowOff>
    </xdr:from>
    <xdr:ext cx="405111" cy="259045"/>
    <xdr:sp macro="" textlink="">
      <xdr:nvSpPr>
        <xdr:cNvPr id="206" name="n_4mainValue【体育館・プール】&#10;有形固定資産減価償却率">
          <a:extLst>
            <a:ext uri="{FF2B5EF4-FFF2-40B4-BE49-F238E27FC236}">
              <a16:creationId xmlns:a16="http://schemas.microsoft.com/office/drawing/2014/main" id="{42CAD414-BF0C-497D-A1A2-DC9D68C42F8E}"/>
            </a:ext>
          </a:extLst>
        </xdr:cNvPr>
        <xdr:cNvSpPr txBox="1"/>
      </xdr:nvSpPr>
      <xdr:spPr>
        <a:xfrm>
          <a:off x="85535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31C0713-79B9-4BF7-855A-6C6FB9EF9AF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A05297C-9502-4EA3-97B0-F1BE4559201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5B14B4A-ECA8-4245-96BB-F7A670F9168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AF4BA4-D7DF-4297-A46F-ED10FA23B04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6E7C8DD-E32A-438C-ACDA-FFEF946EFA7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C08BC44-4371-40A1-8115-CAE20715674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F6AAFF6-88E8-4E0A-B2C6-5D6645D5FDA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B735DA0-AA62-495E-9693-63B8DEA417C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621C1FD-E0A5-4A63-AC24-6FADFF6F4C5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3A9C1C6-D9BE-4917-A7C9-D6D2B6990E3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542F3CC-D948-465C-A312-A9D9B664C1DB}"/>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70973D1-D528-45CB-82C6-9F962CF97D15}"/>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B52D422-3A8A-4D52-A0ED-3D5B565B515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D0E61D6-74A6-4915-B1D3-5D5B1572C5D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9963CDF-2A57-45CE-BA65-5A92E4405F6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41A915E-8F35-48C6-B9D7-273EB912A4E5}"/>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C4157E7-0007-469A-87E4-2DEF63C3FFB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146459A-4512-4F06-AD4D-398AF2F5CB0A}"/>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05EAD14-83C7-4A45-9A6E-BDC36D5AE29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3353FDA-2AA7-4F9A-B0B1-490D3E595AF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1F878B8-550C-46F1-9AB5-45272CFA915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762DEA9-E5C7-4C26-87F6-AC2F4C744AA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14914DA-E204-42D9-AAF6-51C89B46B2C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64</xdr:row>
      <xdr:rowOff>17145</xdr:rowOff>
    </xdr:to>
    <xdr:cxnSp macro="">
      <xdr:nvCxnSpPr>
        <xdr:cNvPr id="230" name="直線コネクタ 229">
          <a:extLst>
            <a:ext uri="{FF2B5EF4-FFF2-40B4-BE49-F238E27FC236}">
              <a16:creationId xmlns:a16="http://schemas.microsoft.com/office/drawing/2014/main" id="{8B4C58D5-00DC-413B-93D2-1986FFC949CD}"/>
            </a:ext>
          </a:extLst>
        </xdr:cNvPr>
        <xdr:cNvCxnSpPr/>
      </xdr:nvCxnSpPr>
      <xdr:spPr>
        <a:xfrm flipV="1">
          <a:off x="9429115" y="974026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20972</xdr:rowOff>
    </xdr:from>
    <xdr:ext cx="469744" cy="259045"/>
    <xdr:sp macro="" textlink="">
      <xdr:nvSpPr>
        <xdr:cNvPr id="231" name="【体育館・プール】&#10;一人当たり面積最小値テキスト">
          <a:extLst>
            <a:ext uri="{FF2B5EF4-FFF2-40B4-BE49-F238E27FC236}">
              <a16:creationId xmlns:a16="http://schemas.microsoft.com/office/drawing/2014/main" id="{E7278198-258E-4E78-813E-F438CB1F9BCE}"/>
            </a:ext>
          </a:extLst>
        </xdr:cNvPr>
        <xdr:cNvSpPr txBox="1"/>
      </xdr:nvSpPr>
      <xdr:spPr>
        <a:xfrm>
          <a:off x="9467850" y="1098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17145</xdr:rowOff>
    </xdr:from>
    <xdr:to>
      <xdr:col>55</xdr:col>
      <xdr:colOff>88900</xdr:colOff>
      <xdr:row>64</xdr:row>
      <xdr:rowOff>17145</xdr:rowOff>
    </xdr:to>
    <xdr:cxnSp macro="">
      <xdr:nvCxnSpPr>
        <xdr:cNvPr id="232" name="直線コネクタ 231">
          <a:extLst>
            <a:ext uri="{FF2B5EF4-FFF2-40B4-BE49-F238E27FC236}">
              <a16:creationId xmlns:a16="http://schemas.microsoft.com/office/drawing/2014/main" id="{83A77C1E-9FC0-46C1-B08F-BF895B121ACF}"/>
            </a:ext>
          </a:extLst>
        </xdr:cNvPr>
        <xdr:cNvCxnSpPr/>
      </xdr:nvCxnSpPr>
      <xdr:spPr>
        <a:xfrm>
          <a:off x="9356090" y="109937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3" name="【体育館・プール】&#10;一人当たり面積最大値テキスト">
          <a:extLst>
            <a:ext uri="{FF2B5EF4-FFF2-40B4-BE49-F238E27FC236}">
              <a16:creationId xmlns:a16="http://schemas.microsoft.com/office/drawing/2014/main" id="{21EFC75D-95CF-41E9-893D-52255145FFB6}"/>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4" name="直線コネクタ 233">
          <a:extLst>
            <a:ext uri="{FF2B5EF4-FFF2-40B4-BE49-F238E27FC236}">
              <a16:creationId xmlns:a16="http://schemas.microsoft.com/office/drawing/2014/main" id="{CF172431-F51D-42DB-96CF-07F67E0BDA52}"/>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105427</xdr:rowOff>
    </xdr:from>
    <xdr:ext cx="469744" cy="259045"/>
    <xdr:sp macro="" textlink="">
      <xdr:nvSpPr>
        <xdr:cNvPr id="235" name="【体育館・プール】&#10;一人当たり面積平均値テキスト">
          <a:extLst>
            <a:ext uri="{FF2B5EF4-FFF2-40B4-BE49-F238E27FC236}">
              <a16:creationId xmlns:a16="http://schemas.microsoft.com/office/drawing/2014/main" id="{B525AB28-FC0B-4ACF-AA2A-2442A01C93E9}"/>
            </a:ext>
          </a:extLst>
        </xdr:cNvPr>
        <xdr:cNvSpPr txBox="1"/>
      </xdr:nvSpPr>
      <xdr:spPr>
        <a:xfrm>
          <a:off x="9467850" y="10561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36" name="フローチャート: 判断 235">
          <a:extLst>
            <a:ext uri="{FF2B5EF4-FFF2-40B4-BE49-F238E27FC236}">
              <a16:creationId xmlns:a16="http://schemas.microsoft.com/office/drawing/2014/main" id="{A4B21C07-1762-48FE-AB7F-253D150E268E}"/>
            </a:ext>
          </a:extLst>
        </xdr:cNvPr>
        <xdr:cNvSpPr/>
      </xdr:nvSpPr>
      <xdr:spPr>
        <a:xfrm>
          <a:off x="9394190" y="107143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90170</xdr:rowOff>
    </xdr:from>
    <xdr:to>
      <xdr:col>50</xdr:col>
      <xdr:colOff>165100</xdr:colOff>
      <xdr:row>63</xdr:row>
      <xdr:rowOff>20320</xdr:rowOff>
    </xdr:to>
    <xdr:sp macro="" textlink="">
      <xdr:nvSpPr>
        <xdr:cNvPr id="237" name="フローチャート: 判断 236">
          <a:extLst>
            <a:ext uri="{FF2B5EF4-FFF2-40B4-BE49-F238E27FC236}">
              <a16:creationId xmlns:a16="http://schemas.microsoft.com/office/drawing/2014/main" id="{1A4D6703-BB85-44E6-A304-1475F2DD55BA}"/>
            </a:ext>
          </a:extLst>
        </xdr:cNvPr>
        <xdr:cNvSpPr/>
      </xdr:nvSpPr>
      <xdr:spPr>
        <a:xfrm>
          <a:off x="8632190" y="107238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86360</xdr:rowOff>
    </xdr:from>
    <xdr:to>
      <xdr:col>46</xdr:col>
      <xdr:colOff>38100</xdr:colOff>
      <xdr:row>63</xdr:row>
      <xdr:rowOff>16510</xdr:rowOff>
    </xdr:to>
    <xdr:sp macro="" textlink="">
      <xdr:nvSpPr>
        <xdr:cNvPr id="238" name="フローチャート: 判断 237">
          <a:extLst>
            <a:ext uri="{FF2B5EF4-FFF2-40B4-BE49-F238E27FC236}">
              <a16:creationId xmlns:a16="http://schemas.microsoft.com/office/drawing/2014/main" id="{17A8407D-BB9B-4996-B1FF-3F03A1FAC805}"/>
            </a:ext>
          </a:extLst>
        </xdr:cNvPr>
        <xdr:cNvSpPr/>
      </xdr:nvSpPr>
      <xdr:spPr>
        <a:xfrm>
          <a:off x="7846060" y="107181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23495</xdr:rowOff>
    </xdr:from>
    <xdr:to>
      <xdr:col>41</xdr:col>
      <xdr:colOff>101600</xdr:colOff>
      <xdr:row>62</xdr:row>
      <xdr:rowOff>125095</xdr:rowOff>
    </xdr:to>
    <xdr:sp macro="" textlink="">
      <xdr:nvSpPr>
        <xdr:cNvPr id="239" name="フローチャート: 判断 238">
          <a:extLst>
            <a:ext uri="{FF2B5EF4-FFF2-40B4-BE49-F238E27FC236}">
              <a16:creationId xmlns:a16="http://schemas.microsoft.com/office/drawing/2014/main" id="{553D7BDE-045F-4A16-A38E-43BD3AB19608}"/>
            </a:ext>
          </a:extLst>
        </xdr:cNvPr>
        <xdr:cNvSpPr/>
      </xdr:nvSpPr>
      <xdr:spPr>
        <a:xfrm>
          <a:off x="7029450" y="10649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12065</xdr:rowOff>
    </xdr:from>
    <xdr:to>
      <xdr:col>36</xdr:col>
      <xdr:colOff>165100</xdr:colOff>
      <xdr:row>62</xdr:row>
      <xdr:rowOff>113665</xdr:rowOff>
    </xdr:to>
    <xdr:sp macro="" textlink="">
      <xdr:nvSpPr>
        <xdr:cNvPr id="240" name="フローチャート: 判断 239">
          <a:extLst>
            <a:ext uri="{FF2B5EF4-FFF2-40B4-BE49-F238E27FC236}">
              <a16:creationId xmlns:a16="http://schemas.microsoft.com/office/drawing/2014/main" id="{283570CB-6FCF-4782-A73B-5F4BA8C8685A}"/>
            </a:ext>
          </a:extLst>
        </xdr:cNvPr>
        <xdr:cNvSpPr/>
      </xdr:nvSpPr>
      <xdr:spPr>
        <a:xfrm>
          <a:off x="6231890" y="106457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B5D22DD-8429-4659-810E-3D53D48E6CF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F34A826-C564-49D4-9F94-DB5ADFF7A04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90E09B-C7E3-4A37-AFD9-DD0FD33B991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DD5CA0-0B75-4CB8-9029-401ABDD90BC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92EFA09-C4F5-4186-850F-48EF5C432B2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145415</xdr:rowOff>
    </xdr:from>
    <xdr:to>
      <xdr:col>55</xdr:col>
      <xdr:colOff>50800</xdr:colOff>
      <xdr:row>63</xdr:row>
      <xdr:rowOff>75565</xdr:rowOff>
    </xdr:to>
    <xdr:sp macro="" textlink="">
      <xdr:nvSpPr>
        <xdr:cNvPr id="246" name="楕円 245">
          <a:extLst>
            <a:ext uri="{FF2B5EF4-FFF2-40B4-BE49-F238E27FC236}">
              <a16:creationId xmlns:a16="http://schemas.microsoft.com/office/drawing/2014/main" id="{833657F4-61A8-40CA-AA16-C89D0E77BD3E}"/>
            </a:ext>
          </a:extLst>
        </xdr:cNvPr>
        <xdr:cNvSpPr/>
      </xdr:nvSpPr>
      <xdr:spPr>
        <a:xfrm>
          <a:off x="9394190" y="1077341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123842</xdr:rowOff>
    </xdr:from>
    <xdr:ext cx="469744" cy="259045"/>
    <xdr:sp macro="" textlink="">
      <xdr:nvSpPr>
        <xdr:cNvPr id="247" name="【体育館・プール】&#10;一人当たり面積該当値テキスト">
          <a:extLst>
            <a:ext uri="{FF2B5EF4-FFF2-40B4-BE49-F238E27FC236}">
              <a16:creationId xmlns:a16="http://schemas.microsoft.com/office/drawing/2014/main" id="{F979C40F-0AC8-4D74-9FD6-7E082B31624C}"/>
            </a:ext>
          </a:extLst>
        </xdr:cNvPr>
        <xdr:cNvSpPr txBox="1"/>
      </xdr:nvSpPr>
      <xdr:spPr>
        <a:xfrm>
          <a:off x="946785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145415</xdr:rowOff>
    </xdr:from>
    <xdr:to>
      <xdr:col>50</xdr:col>
      <xdr:colOff>165100</xdr:colOff>
      <xdr:row>63</xdr:row>
      <xdr:rowOff>75565</xdr:rowOff>
    </xdr:to>
    <xdr:sp macro="" textlink="">
      <xdr:nvSpPr>
        <xdr:cNvPr id="248" name="楕円 247">
          <a:extLst>
            <a:ext uri="{FF2B5EF4-FFF2-40B4-BE49-F238E27FC236}">
              <a16:creationId xmlns:a16="http://schemas.microsoft.com/office/drawing/2014/main" id="{4E840702-B549-4310-A040-0178CA7BB458}"/>
            </a:ext>
          </a:extLst>
        </xdr:cNvPr>
        <xdr:cNvSpPr/>
      </xdr:nvSpPr>
      <xdr:spPr>
        <a:xfrm>
          <a:off x="8632190" y="107734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24765</xdr:rowOff>
    </xdr:from>
    <xdr:to>
      <xdr:col>55</xdr:col>
      <xdr:colOff>0</xdr:colOff>
      <xdr:row>63</xdr:row>
      <xdr:rowOff>24765</xdr:rowOff>
    </xdr:to>
    <xdr:cxnSp macro="">
      <xdr:nvCxnSpPr>
        <xdr:cNvPr id="249" name="直線コネクタ 248">
          <a:extLst>
            <a:ext uri="{FF2B5EF4-FFF2-40B4-BE49-F238E27FC236}">
              <a16:creationId xmlns:a16="http://schemas.microsoft.com/office/drawing/2014/main" id="{D3018285-210F-4852-8CDC-745CBEF66B93}"/>
            </a:ext>
          </a:extLst>
        </xdr:cNvPr>
        <xdr:cNvCxnSpPr/>
      </xdr:nvCxnSpPr>
      <xdr:spPr>
        <a:xfrm>
          <a:off x="8686800" y="108223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73660</xdr:rowOff>
    </xdr:to>
    <xdr:sp macro="" textlink="">
      <xdr:nvSpPr>
        <xdr:cNvPr id="250" name="楕円 249">
          <a:extLst>
            <a:ext uri="{FF2B5EF4-FFF2-40B4-BE49-F238E27FC236}">
              <a16:creationId xmlns:a16="http://schemas.microsoft.com/office/drawing/2014/main" id="{BFFA35A7-ECFE-4F0E-BE9E-0BD3CEECCE5D}"/>
            </a:ext>
          </a:extLst>
        </xdr:cNvPr>
        <xdr:cNvSpPr/>
      </xdr:nvSpPr>
      <xdr:spPr>
        <a:xfrm>
          <a:off x="7846060" y="10771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22860</xdr:rowOff>
    </xdr:from>
    <xdr:to>
      <xdr:col>50</xdr:col>
      <xdr:colOff>114300</xdr:colOff>
      <xdr:row>63</xdr:row>
      <xdr:rowOff>24765</xdr:rowOff>
    </xdr:to>
    <xdr:cxnSp macro="">
      <xdr:nvCxnSpPr>
        <xdr:cNvPr id="251" name="直線コネクタ 250">
          <a:extLst>
            <a:ext uri="{FF2B5EF4-FFF2-40B4-BE49-F238E27FC236}">
              <a16:creationId xmlns:a16="http://schemas.microsoft.com/office/drawing/2014/main" id="{21B8F785-1F2C-4480-865B-8676654F5201}"/>
            </a:ext>
          </a:extLst>
        </xdr:cNvPr>
        <xdr:cNvCxnSpPr/>
      </xdr:nvCxnSpPr>
      <xdr:spPr>
        <a:xfrm>
          <a:off x="7889240" y="1082040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141605</xdr:rowOff>
    </xdr:from>
    <xdr:to>
      <xdr:col>41</xdr:col>
      <xdr:colOff>101600</xdr:colOff>
      <xdr:row>63</xdr:row>
      <xdr:rowOff>71755</xdr:rowOff>
    </xdr:to>
    <xdr:sp macro="" textlink="">
      <xdr:nvSpPr>
        <xdr:cNvPr id="252" name="楕円 251">
          <a:extLst>
            <a:ext uri="{FF2B5EF4-FFF2-40B4-BE49-F238E27FC236}">
              <a16:creationId xmlns:a16="http://schemas.microsoft.com/office/drawing/2014/main" id="{C36B8048-8615-4577-9C9F-A212BFBC6221}"/>
            </a:ext>
          </a:extLst>
        </xdr:cNvPr>
        <xdr:cNvSpPr/>
      </xdr:nvSpPr>
      <xdr:spPr>
        <a:xfrm>
          <a:off x="7029450" y="10769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20955</xdr:rowOff>
    </xdr:from>
    <xdr:to>
      <xdr:col>45</xdr:col>
      <xdr:colOff>177800</xdr:colOff>
      <xdr:row>63</xdr:row>
      <xdr:rowOff>22860</xdr:rowOff>
    </xdr:to>
    <xdr:cxnSp macro="">
      <xdr:nvCxnSpPr>
        <xdr:cNvPr id="253" name="直線コネクタ 252">
          <a:extLst>
            <a:ext uri="{FF2B5EF4-FFF2-40B4-BE49-F238E27FC236}">
              <a16:creationId xmlns:a16="http://schemas.microsoft.com/office/drawing/2014/main" id="{68B6412B-B2C9-41FA-8585-2A5D402F4DE0}"/>
            </a:ext>
          </a:extLst>
        </xdr:cNvPr>
        <xdr:cNvCxnSpPr/>
      </xdr:nvCxnSpPr>
      <xdr:spPr>
        <a:xfrm>
          <a:off x="7084060" y="1081849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139700</xdr:rowOff>
    </xdr:from>
    <xdr:to>
      <xdr:col>36</xdr:col>
      <xdr:colOff>165100</xdr:colOff>
      <xdr:row>63</xdr:row>
      <xdr:rowOff>69850</xdr:rowOff>
    </xdr:to>
    <xdr:sp macro="" textlink="">
      <xdr:nvSpPr>
        <xdr:cNvPr id="254" name="楕円 253">
          <a:extLst>
            <a:ext uri="{FF2B5EF4-FFF2-40B4-BE49-F238E27FC236}">
              <a16:creationId xmlns:a16="http://schemas.microsoft.com/office/drawing/2014/main" id="{4D91EF9F-9E94-4B15-89AE-F0B6AEB2A8F6}"/>
            </a:ext>
          </a:extLst>
        </xdr:cNvPr>
        <xdr:cNvSpPr/>
      </xdr:nvSpPr>
      <xdr:spPr>
        <a:xfrm>
          <a:off x="6231890" y="1076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19050</xdr:rowOff>
    </xdr:from>
    <xdr:to>
      <xdr:col>41</xdr:col>
      <xdr:colOff>50800</xdr:colOff>
      <xdr:row>63</xdr:row>
      <xdr:rowOff>20955</xdr:rowOff>
    </xdr:to>
    <xdr:cxnSp macro="">
      <xdr:nvCxnSpPr>
        <xdr:cNvPr id="255" name="直線コネクタ 254">
          <a:extLst>
            <a:ext uri="{FF2B5EF4-FFF2-40B4-BE49-F238E27FC236}">
              <a16:creationId xmlns:a16="http://schemas.microsoft.com/office/drawing/2014/main" id="{F616EC55-CEBF-4A29-BA3F-E4D429A436B1}"/>
            </a:ext>
          </a:extLst>
        </xdr:cNvPr>
        <xdr:cNvCxnSpPr/>
      </xdr:nvCxnSpPr>
      <xdr:spPr>
        <a:xfrm>
          <a:off x="6286500" y="1081659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36847</xdr:rowOff>
    </xdr:from>
    <xdr:ext cx="469744" cy="259045"/>
    <xdr:sp macro="" textlink="">
      <xdr:nvSpPr>
        <xdr:cNvPr id="256" name="n_1aveValue【体育館・プール】&#10;一人当たり面積">
          <a:extLst>
            <a:ext uri="{FF2B5EF4-FFF2-40B4-BE49-F238E27FC236}">
              <a16:creationId xmlns:a16="http://schemas.microsoft.com/office/drawing/2014/main" id="{EC7AEA2D-043B-480D-9408-0C2E30E3F608}"/>
            </a:ext>
          </a:extLst>
        </xdr:cNvPr>
        <xdr:cNvSpPr txBox="1"/>
      </xdr:nvSpPr>
      <xdr:spPr>
        <a:xfrm>
          <a:off x="845446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33037</xdr:rowOff>
    </xdr:from>
    <xdr:ext cx="469744" cy="259045"/>
    <xdr:sp macro="" textlink="">
      <xdr:nvSpPr>
        <xdr:cNvPr id="257" name="n_2aveValue【体育館・プール】&#10;一人当たり面積">
          <a:extLst>
            <a:ext uri="{FF2B5EF4-FFF2-40B4-BE49-F238E27FC236}">
              <a16:creationId xmlns:a16="http://schemas.microsoft.com/office/drawing/2014/main" id="{4803A8EF-124C-401D-884C-6806FA586615}"/>
            </a:ext>
          </a:extLst>
        </xdr:cNvPr>
        <xdr:cNvSpPr txBox="1"/>
      </xdr:nvSpPr>
      <xdr:spPr>
        <a:xfrm>
          <a:off x="767341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141622</xdr:rowOff>
    </xdr:from>
    <xdr:ext cx="469744" cy="259045"/>
    <xdr:sp macro="" textlink="">
      <xdr:nvSpPr>
        <xdr:cNvPr id="258" name="n_3aveValue【体育館・プール】&#10;一人当たり面積">
          <a:extLst>
            <a:ext uri="{FF2B5EF4-FFF2-40B4-BE49-F238E27FC236}">
              <a16:creationId xmlns:a16="http://schemas.microsoft.com/office/drawing/2014/main" id="{23FB72D9-9829-414C-87FC-C6F30EDFEB25}"/>
            </a:ext>
          </a:extLst>
        </xdr:cNvPr>
        <xdr:cNvSpPr txBox="1"/>
      </xdr:nvSpPr>
      <xdr:spPr>
        <a:xfrm>
          <a:off x="6866332"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130192</xdr:rowOff>
    </xdr:from>
    <xdr:ext cx="469744" cy="259045"/>
    <xdr:sp macro="" textlink="">
      <xdr:nvSpPr>
        <xdr:cNvPr id="259" name="n_4aveValue【体育館・プール】&#10;一人当たり面積">
          <a:extLst>
            <a:ext uri="{FF2B5EF4-FFF2-40B4-BE49-F238E27FC236}">
              <a16:creationId xmlns:a16="http://schemas.microsoft.com/office/drawing/2014/main" id="{82C8DE76-95E8-4E6B-BC31-34DCB0D06E4B}"/>
            </a:ext>
          </a:extLst>
        </xdr:cNvPr>
        <xdr:cNvSpPr txBox="1"/>
      </xdr:nvSpPr>
      <xdr:spPr>
        <a:xfrm>
          <a:off x="6068772"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66692</xdr:rowOff>
    </xdr:from>
    <xdr:ext cx="469744" cy="259045"/>
    <xdr:sp macro="" textlink="">
      <xdr:nvSpPr>
        <xdr:cNvPr id="260" name="n_1mainValue【体育館・プール】&#10;一人当たり面積">
          <a:extLst>
            <a:ext uri="{FF2B5EF4-FFF2-40B4-BE49-F238E27FC236}">
              <a16:creationId xmlns:a16="http://schemas.microsoft.com/office/drawing/2014/main" id="{3AFD0D69-7D83-4B7E-92E5-546F8907EBB1}"/>
            </a:ext>
          </a:extLst>
        </xdr:cNvPr>
        <xdr:cNvSpPr txBox="1"/>
      </xdr:nvSpPr>
      <xdr:spPr>
        <a:xfrm>
          <a:off x="845446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64787</xdr:rowOff>
    </xdr:from>
    <xdr:ext cx="469744" cy="259045"/>
    <xdr:sp macro="" textlink="">
      <xdr:nvSpPr>
        <xdr:cNvPr id="261" name="n_2mainValue【体育館・プール】&#10;一人当たり面積">
          <a:extLst>
            <a:ext uri="{FF2B5EF4-FFF2-40B4-BE49-F238E27FC236}">
              <a16:creationId xmlns:a16="http://schemas.microsoft.com/office/drawing/2014/main" id="{CC3A6608-08B0-4C61-A580-A6A35787F107}"/>
            </a:ext>
          </a:extLst>
        </xdr:cNvPr>
        <xdr:cNvSpPr txBox="1"/>
      </xdr:nvSpPr>
      <xdr:spPr>
        <a:xfrm>
          <a:off x="7673417"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62882</xdr:rowOff>
    </xdr:from>
    <xdr:ext cx="469744" cy="259045"/>
    <xdr:sp macro="" textlink="">
      <xdr:nvSpPr>
        <xdr:cNvPr id="262" name="n_3mainValue【体育館・プール】&#10;一人当たり面積">
          <a:extLst>
            <a:ext uri="{FF2B5EF4-FFF2-40B4-BE49-F238E27FC236}">
              <a16:creationId xmlns:a16="http://schemas.microsoft.com/office/drawing/2014/main" id="{62B86FA9-2EBA-474A-A46E-D66F2D9B8939}"/>
            </a:ext>
          </a:extLst>
        </xdr:cNvPr>
        <xdr:cNvSpPr txBox="1"/>
      </xdr:nvSpPr>
      <xdr:spPr>
        <a:xfrm>
          <a:off x="6866332" y="1086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60977</xdr:rowOff>
    </xdr:from>
    <xdr:ext cx="469744" cy="259045"/>
    <xdr:sp macro="" textlink="">
      <xdr:nvSpPr>
        <xdr:cNvPr id="263" name="n_4mainValue【体育館・プール】&#10;一人当たり面積">
          <a:extLst>
            <a:ext uri="{FF2B5EF4-FFF2-40B4-BE49-F238E27FC236}">
              <a16:creationId xmlns:a16="http://schemas.microsoft.com/office/drawing/2014/main" id="{93626BB0-2FB0-4984-A74F-9AFB0121EC36}"/>
            </a:ext>
          </a:extLst>
        </xdr:cNvPr>
        <xdr:cNvSpPr txBox="1"/>
      </xdr:nvSpPr>
      <xdr:spPr>
        <a:xfrm>
          <a:off x="606877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99D242E-AD0A-4F07-8125-BE2BF3CEAC8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9C7F054-E016-460C-90B2-D5A94DE172E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B961B64-DBB6-433E-BEEB-F4C67B02357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4FE72FD-6439-41D9-9790-117419275E8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CE4605F-F214-49BD-A091-68FE552E23A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D0C1939-8FCE-4D0D-AD16-8FD78634FE4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26E06D2-EF8B-4044-8D1C-F5EB4067071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6448888-62F0-4753-A65D-422D5422582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FD9465F-9F1A-4095-8A66-F7BC79C9CF7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9FC13C2-C9BC-4204-9CA6-581A39FAA91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069ED75-D94D-4A2D-B1E5-0963E44E2E9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D08C074-5458-48D0-908E-EEB2EAC4DF1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CD92DD4-B21E-43EC-B5EC-4848A33BCCBF}"/>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6687804-2B88-4FDF-8972-6040B8533CEE}"/>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A4DF959-9ADD-4D2D-8E25-6EF867CE8BA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D1E8E24-4618-44CF-A1F4-7DC5F5691A3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14EEF3D-6573-4F48-B6E6-8EDB4B55856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83E57B5-CDAF-4194-946B-97F99993A40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769C434-26B0-47A8-94B3-BAFE2D839E0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EF6BAE6-59ED-422C-B7C1-DACE3185879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BA70796-2DD8-4630-85E7-077FB7714950}"/>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ACAC5F5-E017-4A72-AA86-19DE4966977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DB2D70D0-D53E-4EF3-97F0-5F7D0C4EF15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9EEF229-E09F-43DB-8F93-D1CB4FC9F436}"/>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FB0C0048-1775-46DE-B0CD-795F52BC7759}"/>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2C57841-7962-4182-953E-88937D2001B8}"/>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B3203A95-785F-4D71-B201-6480875A42C6}"/>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BF104FE-231D-48D4-9121-25A79656D7F8}"/>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60977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ADA806EE-1228-408F-B1AC-8821BA151E34}"/>
            </a:ext>
          </a:extLst>
        </xdr:cNvPr>
        <xdr:cNvSpPr txBox="1"/>
      </xdr:nvSpPr>
      <xdr:spPr>
        <a:xfrm>
          <a:off x="4212590" y="1394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38100</xdr:rowOff>
    </xdr:from>
    <xdr:to>
      <xdr:col>24</xdr:col>
      <xdr:colOff>114300</xdr:colOff>
      <xdr:row>82</xdr:row>
      <xdr:rowOff>139700</xdr:rowOff>
    </xdr:to>
    <xdr:sp macro="" textlink="">
      <xdr:nvSpPr>
        <xdr:cNvPr id="293" name="フローチャート: 判断 292">
          <a:extLst>
            <a:ext uri="{FF2B5EF4-FFF2-40B4-BE49-F238E27FC236}">
              <a16:creationId xmlns:a16="http://schemas.microsoft.com/office/drawing/2014/main" id="{C2DDC47B-25CE-477D-AA2E-51D0DF977E3B}"/>
            </a:ext>
          </a:extLst>
        </xdr:cNvPr>
        <xdr:cNvSpPr/>
      </xdr:nvSpPr>
      <xdr:spPr>
        <a:xfrm>
          <a:off x="4131310" y="14097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27939</xdr:rowOff>
    </xdr:from>
    <xdr:to>
      <xdr:col>20</xdr:col>
      <xdr:colOff>38100</xdr:colOff>
      <xdr:row>82</xdr:row>
      <xdr:rowOff>129539</xdr:rowOff>
    </xdr:to>
    <xdr:sp macro="" textlink="">
      <xdr:nvSpPr>
        <xdr:cNvPr id="294" name="フローチャート: 判断 293">
          <a:extLst>
            <a:ext uri="{FF2B5EF4-FFF2-40B4-BE49-F238E27FC236}">
              <a16:creationId xmlns:a16="http://schemas.microsoft.com/office/drawing/2014/main" id="{AA25BD0C-75B1-4B19-9E37-BCF01C6BB86D}"/>
            </a:ext>
          </a:extLst>
        </xdr:cNvPr>
        <xdr:cNvSpPr/>
      </xdr:nvSpPr>
      <xdr:spPr>
        <a:xfrm>
          <a:off x="3388360" y="1408493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1270</xdr:rowOff>
    </xdr:from>
    <xdr:to>
      <xdr:col>15</xdr:col>
      <xdr:colOff>101600</xdr:colOff>
      <xdr:row>82</xdr:row>
      <xdr:rowOff>102870</xdr:rowOff>
    </xdr:to>
    <xdr:sp macro="" textlink="">
      <xdr:nvSpPr>
        <xdr:cNvPr id="295" name="フローチャート: 判断 294">
          <a:extLst>
            <a:ext uri="{FF2B5EF4-FFF2-40B4-BE49-F238E27FC236}">
              <a16:creationId xmlns:a16="http://schemas.microsoft.com/office/drawing/2014/main" id="{B3865DDF-618D-4761-B351-F1942D3BF3B0}"/>
            </a:ext>
          </a:extLst>
        </xdr:cNvPr>
        <xdr:cNvSpPr/>
      </xdr:nvSpPr>
      <xdr:spPr>
        <a:xfrm>
          <a:off x="2571750" y="140601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3811</xdr:rowOff>
    </xdr:from>
    <xdr:to>
      <xdr:col>10</xdr:col>
      <xdr:colOff>165100</xdr:colOff>
      <xdr:row>82</xdr:row>
      <xdr:rowOff>105411</xdr:rowOff>
    </xdr:to>
    <xdr:sp macro="" textlink="">
      <xdr:nvSpPr>
        <xdr:cNvPr id="296" name="フローチャート: 判断 295">
          <a:extLst>
            <a:ext uri="{FF2B5EF4-FFF2-40B4-BE49-F238E27FC236}">
              <a16:creationId xmlns:a16="http://schemas.microsoft.com/office/drawing/2014/main" id="{F63DC8CC-12E8-4F5A-9FFD-148D34EDC221}"/>
            </a:ext>
          </a:extLst>
        </xdr:cNvPr>
        <xdr:cNvSpPr/>
      </xdr:nvSpPr>
      <xdr:spPr>
        <a:xfrm>
          <a:off x="1774190" y="1406461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133350</xdr:rowOff>
    </xdr:from>
    <xdr:to>
      <xdr:col>6</xdr:col>
      <xdr:colOff>38100</xdr:colOff>
      <xdr:row>82</xdr:row>
      <xdr:rowOff>63500</xdr:rowOff>
    </xdr:to>
    <xdr:sp macro="" textlink="">
      <xdr:nvSpPr>
        <xdr:cNvPr id="297" name="フローチャート: 判断 296">
          <a:extLst>
            <a:ext uri="{FF2B5EF4-FFF2-40B4-BE49-F238E27FC236}">
              <a16:creationId xmlns:a16="http://schemas.microsoft.com/office/drawing/2014/main" id="{21E0C6A0-A197-4F1A-BA62-E35E3871E542}"/>
            </a:ext>
          </a:extLst>
        </xdr:cNvPr>
        <xdr:cNvSpPr/>
      </xdr:nvSpPr>
      <xdr:spPr>
        <a:xfrm>
          <a:off x="988060" y="14016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2ECBFD2-9C6B-4E77-9A52-2482C2CA95D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9A41DB-7A7A-425A-B038-0D615255312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10C93C-7389-4CE9-8495-C7AD7784794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DDA61F-CC04-4CA1-A8D8-16299267121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300F70F-B69D-43D3-9BCA-6DCAAC75638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38100</xdr:rowOff>
    </xdr:from>
    <xdr:to>
      <xdr:col>24</xdr:col>
      <xdr:colOff>114300</xdr:colOff>
      <xdr:row>84</xdr:row>
      <xdr:rowOff>139700</xdr:rowOff>
    </xdr:to>
    <xdr:sp macro="" textlink="">
      <xdr:nvSpPr>
        <xdr:cNvPr id="303" name="楕円 302">
          <a:extLst>
            <a:ext uri="{FF2B5EF4-FFF2-40B4-BE49-F238E27FC236}">
              <a16:creationId xmlns:a16="http://schemas.microsoft.com/office/drawing/2014/main" id="{BB7A6B79-A70E-413D-BB15-5843B6D73DAC}"/>
            </a:ext>
          </a:extLst>
        </xdr:cNvPr>
        <xdr:cNvSpPr/>
      </xdr:nvSpPr>
      <xdr:spPr>
        <a:xfrm>
          <a:off x="4131310" y="14439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124477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96279D21-769A-495F-9405-4BBFE4BD7CD3}"/>
            </a:ext>
          </a:extLst>
        </xdr:cNvPr>
        <xdr:cNvSpPr txBox="1"/>
      </xdr:nvSpPr>
      <xdr:spPr>
        <a:xfrm>
          <a:off x="4212590" y="1435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17780</xdr:rowOff>
    </xdr:from>
    <xdr:to>
      <xdr:col>20</xdr:col>
      <xdr:colOff>38100</xdr:colOff>
      <xdr:row>84</xdr:row>
      <xdr:rowOff>119380</xdr:rowOff>
    </xdr:to>
    <xdr:sp macro="" textlink="">
      <xdr:nvSpPr>
        <xdr:cNvPr id="305" name="楕円 304">
          <a:extLst>
            <a:ext uri="{FF2B5EF4-FFF2-40B4-BE49-F238E27FC236}">
              <a16:creationId xmlns:a16="http://schemas.microsoft.com/office/drawing/2014/main" id="{C10F6D42-8181-4F5C-AEF9-223BCF1B4909}"/>
            </a:ext>
          </a:extLst>
        </xdr:cNvPr>
        <xdr:cNvSpPr/>
      </xdr:nvSpPr>
      <xdr:spPr>
        <a:xfrm>
          <a:off x="3388360" y="144233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68580</xdr:rowOff>
    </xdr:from>
    <xdr:to>
      <xdr:col>24</xdr:col>
      <xdr:colOff>63500</xdr:colOff>
      <xdr:row>84</xdr:row>
      <xdr:rowOff>88900</xdr:rowOff>
    </xdr:to>
    <xdr:cxnSp macro="">
      <xdr:nvCxnSpPr>
        <xdr:cNvPr id="306" name="直線コネクタ 305">
          <a:extLst>
            <a:ext uri="{FF2B5EF4-FFF2-40B4-BE49-F238E27FC236}">
              <a16:creationId xmlns:a16="http://schemas.microsoft.com/office/drawing/2014/main" id="{B0926A9B-CDED-4868-BE35-2FA1176FAAE4}"/>
            </a:ext>
          </a:extLst>
        </xdr:cNvPr>
        <xdr:cNvCxnSpPr/>
      </xdr:nvCxnSpPr>
      <xdr:spPr>
        <a:xfrm>
          <a:off x="3431540" y="14468475"/>
          <a:ext cx="7429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168911</xdr:rowOff>
    </xdr:from>
    <xdr:to>
      <xdr:col>15</xdr:col>
      <xdr:colOff>101600</xdr:colOff>
      <xdr:row>84</xdr:row>
      <xdr:rowOff>99061</xdr:rowOff>
    </xdr:to>
    <xdr:sp macro="" textlink="">
      <xdr:nvSpPr>
        <xdr:cNvPr id="307" name="楕円 306">
          <a:extLst>
            <a:ext uri="{FF2B5EF4-FFF2-40B4-BE49-F238E27FC236}">
              <a16:creationId xmlns:a16="http://schemas.microsoft.com/office/drawing/2014/main" id="{0AD7EA1D-0F6A-4FE8-9EC5-0D0A791D1AD2}"/>
            </a:ext>
          </a:extLst>
        </xdr:cNvPr>
        <xdr:cNvSpPr/>
      </xdr:nvSpPr>
      <xdr:spPr>
        <a:xfrm>
          <a:off x="2571750" y="1440307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48261</xdr:rowOff>
    </xdr:from>
    <xdr:to>
      <xdr:col>19</xdr:col>
      <xdr:colOff>177800</xdr:colOff>
      <xdr:row>84</xdr:row>
      <xdr:rowOff>68580</xdr:rowOff>
    </xdr:to>
    <xdr:cxnSp macro="">
      <xdr:nvCxnSpPr>
        <xdr:cNvPr id="308" name="直線コネクタ 307">
          <a:extLst>
            <a:ext uri="{FF2B5EF4-FFF2-40B4-BE49-F238E27FC236}">
              <a16:creationId xmlns:a16="http://schemas.microsoft.com/office/drawing/2014/main" id="{52089F47-A162-4D02-B58F-0FF048867190}"/>
            </a:ext>
          </a:extLst>
        </xdr:cNvPr>
        <xdr:cNvCxnSpPr/>
      </xdr:nvCxnSpPr>
      <xdr:spPr>
        <a:xfrm>
          <a:off x="2626360" y="14451966"/>
          <a:ext cx="80518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156211</xdr:rowOff>
    </xdr:from>
    <xdr:to>
      <xdr:col>10</xdr:col>
      <xdr:colOff>165100</xdr:colOff>
      <xdr:row>84</xdr:row>
      <xdr:rowOff>86361</xdr:rowOff>
    </xdr:to>
    <xdr:sp macro="" textlink="">
      <xdr:nvSpPr>
        <xdr:cNvPr id="309" name="楕円 308">
          <a:extLst>
            <a:ext uri="{FF2B5EF4-FFF2-40B4-BE49-F238E27FC236}">
              <a16:creationId xmlns:a16="http://schemas.microsoft.com/office/drawing/2014/main" id="{A48988EF-E246-4EC8-A5CB-35E9183C4F5A}"/>
            </a:ext>
          </a:extLst>
        </xdr:cNvPr>
        <xdr:cNvSpPr/>
      </xdr:nvSpPr>
      <xdr:spPr>
        <a:xfrm>
          <a:off x="1774190" y="1438846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35561</xdr:rowOff>
    </xdr:from>
    <xdr:to>
      <xdr:col>15</xdr:col>
      <xdr:colOff>50800</xdr:colOff>
      <xdr:row>84</xdr:row>
      <xdr:rowOff>48261</xdr:rowOff>
    </xdr:to>
    <xdr:cxnSp macro="">
      <xdr:nvCxnSpPr>
        <xdr:cNvPr id="310" name="直線コネクタ 309">
          <a:extLst>
            <a:ext uri="{FF2B5EF4-FFF2-40B4-BE49-F238E27FC236}">
              <a16:creationId xmlns:a16="http://schemas.microsoft.com/office/drawing/2014/main" id="{3FD8BA89-DFA6-4FF4-A67C-EDB2BC6B3BEC}"/>
            </a:ext>
          </a:extLst>
        </xdr:cNvPr>
        <xdr:cNvCxnSpPr/>
      </xdr:nvCxnSpPr>
      <xdr:spPr>
        <a:xfrm>
          <a:off x="1828800" y="14437361"/>
          <a:ext cx="7975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135889</xdr:rowOff>
    </xdr:from>
    <xdr:to>
      <xdr:col>6</xdr:col>
      <xdr:colOff>38100</xdr:colOff>
      <xdr:row>84</xdr:row>
      <xdr:rowOff>66039</xdr:rowOff>
    </xdr:to>
    <xdr:sp macro="" textlink="">
      <xdr:nvSpPr>
        <xdr:cNvPr id="311" name="楕円 310">
          <a:extLst>
            <a:ext uri="{FF2B5EF4-FFF2-40B4-BE49-F238E27FC236}">
              <a16:creationId xmlns:a16="http://schemas.microsoft.com/office/drawing/2014/main" id="{C001810F-AD60-4150-8967-F091D16A3CD1}"/>
            </a:ext>
          </a:extLst>
        </xdr:cNvPr>
        <xdr:cNvSpPr/>
      </xdr:nvSpPr>
      <xdr:spPr>
        <a:xfrm>
          <a:off x="9880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35561</xdr:rowOff>
    </xdr:to>
    <xdr:cxnSp macro="">
      <xdr:nvCxnSpPr>
        <xdr:cNvPr id="312" name="直線コネクタ 311">
          <a:extLst>
            <a:ext uri="{FF2B5EF4-FFF2-40B4-BE49-F238E27FC236}">
              <a16:creationId xmlns:a16="http://schemas.microsoft.com/office/drawing/2014/main" id="{D0DED428-9E0F-40F7-8B2D-47B3FDBAA27D}"/>
            </a:ext>
          </a:extLst>
        </xdr:cNvPr>
        <xdr:cNvCxnSpPr/>
      </xdr:nvCxnSpPr>
      <xdr:spPr>
        <a:xfrm>
          <a:off x="1031240" y="14420849"/>
          <a:ext cx="79756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146066</xdr:rowOff>
    </xdr:from>
    <xdr:ext cx="405111" cy="259045"/>
    <xdr:sp macro="" textlink="">
      <xdr:nvSpPr>
        <xdr:cNvPr id="313" name="n_1aveValue【福祉施設】&#10;有形固定資産減価償却率">
          <a:extLst>
            <a:ext uri="{FF2B5EF4-FFF2-40B4-BE49-F238E27FC236}">
              <a16:creationId xmlns:a16="http://schemas.microsoft.com/office/drawing/2014/main" id="{286A4F72-EB85-41F5-B5F6-C56C74A9C79A}"/>
            </a:ext>
          </a:extLst>
        </xdr:cNvPr>
        <xdr:cNvSpPr txBox="1"/>
      </xdr:nvSpPr>
      <xdr:spPr>
        <a:xfrm>
          <a:off x="3239144" y="13860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119397</xdr:rowOff>
    </xdr:from>
    <xdr:ext cx="405111" cy="259045"/>
    <xdr:sp macro="" textlink="">
      <xdr:nvSpPr>
        <xdr:cNvPr id="314" name="n_2aveValue【福祉施設】&#10;有形固定資産減価償却率">
          <a:extLst>
            <a:ext uri="{FF2B5EF4-FFF2-40B4-BE49-F238E27FC236}">
              <a16:creationId xmlns:a16="http://schemas.microsoft.com/office/drawing/2014/main" id="{B44F1F08-FD13-4305-8A75-79D5E6F34EC0}"/>
            </a:ext>
          </a:extLst>
        </xdr:cNvPr>
        <xdr:cNvSpPr txBox="1"/>
      </xdr:nvSpPr>
      <xdr:spPr>
        <a:xfrm>
          <a:off x="243904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121938</xdr:rowOff>
    </xdr:from>
    <xdr:ext cx="405111" cy="259045"/>
    <xdr:sp macro="" textlink="">
      <xdr:nvSpPr>
        <xdr:cNvPr id="315" name="n_3aveValue【福祉施設】&#10;有形固定資産減価償却率">
          <a:extLst>
            <a:ext uri="{FF2B5EF4-FFF2-40B4-BE49-F238E27FC236}">
              <a16:creationId xmlns:a16="http://schemas.microsoft.com/office/drawing/2014/main" id="{E7B4B6C8-10A1-4F1E-98AB-01BD3D216F2B}"/>
            </a:ext>
          </a:extLst>
        </xdr:cNvPr>
        <xdr:cNvSpPr txBox="1"/>
      </xdr:nvSpPr>
      <xdr:spPr>
        <a:xfrm>
          <a:off x="1641484" y="1383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16" name="n_4aveValue【福祉施設】&#10;有形固定資産減価償却率">
          <a:extLst>
            <a:ext uri="{FF2B5EF4-FFF2-40B4-BE49-F238E27FC236}">
              <a16:creationId xmlns:a16="http://schemas.microsoft.com/office/drawing/2014/main" id="{D27E6028-7ABF-45DA-AF47-447BA2A9DCF0}"/>
            </a:ext>
          </a:extLst>
        </xdr:cNvPr>
        <xdr:cNvSpPr txBox="1"/>
      </xdr:nvSpPr>
      <xdr:spPr>
        <a:xfrm>
          <a:off x="85535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110507</xdr:rowOff>
    </xdr:from>
    <xdr:ext cx="405111" cy="259045"/>
    <xdr:sp macro="" textlink="">
      <xdr:nvSpPr>
        <xdr:cNvPr id="317" name="n_1mainValue【福祉施設】&#10;有形固定資産減価償却率">
          <a:extLst>
            <a:ext uri="{FF2B5EF4-FFF2-40B4-BE49-F238E27FC236}">
              <a16:creationId xmlns:a16="http://schemas.microsoft.com/office/drawing/2014/main" id="{B8471391-F8FB-413C-927D-5C7766A880C7}"/>
            </a:ext>
          </a:extLst>
        </xdr:cNvPr>
        <xdr:cNvSpPr txBox="1"/>
      </xdr:nvSpPr>
      <xdr:spPr>
        <a:xfrm>
          <a:off x="32391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90188</xdr:rowOff>
    </xdr:from>
    <xdr:ext cx="405111" cy="259045"/>
    <xdr:sp macro="" textlink="">
      <xdr:nvSpPr>
        <xdr:cNvPr id="318" name="n_2mainValue【福祉施設】&#10;有形固定資産減価償却率">
          <a:extLst>
            <a:ext uri="{FF2B5EF4-FFF2-40B4-BE49-F238E27FC236}">
              <a16:creationId xmlns:a16="http://schemas.microsoft.com/office/drawing/2014/main" id="{2AEDD7C0-7DE2-479F-B812-5E4D4DEA36FA}"/>
            </a:ext>
          </a:extLst>
        </xdr:cNvPr>
        <xdr:cNvSpPr txBox="1"/>
      </xdr:nvSpPr>
      <xdr:spPr>
        <a:xfrm>
          <a:off x="2439044" y="1449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77488</xdr:rowOff>
    </xdr:from>
    <xdr:ext cx="405111" cy="259045"/>
    <xdr:sp macro="" textlink="">
      <xdr:nvSpPr>
        <xdr:cNvPr id="319" name="n_3mainValue【福祉施設】&#10;有形固定資産減価償却率">
          <a:extLst>
            <a:ext uri="{FF2B5EF4-FFF2-40B4-BE49-F238E27FC236}">
              <a16:creationId xmlns:a16="http://schemas.microsoft.com/office/drawing/2014/main" id="{37A18D2E-8386-4EC8-926E-2B761F7408BD}"/>
            </a:ext>
          </a:extLst>
        </xdr:cNvPr>
        <xdr:cNvSpPr txBox="1"/>
      </xdr:nvSpPr>
      <xdr:spPr>
        <a:xfrm>
          <a:off x="1641484" y="1447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57166</xdr:rowOff>
    </xdr:from>
    <xdr:ext cx="405111" cy="259045"/>
    <xdr:sp macro="" textlink="">
      <xdr:nvSpPr>
        <xdr:cNvPr id="320" name="n_4mainValue【福祉施設】&#10;有形固定資産減価償却率">
          <a:extLst>
            <a:ext uri="{FF2B5EF4-FFF2-40B4-BE49-F238E27FC236}">
              <a16:creationId xmlns:a16="http://schemas.microsoft.com/office/drawing/2014/main" id="{CC0B24F8-3725-4518-B0D9-D0F595AF3D00}"/>
            </a:ext>
          </a:extLst>
        </xdr:cNvPr>
        <xdr:cNvSpPr txBox="1"/>
      </xdr:nvSpPr>
      <xdr:spPr>
        <a:xfrm>
          <a:off x="855354"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54648FB-1C3F-4012-B116-E9F93BD04AA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39A9E09-15F0-4D3F-9A35-F11905B0834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13E1569-37F8-4158-8C4A-C009B9FD96D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6CA5159-ED1C-41CD-88D9-86D6D663751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9FB4D9F-706C-4C41-8F79-705DA9255F5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4E08DD6-22E0-4AA0-B56F-A2F159EE804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6236EC3-48C1-41FD-8B98-D3F3413FDF6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F73BE58-629F-4330-8513-6DDAF6C09EFB}"/>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A827A83-42F6-4FB2-BC56-72B3CB4AD7D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0BEE944-E15D-4B1C-B405-3305B7FDFBB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BDF32139-7242-45B8-AAC4-15AF7AE39C00}"/>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29295F1F-1CA0-4206-9985-477BBC156B22}"/>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F213EA7-2471-435C-91F1-9CDA05848EF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CF434914-44B0-40B4-BBA5-AA23BA8C2373}"/>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AE451C45-F1B7-421C-B4E7-57FD2C54F779}"/>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A4BAC1B0-4848-4D50-875E-4831BF63E337}"/>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82300AB4-4341-43E3-BD42-3DA838768DB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7BAE149-000A-4491-9B73-2F79E6A3EBD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E301816-7870-46E7-B622-D05E447A98D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152400</xdr:rowOff>
    </xdr:from>
    <xdr:to>
      <xdr:col>54</xdr:col>
      <xdr:colOff>189865</xdr:colOff>
      <xdr:row>85</xdr:row>
      <xdr:rowOff>78105</xdr:rowOff>
    </xdr:to>
    <xdr:cxnSp macro="">
      <xdr:nvCxnSpPr>
        <xdr:cNvPr id="340" name="直線コネクタ 339">
          <a:extLst>
            <a:ext uri="{FF2B5EF4-FFF2-40B4-BE49-F238E27FC236}">
              <a16:creationId xmlns:a16="http://schemas.microsoft.com/office/drawing/2014/main" id="{5AE7A46C-67EF-4437-A20B-C4DF84AC45EE}"/>
            </a:ext>
          </a:extLst>
        </xdr:cNvPr>
        <xdr:cNvCxnSpPr/>
      </xdr:nvCxnSpPr>
      <xdr:spPr>
        <a:xfrm flipV="1">
          <a:off x="9429115" y="133540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1" name="【福祉施設】&#10;一人当たり面積最小値テキスト">
          <a:extLst>
            <a:ext uri="{FF2B5EF4-FFF2-40B4-BE49-F238E27FC236}">
              <a16:creationId xmlns:a16="http://schemas.microsoft.com/office/drawing/2014/main" id="{35DCA304-1871-406B-A198-E6328DECBCF8}"/>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2" name="直線コネクタ 341">
          <a:extLst>
            <a:ext uri="{FF2B5EF4-FFF2-40B4-BE49-F238E27FC236}">
              <a16:creationId xmlns:a16="http://schemas.microsoft.com/office/drawing/2014/main" id="{C88CBFFA-3166-4EB3-80AD-62E54FE0715C}"/>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99077</xdr:rowOff>
    </xdr:from>
    <xdr:ext cx="469744" cy="259045"/>
    <xdr:sp macro="" textlink="">
      <xdr:nvSpPr>
        <xdr:cNvPr id="343" name="【福祉施設】&#10;一人当たり面積最大値テキスト">
          <a:extLst>
            <a:ext uri="{FF2B5EF4-FFF2-40B4-BE49-F238E27FC236}">
              <a16:creationId xmlns:a16="http://schemas.microsoft.com/office/drawing/2014/main" id="{5473BF83-D9DB-44B8-88E1-497EFF59CE17}"/>
            </a:ext>
          </a:extLst>
        </xdr:cNvPr>
        <xdr:cNvSpPr txBox="1"/>
      </xdr:nvSpPr>
      <xdr:spPr>
        <a:xfrm>
          <a:off x="946785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152400</xdr:rowOff>
    </xdr:from>
    <xdr:to>
      <xdr:col>55</xdr:col>
      <xdr:colOff>88900</xdr:colOff>
      <xdr:row>77</xdr:row>
      <xdr:rowOff>152400</xdr:rowOff>
    </xdr:to>
    <xdr:cxnSp macro="">
      <xdr:nvCxnSpPr>
        <xdr:cNvPr id="344" name="直線コネクタ 343">
          <a:extLst>
            <a:ext uri="{FF2B5EF4-FFF2-40B4-BE49-F238E27FC236}">
              <a16:creationId xmlns:a16="http://schemas.microsoft.com/office/drawing/2014/main" id="{C719CA4B-D2F3-42BC-9EFF-F3417155CB1A}"/>
            </a:ext>
          </a:extLst>
        </xdr:cNvPr>
        <xdr:cNvCxnSpPr/>
      </xdr:nvCxnSpPr>
      <xdr:spPr>
        <a:xfrm>
          <a:off x="9356090" y="13354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33038</xdr:rowOff>
    </xdr:from>
    <xdr:ext cx="469744" cy="259045"/>
    <xdr:sp macro="" textlink="">
      <xdr:nvSpPr>
        <xdr:cNvPr id="345" name="【福祉施設】&#10;一人当たり面積平均値テキスト">
          <a:extLst>
            <a:ext uri="{FF2B5EF4-FFF2-40B4-BE49-F238E27FC236}">
              <a16:creationId xmlns:a16="http://schemas.microsoft.com/office/drawing/2014/main" id="{5379E842-3A09-4BA6-8C64-3F0236A4B85E}"/>
            </a:ext>
          </a:extLst>
        </xdr:cNvPr>
        <xdr:cNvSpPr txBox="1"/>
      </xdr:nvSpPr>
      <xdr:spPr>
        <a:xfrm>
          <a:off x="9467850" y="1409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10161</xdr:rowOff>
    </xdr:from>
    <xdr:to>
      <xdr:col>55</xdr:col>
      <xdr:colOff>50800</xdr:colOff>
      <xdr:row>83</xdr:row>
      <xdr:rowOff>111761</xdr:rowOff>
    </xdr:to>
    <xdr:sp macro="" textlink="">
      <xdr:nvSpPr>
        <xdr:cNvPr id="346" name="フローチャート: 判断 345">
          <a:extLst>
            <a:ext uri="{FF2B5EF4-FFF2-40B4-BE49-F238E27FC236}">
              <a16:creationId xmlns:a16="http://schemas.microsoft.com/office/drawing/2014/main" id="{5F73D9C3-1665-46F0-A0AD-427C1146826D}"/>
            </a:ext>
          </a:extLst>
        </xdr:cNvPr>
        <xdr:cNvSpPr/>
      </xdr:nvSpPr>
      <xdr:spPr>
        <a:xfrm>
          <a:off x="9394190" y="1424241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7" name="フローチャート: 判断 346">
          <a:extLst>
            <a:ext uri="{FF2B5EF4-FFF2-40B4-BE49-F238E27FC236}">
              <a16:creationId xmlns:a16="http://schemas.microsoft.com/office/drawing/2014/main" id="{EA0211D3-02B0-465A-A1B1-6F49B4AD7080}"/>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xdr:rowOff>
    </xdr:from>
    <xdr:to>
      <xdr:col>46</xdr:col>
      <xdr:colOff>38100</xdr:colOff>
      <xdr:row>83</xdr:row>
      <xdr:rowOff>106045</xdr:rowOff>
    </xdr:to>
    <xdr:sp macro="" textlink="">
      <xdr:nvSpPr>
        <xdr:cNvPr id="348" name="フローチャート: 判断 347">
          <a:extLst>
            <a:ext uri="{FF2B5EF4-FFF2-40B4-BE49-F238E27FC236}">
              <a16:creationId xmlns:a16="http://schemas.microsoft.com/office/drawing/2014/main" id="{949C5AC7-D43F-4ECE-A591-73B1E08A239B}"/>
            </a:ext>
          </a:extLst>
        </xdr:cNvPr>
        <xdr:cNvSpPr/>
      </xdr:nvSpPr>
      <xdr:spPr>
        <a:xfrm>
          <a:off x="7846060" y="14236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113030</xdr:rowOff>
    </xdr:from>
    <xdr:to>
      <xdr:col>41</xdr:col>
      <xdr:colOff>101600</xdr:colOff>
      <xdr:row>83</xdr:row>
      <xdr:rowOff>43180</xdr:rowOff>
    </xdr:to>
    <xdr:sp macro="" textlink="">
      <xdr:nvSpPr>
        <xdr:cNvPr id="349" name="フローチャート: 判断 348">
          <a:extLst>
            <a:ext uri="{FF2B5EF4-FFF2-40B4-BE49-F238E27FC236}">
              <a16:creationId xmlns:a16="http://schemas.microsoft.com/office/drawing/2014/main" id="{86013F4B-85DA-4D4F-9227-6C5947DC9BB6}"/>
            </a:ext>
          </a:extLst>
        </xdr:cNvPr>
        <xdr:cNvSpPr/>
      </xdr:nvSpPr>
      <xdr:spPr>
        <a:xfrm>
          <a:off x="7029450" y="1417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61595</xdr:rowOff>
    </xdr:from>
    <xdr:to>
      <xdr:col>36</xdr:col>
      <xdr:colOff>165100</xdr:colOff>
      <xdr:row>82</xdr:row>
      <xdr:rowOff>163195</xdr:rowOff>
    </xdr:to>
    <xdr:sp macro="" textlink="">
      <xdr:nvSpPr>
        <xdr:cNvPr id="350" name="フローチャート: 判断 349">
          <a:extLst>
            <a:ext uri="{FF2B5EF4-FFF2-40B4-BE49-F238E27FC236}">
              <a16:creationId xmlns:a16="http://schemas.microsoft.com/office/drawing/2014/main" id="{3124624B-7523-49F7-A146-5083267DF181}"/>
            </a:ext>
          </a:extLst>
        </xdr:cNvPr>
        <xdr:cNvSpPr/>
      </xdr:nvSpPr>
      <xdr:spPr>
        <a:xfrm>
          <a:off x="6231890" y="141166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862AE87-C59E-4E06-A701-2E26426E6DE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ADCBA9C-908B-4FE2-A3F2-79906136762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1538C2C-48C7-489C-A755-F2099A70B32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1C915D9-2510-4358-AB27-1C261AA5119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19D459-3F36-4E34-A4D5-E726488CFC0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170180</xdr:rowOff>
    </xdr:from>
    <xdr:to>
      <xdr:col>55</xdr:col>
      <xdr:colOff>50800</xdr:colOff>
      <xdr:row>84</xdr:row>
      <xdr:rowOff>100330</xdr:rowOff>
    </xdr:to>
    <xdr:sp macro="" textlink="">
      <xdr:nvSpPr>
        <xdr:cNvPr id="356" name="楕円 355">
          <a:extLst>
            <a:ext uri="{FF2B5EF4-FFF2-40B4-BE49-F238E27FC236}">
              <a16:creationId xmlns:a16="http://schemas.microsoft.com/office/drawing/2014/main" id="{0FCE1C70-B854-4A66-BCAD-B2A526E58A36}"/>
            </a:ext>
          </a:extLst>
        </xdr:cNvPr>
        <xdr:cNvSpPr/>
      </xdr:nvSpPr>
      <xdr:spPr>
        <a:xfrm>
          <a:off x="9394190" y="1440434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148607</xdr:rowOff>
    </xdr:from>
    <xdr:ext cx="469744" cy="259045"/>
    <xdr:sp macro="" textlink="">
      <xdr:nvSpPr>
        <xdr:cNvPr id="357" name="【福祉施設】&#10;一人当たり面積該当値テキスト">
          <a:extLst>
            <a:ext uri="{FF2B5EF4-FFF2-40B4-BE49-F238E27FC236}">
              <a16:creationId xmlns:a16="http://schemas.microsoft.com/office/drawing/2014/main" id="{8D3BDB8D-31CA-43BA-ABFB-DD9ADFFAF29E}"/>
            </a:ext>
          </a:extLst>
        </xdr:cNvPr>
        <xdr:cNvSpPr txBox="1"/>
      </xdr:nvSpPr>
      <xdr:spPr>
        <a:xfrm>
          <a:off x="9467850"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170180</xdr:rowOff>
    </xdr:from>
    <xdr:to>
      <xdr:col>50</xdr:col>
      <xdr:colOff>165100</xdr:colOff>
      <xdr:row>84</xdr:row>
      <xdr:rowOff>100330</xdr:rowOff>
    </xdr:to>
    <xdr:sp macro="" textlink="">
      <xdr:nvSpPr>
        <xdr:cNvPr id="358" name="楕円 357">
          <a:extLst>
            <a:ext uri="{FF2B5EF4-FFF2-40B4-BE49-F238E27FC236}">
              <a16:creationId xmlns:a16="http://schemas.microsoft.com/office/drawing/2014/main" id="{EE9487BB-D937-4682-BB41-C06A22F5BD0B}"/>
            </a:ext>
          </a:extLst>
        </xdr:cNvPr>
        <xdr:cNvSpPr/>
      </xdr:nvSpPr>
      <xdr:spPr>
        <a:xfrm>
          <a:off x="8632190" y="1440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49530</xdr:rowOff>
    </xdr:from>
    <xdr:to>
      <xdr:col>55</xdr:col>
      <xdr:colOff>0</xdr:colOff>
      <xdr:row>84</xdr:row>
      <xdr:rowOff>49530</xdr:rowOff>
    </xdr:to>
    <xdr:cxnSp macro="">
      <xdr:nvCxnSpPr>
        <xdr:cNvPr id="359" name="直線コネクタ 358">
          <a:extLst>
            <a:ext uri="{FF2B5EF4-FFF2-40B4-BE49-F238E27FC236}">
              <a16:creationId xmlns:a16="http://schemas.microsoft.com/office/drawing/2014/main" id="{9049B1FF-BC04-4705-A2DB-CA67A4315CE1}"/>
            </a:ext>
          </a:extLst>
        </xdr:cNvPr>
        <xdr:cNvCxnSpPr/>
      </xdr:nvCxnSpPr>
      <xdr:spPr>
        <a:xfrm>
          <a:off x="8686800" y="144551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141605</xdr:rowOff>
    </xdr:from>
    <xdr:to>
      <xdr:col>46</xdr:col>
      <xdr:colOff>38100</xdr:colOff>
      <xdr:row>84</xdr:row>
      <xdr:rowOff>71755</xdr:rowOff>
    </xdr:to>
    <xdr:sp macro="" textlink="">
      <xdr:nvSpPr>
        <xdr:cNvPr id="360" name="楕円 359">
          <a:extLst>
            <a:ext uri="{FF2B5EF4-FFF2-40B4-BE49-F238E27FC236}">
              <a16:creationId xmlns:a16="http://schemas.microsoft.com/office/drawing/2014/main" id="{93BC51C2-162C-4DBF-AA48-DA9A63EB5ABC}"/>
            </a:ext>
          </a:extLst>
        </xdr:cNvPr>
        <xdr:cNvSpPr/>
      </xdr:nvSpPr>
      <xdr:spPr>
        <a:xfrm>
          <a:off x="7846060" y="14370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20955</xdr:rowOff>
    </xdr:from>
    <xdr:to>
      <xdr:col>50</xdr:col>
      <xdr:colOff>114300</xdr:colOff>
      <xdr:row>84</xdr:row>
      <xdr:rowOff>49530</xdr:rowOff>
    </xdr:to>
    <xdr:cxnSp macro="">
      <xdr:nvCxnSpPr>
        <xdr:cNvPr id="361" name="直線コネクタ 360">
          <a:extLst>
            <a:ext uri="{FF2B5EF4-FFF2-40B4-BE49-F238E27FC236}">
              <a16:creationId xmlns:a16="http://schemas.microsoft.com/office/drawing/2014/main" id="{C5A7B5C2-7AC6-460E-BB30-106B64159B55}"/>
            </a:ext>
          </a:extLst>
        </xdr:cNvPr>
        <xdr:cNvCxnSpPr/>
      </xdr:nvCxnSpPr>
      <xdr:spPr>
        <a:xfrm>
          <a:off x="7889240" y="144189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141605</xdr:rowOff>
    </xdr:from>
    <xdr:to>
      <xdr:col>41</xdr:col>
      <xdr:colOff>101600</xdr:colOff>
      <xdr:row>84</xdr:row>
      <xdr:rowOff>71755</xdr:rowOff>
    </xdr:to>
    <xdr:sp macro="" textlink="">
      <xdr:nvSpPr>
        <xdr:cNvPr id="362" name="楕円 361">
          <a:extLst>
            <a:ext uri="{FF2B5EF4-FFF2-40B4-BE49-F238E27FC236}">
              <a16:creationId xmlns:a16="http://schemas.microsoft.com/office/drawing/2014/main" id="{96655789-C52D-48C4-B170-940B37CF3B25}"/>
            </a:ext>
          </a:extLst>
        </xdr:cNvPr>
        <xdr:cNvSpPr/>
      </xdr:nvSpPr>
      <xdr:spPr>
        <a:xfrm>
          <a:off x="7029450" y="143700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20955</xdr:rowOff>
    </xdr:from>
    <xdr:to>
      <xdr:col>45</xdr:col>
      <xdr:colOff>177800</xdr:colOff>
      <xdr:row>84</xdr:row>
      <xdr:rowOff>20955</xdr:rowOff>
    </xdr:to>
    <xdr:cxnSp macro="">
      <xdr:nvCxnSpPr>
        <xdr:cNvPr id="363" name="直線コネクタ 362">
          <a:extLst>
            <a:ext uri="{FF2B5EF4-FFF2-40B4-BE49-F238E27FC236}">
              <a16:creationId xmlns:a16="http://schemas.microsoft.com/office/drawing/2014/main" id="{0C28C528-8A24-41BA-B1B8-22CB4084B9BD}"/>
            </a:ext>
          </a:extLst>
        </xdr:cNvPr>
        <xdr:cNvCxnSpPr/>
      </xdr:nvCxnSpPr>
      <xdr:spPr>
        <a:xfrm>
          <a:off x="7084060" y="144189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135889</xdr:rowOff>
    </xdr:from>
    <xdr:to>
      <xdr:col>36</xdr:col>
      <xdr:colOff>165100</xdr:colOff>
      <xdr:row>84</xdr:row>
      <xdr:rowOff>66039</xdr:rowOff>
    </xdr:to>
    <xdr:sp macro="" textlink="">
      <xdr:nvSpPr>
        <xdr:cNvPr id="364" name="楕円 363">
          <a:extLst>
            <a:ext uri="{FF2B5EF4-FFF2-40B4-BE49-F238E27FC236}">
              <a16:creationId xmlns:a16="http://schemas.microsoft.com/office/drawing/2014/main" id="{9FC68F02-738F-461E-8AFC-14CEC3B491DF}"/>
            </a:ext>
          </a:extLst>
        </xdr:cNvPr>
        <xdr:cNvSpPr/>
      </xdr:nvSpPr>
      <xdr:spPr>
        <a:xfrm>
          <a:off x="62318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15239</xdr:rowOff>
    </xdr:from>
    <xdr:to>
      <xdr:col>41</xdr:col>
      <xdr:colOff>50800</xdr:colOff>
      <xdr:row>84</xdr:row>
      <xdr:rowOff>20955</xdr:rowOff>
    </xdr:to>
    <xdr:cxnSp macro="">
      <xdr:nvCxnSpPr>
        <xdr:cNvPr id="365" name="直線コネクタ 364">
          <a:extLst>
            <a:ext uri="{FF2B5EF4-FFF2-40B4-BE49-F238E27FC236}">
              <a16:creationId xmlns:a16="http://schemas.microsoft.com/office/drawing/2014/main" id="{B811F839-82F4-461E-B198-486E55A18394}"/>
            </a:ext>
          </a:extLst>
        </xdr:cNvPr>
        <xdr:cNvCxnSpPr/>
      </xdr:nvCxnSpPr>
      <xdr:spPr>
        <a:xfrm>
          <a:off x="628650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6" name="n_1aveValue【福祉施設】&#10;一人当たり面積">
          <a:extLst>
            <a:ext uri="{FF2B5EF4-FFF2-40B4-BE49-F238E27FC236}">
              <a16:creationId xmlns:a16="http://schemas.microsoft.com/office/drawing/2014/main" id="{EA3269C1-3750-425C-8EC1-99E1455D55C9}"/>
            </a:ext>
          </a:extLst>
        </xdr:cNvPr>
        <xdr:cNvSpPr txBox="1"/>
      </xdr:nvSpPr>
      <xdr:spPr>
        <a:xfrm>
          <a:off x="8454467" y="140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122572</xdr:rowOff>
    </xdr:from>
    <xdr:ext cx="469744" cy="259045"/>
    <xdr:sp macro="" textlink="">
      <xdr:nvSpPr>
        <xdr:cNvPr id="367" name="n_2aveValue【福祉施設】&#10;一人当たり面積">
          <a:extLst>
            <a:ext uri="{FF2B5EF4-FFF2-40B4-BE49-F238E27FC236}">
              <a16:creationId xmlns:a16="http://schemas.microsoft.com/office/drawing/2014/main" id="{25884B3D-C2E8-49A8-B09B-68F32F9556E5}"/>
            </a:ext>
          </a:extLst>
        </xdr:cNvPr>
        <xdr:cNvSpPr txBox="1"/>
      </xdr:nvSpPr>
      <xdr:spPr>
        <a:xfrm>
          <a:off x="767341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59707</xdr:rowOff>
    </xdr:from>
    <xdr:ext cx="469744" cy="259045"/>
    <xdr:sp macro="" textlink="">
      <xdr:nvSpPr>
        <xdr:cNvPr id="368" name="n_3aveValue【福祉施設】&#10;一人当たり面積">
          <a:extLst>
            <a:ext uri="{FF2B5EF4-FFF2-40B4-BE49-F238E27FC236}">
              <a16:creationId xmlns:a16="http://schemas.microsoft.com/office/drawing/2014/main" id="{A229385E-B916-45FA-A5D2-88370B20A365}"/>
            </a:ext>
          </a:extLst>
        </xdr:cNvPr>
        <xdr:cNvSpPr txBox="1"/>
      </xdr:nvSpPr>
      <xdr:spPr>
        <a:xfrm>
          <a:off x="686633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8272</xdr:rowOff>
    </xdr:from>
    <xdr:ext cx="469744" cy="259045"/>
    <xdr:sp macro="" textlink="">
      <xdr:nvSpPr>
        <xdr:cNvPr id="369" name="n_4aveValue【福祉施設】&#10;一人当たり面積">
          <a:extLst>
            <a:ext uri="{FF2B5EF4-FFF2-40B4-BE49-F238E27FC236}">
              <a16:creationId xmlns:a16="http://schemas.microsoft.com/office/drawing/2014/main" id="{7EE212CC-8311-486D-A533-B91D89840089}"/>
            </a:ext>
          </a:extLst>
        </xdr:cNvPr>
        <xdr:cNvSpPr txBox="1"/>
      </xdr:nvSpPr>
      <xdr:spPr>
        <a:xfrm>
          <a:off x="6068772"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91457</xdr:rowOff>
    </xdr:from>
    <xdr:ext cx="469744" cy="259045"/>
    <xdr:sp macro="" textlink="">
      <xdr:nvSpPr>
        <xdr:cNvPr id="370" name="n_1mainValue【福祉施設】&#10;一人当たり面積">
          <a:extLst>
            <a:ext uri="{FF2B5EF4-FFF2-40B4-BE49-F238E27FC236}">
              <a16:creationId xmlns:a16="http://schemas.microsoft.com/office/drawing/2014/main" id="{9EA91719-19C9-4836-AACD-872852691D48}"/>
            </a:ext>
          </a:extLst>
        </xdr:cNvPr>
        <xdr:cNvSpPr txBox="1"/>
      </xdr:nvSpPr>
      <xdr:spPr>
        <a:xfrm>
          <a:off x="845446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62882</xdr:rowOff>
    </xdr:from>
    <xdr:ext cx="469744" cy="259045"/>
    <xdr:sp macro="" textlink="">
      <xdr:nvSpPr>
        <xdr:cNvPr id="371" name="n_2mainValue【福祉施設】&#10;一人当たり面積">
          <a:extLst>
            <a:ext uri="{FF2B5EF4-FFF2-40B4-BE49-F238E27FC236}">
              <a16:creationId xmlns:a16="http://schemas.microsoft.com/office/drawing/2014/main" id="{9736E295-A6F0-4F8A-B2B3-5C8349466A23}"/>
            </a:ext>
          </a:extLst>
        </xdr:cNvPr>
        <xdr:cNvSpPr txBox="1"/>
      </xdr:nvSpPr>
      <xdr:spPr>
        <a:xfrm>
          <a:off x="7673417" y="1446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62882</xdr:rowOff>
    </xdr:from>
    <xdr:ext cx="469744" cy="259045"/>
    <xdr:sp macro="" textlink="">
      <xdr:nvSpPr>
        <xdr:cNvPr id="372" name="n_3mainValue【福祉施設】&#10;一人当たり面積">
          <a:extLst>
            <a:ext uri="{FF2B5EF4-FFF2-40B4-BE49-F238E27FC236}">
              <a16:creationId xmlns:a16="http://schemas.microsoft.com/office/drawing/2014/main" id="{82F81F91-4568-4CF3-AF2A-7235DC4C289C}"/>
            </a:ext>
          </a:extLst>
        </xdr:cNvPr>
        <xdr:cNvSpPr txBox="1"/>
      </xdr:nvSpPr>
      <xdr:spPr>
        <a:xfrm>
          <a:off x="6866332" y="1446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57166</xdr:rowOff>
    </xdr:from>
    <xdr:ext cx="469744" cy="259045"/>
    <xdr:sp macro="" textlink="">
      <xdr:nvSpPr>
        <xdr:cNvPr id="373" name="n_4mainValue【福祉施設】&#10;一人当たり面積">
          <a:extLst>
            <a:ext uri="{FF2B5EF4-FFF2-40B4-BE49-F238E27FC236}">
              <a16:creationId xmlns:a16="http://schemas.microsoft.com/office/drawing/2014/main" id="{1C870865-0A9D-4E81-91CE-6691C0EF832F}"/>
            </a:ext>
          </a:extLst>
        </xdr:cNvPr>
        <xdr:cNvSpPr txBox="1"/>
      </xdr:nvSpPr>
      <xdr:spPr>
        <a:xfrm>
          <a:off x="606877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57905AAF-3694-4D98-A76A-497A1F1B7A0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61A0FAE7-64C6-4375-9F4A-2F40F1781E3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0BA410A-56D3-4136-96B9-C9F53F2C003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8189C211-587E-4D03-A695-E0F020A3C01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30F9BCF-8971-4368-AEF6-3377526BE1D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9ABE1BA-1AC9-4270-8710-6EF994B5075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B78810D-007D-4EF4-B200-1F7230172B6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6BE564F1-35CF-4C3D-9629-C88B0334DA9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5E86153-1239-4596-9349-20FC3736A51D}"/>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EA34978D-2F05-4DB9-8567-E5B5134E33F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CFE4B95-50DA-4A5F-AF39-834FBF009AE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5" name="直線コネクタ 384">
          <a:extLst>
            <a:ext uri="{FF2B5EF4-FFF2-40B4-BE49-F238E27FC236}">
              <a16:creationId xmlns:a16="http://schemas.microsoft.com/office/drawing/2014/main" id="{A3D48796-533D-4CF1-BBFC-2CC85D37CBE9}"/>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6" name="テキスト ボックス 385">
          <a:extLst>
            <a:ext uri="{FF2B5EF4-FFF2-40B4-BE49-F238E27FC236}">
              <a16:creationId xmlns:a16="http://schemas.microsoft.com/office/drawing/2014/main" id="{AA19B283-63FF-4B93-8294-B05D82470DA9}"/>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7" name="直線コネクタ 386">
          <a:extLst>
            <a:ext uri="{FF2B5EF4-FFF2-40B4-BE49-F238E27FC236}">
              <a16:creationId xmlns:a16="http://schemas.microsoft.com/office/drawing/2014/main" id="{CC75A208-0C06-4E2A-8C01-1C6E5EB4FB9F}"/>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8" name="テキスト ボックス 387">
          <a:extLst>
            <a:ext uri="{FF2B5EF4-FFF2-40B4-BE49-F238E27FC236}">
              <a16:creationId xmlns:a16="http://schemas.microsoft.com/office/drawing/2014/main" id="{AFA75568-E20B-4212-86AA-F72DCB463A72}"/>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9" name="直線コネクタ 388">
          <a:extLst>
            <a:ext uri="{FF2B5EF4-FFF2-40B4-BE49-F238E27FC236}">
              <a16:creationId xmlns:a16="http://schemas.microsoft.com/office/drawing/2014/main" id="{67C40ADC-0095-4E12-93A1-5E0699B80981}"/>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0" name="テキスト ボックス 389">
          <a:extLst>
            <a:ext uri="{FF2B5EF4-FFF2-40B4-BE49-F238E27FC236}">
              <a16:creationId xmlns:a16="http://schemas.microsoft.com/office/drawing/2014/main" id="{0877012A-C0DD-4B2F-93A5-26043DF5F969}"/>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1" name="直線コネクタ 390">
          <a:extLst>
            <a:ext uri="{FF2B5EF4-FFF2-40B4-BE49-F238E27FC236}">
              <a16:creationId xmlns:a16="http://schemas.microsoft.com/office/drawing/2014/main" id="{A51C7090-EE1F-48A0-B2DC-4FA5315E9B7C}"/>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2" name="テキスト ボックス 391">
          <a:extLst>
            <a:ext uri="{FF2B5EF4-FFF2-40B4-BE49-F238E27FC236}">
              <a16:creationId xmlns:a16="http://schemas.microsoft.com/office/drawing/2014/main" id="{6B972414-6477-4731-B567-188E36626D67}"/>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3" name="直線コネクタ 392">
          <a:extLst>
            <a:ext uri="{FF2B5EF4-FFF2-40B4-BE49-F238E27FC236}">
              <a16:creationId xmlns:a16="http://schemas.microsoft.com/office/drawing/2014/main" id="{C4A4113D-B05F-4BC3-8E3A-3BCD564ABD0B}"/>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4" name="テキスト ボックス 393">
          <a:extLst>
            <a:ext uri="{FF2B5EF4-FFF2-40B4-BE49-F238E27FC236}">
              <a16:creationId xmlns:a16="http://schemas.microsoft.com/office/drawing/2014/main" id="{0305E018-735F-4179-9010-072BFD93779C}"/>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5" name="直線コネクタ 394">
          <a:extLst>
            <a:ext uri="{FF2B5EF4-FFF2-40B4-BE49-F238E27FC236}">
              <a16:creationId xmlns:a16="http://schemas.microsoft.com/office/drawing/2014/main" id="{CD733B32-85B9-4C8D-A167-BBA0F89FAAE9}"/>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6" name="テキスト ボックス 395">
          <a:extLst>
            <a:ext uri="{FF2B5EF4-FFF2-40B4-BE49-F238E27FC236}">
              <a16:creationId xmlns:a16="http://schemas.microsoft.com/office/drawing/2014/main" id="{75461D9F-3B52-4950-92B5-77257FDFB38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C3CFB51F-AD32-4E9A-86F2-39CBAF16F75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684DB300-6437-433F-840F-69C45DBD3B7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2721</xdr:rowOff>
    </xdr:from>
    <xdr:to>
      <xdr:col>24</xdr:col>
      <xdr:colOff>62865</xdr:colOff>
      <xdr:row>109</xdr:row>
      <xdr:rowOff>35379</xdr:rowOff>
    </xdr:to>
    <xdr:cxnSp macro="">
      <xdr:nvCxnSpPr>
        <xdr:cNvPr id="399" name="直線コネクタ 398">
          <a:extLst>
            <a:ext uri="{FF2B5EF4-FFF2-40B4-BE49-F238E27FC236}">
              <a16:creationId xmlns:a16="http://schemas.microsoft.com/office/drawing/2014/main" id="{A7ECA1D8-8E28-40F3-9EC6-39CAD51CD602}"/>
            </a:ext>
          </a:extLst>
        </xdr:cNvPr>
        <xdr:cNvCxnSpPr/>
      </xdr:nvCxnSpPr>
      <xdr:spPr>
        <a:xfrm flipV="1">
          <a:off x="4173855"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59F947C2-B577-4561-8535-B1691A6F13D0}"/>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1" name="直線コネクタ 400">
          <a:extLst>
            <a:ext uri="{FF2B5EF4-FFF2-40B4-BE49-F238E27FC236}">
              <a16:creationId xmlns:a16="http://schemas.microsoft.com/office/drawing/2014/main" id="{67403DD3-D186-4835-BE40-FB6AEA92D686}"/>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120848</xdr:rowOff>
    </xdr:from>
    <xdr:ext cx="340478" cy="259045"/>
    <xdr:sp macro="" textlink="">
      <xdr:nvSpPr>
        <xdr:cNvPr id="402" name="【市民会館】&#10;有形固定資産減価償却率最大値テキスト">
          <a:extLst>
            <a:ext uri="{FF2B5EF4-FFF2-40B4-BE49-F238E27FC236}">
              <a16:creationId xmlns:a16="http://schemas.microsoft.com/office/drawing/2014/main" id="{3F152BE7-D22A-4731-88E3-BE526A6F3812}"/>
            </a:ext>
          </a:extLst>
        </xdr:cNvPr>
        <xdr:cNvSpPr txBox="1"/>
      </xdr:nvSpPr>
      <xdr:spPr>
        <a:xfrm>
          <a:off x="4212590" y="169248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2721</xdr:rowOff>
    </xdr:from>
    <xdr:to>
      <xdr:col>24</xdr:col>
      <xdr:colOff>152400</xdr:colOff>
      <xdr:row>100</xdr:row>
      <xdr:rowOff>2721</xdr:rowOff>
    </xdr:to>
    <xdr:cxnSp macro="">
      <xdr:nvCxnSpPr>
        <xdr:cNvPr id="403" name="直線コネクタ 402">
          <a:extLst>
            <a:ext uri="{FF2B5EF4-FFF2-40B4-BE49-F238E27FC236}">
              <a16:creationId xmlns:a16="http://schemas.microsoft.com/office/drawing/2014/main" id="{285A2F93-D665-4400-B926-642944D370B6}"/>
            </a:ext>
          </a:extLst>
        </xdr:cNvPr>
        <xdr:cNvCxnSpPr/>
      </xdr:nvCxnSpPr>
      <xdr:spPr>
        <a:xfrm>
          <a:off x="4112260" y="17147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62972</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1AD3CB57-6561-46EA-8D39-4C3F2AFDF6DA}"/>
            </a:ext>
          </a:extLst>
        </xdr:cNvPr>
        <xdr:cNvSpPr txBox="1"/>
      </xdr:nvSpPr>
      <xdr:spPr>
        <a:xfrm>
          <a:off x="4212590" y="17889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05" name="フローチャート: 判断 404">
          <a:extLst>
            <a:ext uri="{FF2B5EF4-FFF2-40B4-BE49-F238E27FC236}">
              <a16:creationId xmlns:a16="http://schemas.microsoft.com/office/drawing/2014/main" id="{6AE51792-27E4-4CC3-91A1-7404FCD99668}"/>
            </a:ext>
          </a:extLst>
        </xdr:cNvPr>
        <xdr:cNvSpPr/>
      </xdr:nvSpPr>
      <xdr:spPr>
        <a:xfrm>
          <a:off x="4131310" y="180423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6" name="フローチャート: 判断 405">
          <a:extLst>
            <a:ext uri="{FF2B5EF4-FFF2-40B4-BE49-F238E27FC236}">
              <a16:creationId xmlns:a16="http://schemas.microsoft.com/office/drawing/2014/main" id="{4746FB6B-B55A-42F2-B296-D3A092801D89}"/>
            </a:ext>
          </a:extLst>
        </xdr:cNvPr>
        <xdr:cNvSpPr/>
      </xdr:nvSpPr>
      <xdr:spPr>
        <a:xfrm>
          <a:off x="3388360" y="18021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169092</xdr:rowOff>
    </xdr:from>
    <xdr:to>
      <xdr:col>15</xdr:col>
      <xdr:colOff>101600</xdr:colOff>
      <xdr:row>105</xdr:row>
      <xdr:rowOff>99242</xdr:rowOff>
    </xdr:to>
    <xdr:sp macro="" textlink="">
      <xdr:nvSpPr>
        <xdr:cNvPr id="407" name="フローチャート: 判断 406">
          <a:extLst>
            <a:ext uri="{FF2B5EF4-FFF2-40B4-BE49-F238E27FC236}">
              <a16:creationId xmlns:a16="http://schemas.microsoft.com/office/drawing/2014/main" id="{F558E9E1-453E-47A9-ACF0-183259AC4627}"/>
            </a:ext>
          </a:extLst>
        </xdr:cNvPr>
        <xdr:cNvSpPr/>
      </xdr:nvSpPr>
      <xdr:spPr>
        <a:xfrm>
          <a:off x="2571750" y="180037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408" name="フローチャート: 判断 407">
          <a:extLst>
            <a:ext uri="{FF2B5EF4-FFF2-40B4-BE49-F238E27FC236}">
              <a16:creationId xmlns:a16="http://schemas.microsoft.com/office/drawing/2014/main" id="{E3E33D6A-EE16-48B6-AFD1-83AB9BAA6216}"/>
            </a:ext>
          </a:extLst>
        </xdr:cNvPr>
        <xdr:cNvSpPr/>
      </xdr:nvSpPr>
      <xdr:spPr>
        <a:xfrm>
          <a:off x="1774190" y="1789157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09" name="フローチャート: 判断 408">
          <a:extLst>
            <a:ext uri="{FF2B5EF4-FFF2-40B4-BE49-F238E27FC236}">
              <a16:creationId xmlns:a16="http://schemas.microsoft.com/office/drawing/2014/main" id="{E562FA44-7FFA-4A9B-B650-A4D5C6FD336D}"/>
            </a:ext>
          </a:extLst>
        </xdr:cNvPr>
        <xdr:cNvSpPr/>
      </xdr:nvSpPr>
      <xdr:spPr>
        <a:xfrm>
          <a:off x="988060" y="178809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461FBCA-DC13-4A22-9F58-2D090C8DD0F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376EA72-9333-4F7B-8EA8-C72749F2510E}"/>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12066C-7185-471C-AEF5-FD8F3A950D9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67C3CE8-0376-4DA3-B3BC-FAE9A6B668B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E8FECAE-5E9D-4C34-B00D-0A1AF959CE5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44994</xdr:rowOff>
    </xdr:from>
    <xdr:to>
      <xdr:col>24</xdr:col>
      <xdr:colOff>114300</xdr:colOff>
      <xdr:row>106</xdr:row>
      <xdr:rowOff>146594</xdr:rowOff>
    </xdr:to>
    <xdr:sp macro="" textlink="">
      <xdr:nvSpPr>
        <xdr:cNvPr id="415" name="楕円 414">
          <a:extLst>
            <a:ext uri="{FF2B5EF4-FFF2-40B4-BE49-F238E27FC236}">
              <a16:creationId xmlns:a16="http://schemas.microsoft.com/office/drawing/2014/main" id="{14E1B3B1-19FB-4FE4-A146-473E6A5B6800}"/>
            </a:ext>
          </a:extLst>
        </xdr:cNvPr>
        <xdr:cNvSpPr/>
      </xdr:nvSpPr>
      <xdr:spPr>
        <a:xfrm>
          <a:off x="4131310" y="182205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23421</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B0131348-DDD3-494B-8B57-3F0A4906A072}"/>
            </a:ext>
          </a:extLst>
        </xdr:cNvPr>
        <xdr:cNvSpPr txBox="1"/>
      </xdr:nvSpPr>
      <xdr:spPr>
        <a:xfrm>
          <a:off x="4212590" y="1819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102144</xdr:rowOff>
    </xdr:from>
    <xdr:to>
      <xdr:col>20</xdr:col>
      <xdr:colOff>38100</xdr:colOff>
      <xdr:row>107</xdr:row>
      <xdr:rowOff>32294</xdr:rowOff>
    </xdr:to>
    <xdr:sp macro="" textlink="">
      <xdr:nvSpPr>
        <xdr:cNvPr id="417" name="楕円 416">
          <a:extLst>
            <a:ext uri="{FF2B5EF4-FFF2-40B4-BE49-F238E27FC236}">
              <a16:creationId xmlns:a16="http://schemas.microsoft.com/office/drawing/2014/main" id="{1F6695F9-5822-445D-B050-6F88FC49838D}"/>
            </a:ext>
          </a:extLst>
        </xdr:cNvPr>
        <xdr:cNvSpPr/>
      </xdr:nvSpPr>
      <xdr:spPr>
        <a:xfrm>
          <a:off x="3388360" y="182720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95794</xdr:rowOff>
    </xdr:from>
    <xdr:to>
      <xdr:col>24</xdr:col>
      <xdr:colOff>63500</xdr:colOff>
      <xdr:row>106</xdr:row>
      <xdr:rowOff>152944</xdr:rowOff>
    </xdr:to>
    <xdr:cxnSp macro="">
      <xdr:nvCxnSpPr>
        <xdr:cNvPr id="418" name="直線コネクタ 417">
          <a:extLst>
            <a:ext uri="{FF2B5EF4-FFF2-40B4-BE49-F238E27FC236}">
              <a16:creationId xmlns:a16="http://schemas.microsoft.com/office/drawing/2014/main" id="{185F96D8-8A3E-471E-9823-7956BB66DF1B}"/>
            </a:ext>
          </a:extLst>
        </xdr:cNvPr>
        <xdr:cNvCxnSpPr/>
      </xdr:nvCxnSpPr>
      <xdr:spPr>
        <a:xfrm flipV="1">
          <a:off x="3431540" y="18265684"/>
          <a:ext cx="7429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77651</xdr:rowOff>
    </xdr:from>
    <xdr:to>
      <xdr:col>15</xdr:col>
      <xdr:colOff>101600</xdr:colOff>
      <xdr:row>107</xdr:row>
      <xdr:rowOff>7801</xdr:rowOff>
    </xdr:to>
    <xdr:sp macro="" textlink="">
      <xdr:nvSpPr>
        <xdr:cNvPr id="419" name="楕円 418">
          <a:extLst>
            <a:ext uri="{FF2B5EF4-FFF2-40B4-BE49-F238E27FC236}">
              <a16:creationId xmlns:a16="http://schemas.microsoft.com/office/drawing/2014/main" id="{A5DE0B4E-7945-444B-A565-0C1A4E39FF47}"/>
            </a:ext>
          </a:extLst>
        </xdr:cNvPr>
        <xdr:cNvSpPr/>
      </xdr:nvSpPr>
      <xdr:spPr>
        <a:xfrm>
          <a:off x="2571750" y="182513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128451</xdr:rowOff>
    </xdr:from>
    <xdr:to>
      <xdr:col>19</xdr:col>
      <xdr:colOff>177800</xdr:colOff>
      <xdr:row>106</xdr:row>
      <xdr:rowOff>152944</xdr:rowOff>
    </xdr:to>
    <xdr:cxnSp macro="">
      <xdr:nvCxnSpPr>
        <xdr:cNvPr id="420" name="直線コネクタ 419">
          <a:extLst>
            <a:ext uri="{FF2B5EF4-FFF2-40B4-BE49-F238E27FC236}">
              <a16:creationId xmlns:a16="http://schemas.microsoft.com/office/drawing/2014/main" id="{DDB28E82-2CD2-49FE-A5A0-B6D7466137B6}"/>
            </a:ext>
          </a:extLst>
        </xdr:cNvPr>
        <xdr:cNvCxnSpPr/>
      </xdr:nvCxnSpPr>
      <xdr:spPr>
        <a:xfrm>
          <a:off x="2626360" y="18305961"/>
          <a:ext cx="80518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43362</xdr:rowOff>
    </xdr:from>
    <xdr:to>
      <xdr:col>10</xdr:col>
      <xdr:colOff>165100</xdr:colOff>
      <xdr:row>106</xdr:row>
      <xdr:rowOff>144962</xdr:rowOff>
    </xdr:to>
    <xdr:sp macro="" textlink="">
      <xdr:nvSpPr>
        <xdr:cNvPr id="421" name="楕円 420">
          <a:extLst>
            <a:ext uri="{FF2B5EF4-FFF2-40B4-BE49-F238E27FC236}">
              <a16:creationId xmlns:a16="http://schemas.microsoft.com/office/drawing/2014/main" id="{78A7A2DF-7A7E-47C6-92B8-B6C9E9602001}"/>
            </a:ext>
          </a:extLst>
        </xdr:cNvPr>
        <xdr:cNvSpPr/>
      </xdr:nvSpPr>
      <xdr:spPr>
        <a:xfrm>
          <a:off x="1774190" y="182189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94162</xdr:rowOff>
    </xdr:from>
    <xdr:to>
      <xdr:col>15</xdr:col>
      <xdr:colOff>50800</xdr:colOff>
      <xdr:row>106</xdr:row>
      <xdr:rowOff>128451</xdr:rowOff>
    </xdr:to>
    <xdr:cxnSp macro="">
      <xdr:nvCxnSpPr>
        <xdr:cNvPr id="422" name="直線コネクタ 421">
          <a:extLst>
            <a:ext uri="{FF2B5EF4-FFF2-40B4-BE49-F238E27FC236}">
              <a16:creationId xmlns:a16="http://schemas.microsoft.com/office/drawing/2014/main" id="{7C5681FD-08AB-4CA6-BEA3-C7284ED2E8EC}"/>
            </a:ext>
          </a:extLst>
        </xdr:cNvPr>
        <xdr:cNvCxnSpPr/>
      </xdr:nvCxnSpPr>
      <xdr:spPr>
        <a:xfrm>
          <a:off x="1828800" y="18271672"/>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423" name="楕円 422">
          <a:extLst>
            <a:ext uri="{FF2B5EF4-FFF2-40B4-BE49-F238E27FC236}">
              <a16:creationId xmlns:a16="http://schemas.microsoft.com/office/drawing/2014/main" id="{4C657BEE-AD2E-4B58-940B-76ABC897744E}"/>
            </a:ext>
          </a:extLst>
        </xdr:cNvPr>
        <xdr:cNvSpPr/>
      </xdr:nvSpPr>
      <xdr:spPr>
        <a:xfrm>
          <a:off x="988060" y="181846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94162</xdr:rowOff>
    </xdr:to>
    <xdr:cxnSp macro="">
      <xdr:nvCxnSpPr>
        <xdr:cNvPr id="424" name="直線コネクタ 423">
          <a:extLst>
            <a:ext uri="{FF2B5EF4-FFF2-40B4-BE49-F238E27FC236}">
              <a16:creationId xmlns:a16="http://schemas.microsoft.com/office/drawing/2014/main" id="{F0BEC1B1-8162-4BA4-B36C-C9996B8E0494}"/>
            </a:ext>
          </a:extLst>
        </xdr:cNvPr>
        <xdr:cNvCxnSpPr/>
      </xdr:nvCxnSpPr>
      <xdr:spPr>
        <a:xfrm>
          <a:off x="1031240" y="18229761"/>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5" name="n_1aveValue【市民会館】&#10;有形固定資産減価償却率">
          <a:extLst>
            <a:ext uri="{FF2B5EF4-FFF2-40B4-BE49-F238E27FC236}">
              <a16:creationId xmlns:a16="http://schemas.microsoft.com/office/drawing/2014/main" id="{E2E9FCEA-5912-4AC2-886E-91D4AFC73A22}"/>
            </a:ext>
          </a:extLst>
        </xdr:cNvPr>
        <xdr:cNvSpPr txBox="1"/>
      </xdr:nvSpPr>
      <xdr:spPr>
        <a:xfrm>
          <a:off x="3239144" y="177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26" name="n_2aveValue【市民会館】&#10;有形固定資産減価償却率">
          <a:extLst>
            <a:ext uri="{FF2B5EF4-FFF2-40B4-BE49-F238E27FC236}">
              <a16:creationId xmlns:a16="http://schemas.microsoft.com/office/drawing/2014/main" id="{12B82B8A-AB91-43A4-99D3-9227D574BDD4}"/>
            </a:ext>
          </a:extLst>
        </xdr:cNvPr>
        <xdr:cNvSpPr txBox="1"/>
      </xdr:nvSpPr>
      <xdr:spPr>
        <a:xfrm>
          <a:off x="24390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11265</xdr:rowOff>
    </xdr:from>
    <xdr:ext cx="405111" cy="259045"/>
    <xdr:sp macro="" textlink="">
      <xdr:nvSpPr>
        <xdr:cNvPr id="427" name="n_3aveValue【市民会館】&#10;有形固定資産減価償却率">
          <a:extLst>
            <a:ext uri="{FF2B5EF4-FFF2-40B4-BE49-F238E27FC236}">
              <a16:creationId xmlns:a16="http://schemas.microsoft.com/office/drawing/2014/main" id="{7C94EFE6-9FAD-4B86-AFDB-CC10A4D40336}"/>
            </a:ext>
          </a:extLst>
        </xdr:cNvPr>
        <xdr:cNvSpPr txBox="1"/>
      </xdr:nvSpPr>
      <xdr:spPr>
        <a:xfrm>
          <a:off x="1641484" y="1767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28" name="n_4aveValue【市民会館】&#10;有形固定資産減価償却率">
          <a:extLst>
            <a:ext uri="{FF2B5EF4-FFF2-40B4-BE49-F238E27FC236}">
              <a16:creationId xmlns:a16="http://schemas.microsoft.com/office/drawing/2014/main" id="{E3760C4B-4642-4595-9154-F6BFC82C5DFC}"/>
            </a:ext>
          </a:extLst>
        </xdr:cNvPr>
        <xdr:cNvSpPr txBox="1"/>
      </xdr:nvSpPr>
      <xdr:spPr>
        <a:xfrm>
          <a:off x="85535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23421</xdr:rowOff>
    </xdr:from>
    <xdr:ext cx="405111" cy="259045"/>
    <xdr:sp macro="" textlink="">
      <xdr:nvSpPr>
        <xdr:cNvPr id="429" name="n_1mainValue【市民会館】&#10;有形固定資産減価償却率">
          <a:extLst>
            <a:ext uri="{FF2B5EF4-FFF2-40B4-BE49-F238E27FC236}">
              <a16:creationId xmlns:a16="http://schemas.microsoft.com/office/drawing/2014/main" id="{78042A8C-44F1-4052-835A-36CD6DB4D30C}"/>
            </a:ext>
          </a:extLst>
        </xdr:cNvPr>
        <xdr:cNvSpPr txBox="1"/>
      </xdr:nvSpPr>
      <xdr:spPr>
        <a:xfrm>
          <a:off x="3239144" y="18364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170378</xdr:rowOff>
    </xdr:from>
    <xdr:ext cx="405111" cy="259045"/>
    <xdr:sp macro="" textlink="">
      <xdr:nvSpPr>
        <xdr:cNvPr id="430" name="n_2mainValue【市民会館】&#10;有形固定資産減価償却率">
          <a:extLst>
            <a:ext uri="{FF2B5EF4-FFF2-40B4-BE49-F238E27FC236}">
              <a16:creationId xmlns:a16="http://schemas.microsoft.com/office/drawing/2014/main" id="{3B53EA44-7893-4F40-92CE-FFA246CB59BB}"/>
            </a:ext>
          </a:extLst>
        </xdr:cNvPr>
        <xdr:cNvSpPr txBox="1"/>
      </xdr:nvSpPr>
      <xdr:spPr>
        <a:xfrm>
          <a:off x="2439044" y="183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136089</xdr:rowOff>
    </xdr:from>
    <xdr:ext cx="405111" cy="259045"/>
    <xdr:sp macro="" textlink="">
      <xdr:nvSpPr>
        <xdr:cNvPr id="431" name="n_3mainValue【市民会館】&#10;有形固定資産減価償却率">
          <a:extLst>
            <a:ext uri="{FF2B5EF4-FFF2-40B4-BE49-F238E27FC236}">
              <a16:creationId xmlns:a16="http://schemas.microsoft.com/office/drawing/2014/main" id="{B93B3C61-C26A-4123-A295-7E3835940C96}"/>
            </a:ext>
          </a:extLst>
        </xdr:cNvPr>
        <xdr:cNvSpPr txBox="1"/>
      </xdr:nvSpPr>
      <xdr:spPr>
        <a:xfrm>
          <a:off x="1641484" y="1830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2" name="n_4mainValue【市民会館】&#10;有形固定資産減価償却率">
          <a:extLst>
            <a:ext uri="{FF2B5EF4-FFF2-40B4-BE49-F238E27FC236}">
              <a16:creationId xmlns:a16="http://schemas.microsoft.com/office/drawing/2014/main" id="{64EAC160-B3D2-4BC9-9D97-5D9AFADE108B}"/>
            </a:ext>
          </a:extLst>
        </xdr:cNvPr>
        <xdr:cNvSpPr txBox="1"/>
      </xdr:nvSpPr>
      <xdr:spPr>
        <a:xfrm>
          <a:off x="855354" y="1827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367F6D6A-91CB-4639-96C3-655A3511894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27DF04B6-639D-4F54-91E5-31935B7F68F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8EBCF9D4-F2A4-4921-97F6-904B37AC0FE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3FFFC8F3-FCDC-453C-82E8-8FE0BD63A96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EE373245-2980-4223-AB72-9EED34B283B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C0E49B6F-F408-4716-A126-1F700EA0E33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F5D6B940-D9D7-41C5-98B8-81E9D52D7D4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6FA29ADA-AA47-4FA9-B00B-E77B723B555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4309159A-6BBB-433C-837D-8639F3762A7E}"/>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D9C9CF06-DE1E-48BE-95C2-4DA969D3C6E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a:extLst>
            <a:ext uri="{FF2B5EF4-FFF2-40B4-BE49-F238E27FC236}">
              <a16:creationId xmlns:a16="http://schemas.microsoft.com/office/drawing/2014/main" id="{2E98133F-BD93-4517-A859-D7E3365AA4BC}"/>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4" name="テキスト ボックス 443">
          <a:extLst>
            <a:ext uri="{FF2B5EF4-FFF2-40B4-BE49-F238E27FC236}">
              <a16:creationId xmlns:a16="http://schemas.microsoft.com/office/drawing/2014/main" id="{1B1F8E88-4758-4014-A161-C59E5F25CED9}"/>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a:extLst>
            <a:ext uri="{FF2B5EF4-FFF2-40B4-BE49-F238E27FC236}">
              <a16:creationId xmlns:a16="http://schemas.microsoft.com/office/drawing/2014/main" id="{A2229F14-FAD8-4C7F-B5B4-6CA10192A0C6}"/>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6" name="テキスト ボックス 445">
          <a:extLst>
            <a:ext uri="{FF2B5EF4-FFF2-40B4-BE49-F238E27FC236}">
              <a16:creationId xmlns:a16="http://schemas.microsoft.com/office/drawing/2014/main" id="{6DD2BC68-2B48-4BF7-AC86-47137D256CF5}"/>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a:extLst>
            <a:ext uri="{FF2B5EF4-FFF2-40B4-BE49-F238E27FC236}">
              <a16:creationId xmlns:a16="http://schemas.microsoft.com/office/drawing/2014/main" id="{31E3F6A3-63CC-48A5-A346-849CC11689C7}"/>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8" name="テキスト ボックス 447">
          <a:extLst>
            <a:ext uri="{FF2B5EF4-FFF2-40B4-BE49-F238E27FC236}">
              <a16:creationId xmlns:a16="http://schemas.microsoft.com/office/drawing/2014/main" id="{09DA2790-1DE7-4A5D-8702-D9F2F69358B7}"/>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a:extLst>
            <a:ext uri="{FF2B5EF4-FFF2-40B4-BE49-F238E27FC236}">
              <a16:creationId xmlns:a16="http://schemas.microsoft.com/office/drawing/2014/main" id="{2C0AE84A-EACD-419A-A3B8-942FC130DC5E}"/>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0" name="テキスト ボックス 449">
          <a:extLst>
            <a:ext uri="{FF2B5EF4-FFF2-40B4-BE49-F238E27FC236}">
              <a16:creationId xmlns:a16="http://schemas.microsoft.com/office/drawing/2014/main" id="{E5DA27F8-8CDC-4177-AA9D-063B83012919}"/>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A5DE6BD7-72EF-4059-8394-004745A56814}"/>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25E331AE-2A12-45A4-822A-526ABBD983C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675C7698-CCBD-4D16-95FB-914ADBBC6686}"/>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53339</xdr:rowOff>
    </xdr:to>
    <xdr:cxnSp macro="">
      <xdr:nvCxnSpPr>
        <xdr:cNvPr id="454" name="直線コネクタ 453">
          <a:extLst>
            <a:ext uri="{FF2B5EF4-FFF2-40B4-BE49-F238E27FC236}">
              <a16:creationId xmlns:a16="http://schemas.microsoft.com/office/drawing/2014/main" id="{6905A067-CDEE-4843-8A6D-D14712206583}"/>
            </a:ext>
          </a:extLst>
        </xdr:cNvPr>
        <xdr:cNvCxnSpPr/>
      </xdr:nvCxnSpPr>
      <xdr:spPr>
        <a:xfrm flipV="1">
          <a:off x="9429115" y="17383887"/>
          <a:ext cx="0" cy="11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5" name="【市民会館】&#10;一人当たり面積最小値テキスト">
          <a:extLst>
            <a:ext uri="{FF2B5EF4-FFF2-40B4-BE49-F238E27FC236}">
              <a16:creationId xmlns:a16="http://schemas.microsoft.com/office/drawing/2014/main" id="{87A732CC-48EB-4C7C-8516-9C40667B9028}"/>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6" name="直線コネクタ 455">
          <a:extLst>
            <a:ext uri="{FF2B5EF4-FFF2-40B4-BE49-F238E27FC236}">
              <a16:creationId xmlns:a16="http://schemas.microsoft.com/office/drawing/2014/main" id="{E26FE93C-1072-4B28-A989-A62096940B93}"/>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457" name="【市民会館】&#10;一人当たり面積最大値テキスト">
          <a:extLst>
            <a:ext uri="{FF2B5EF4-FFF2-40B4-BE49-F238E27FC236}">
              <a16:creationId xmlns:a16="http://schemas.microsoft.com/office/drawing/2014/main" id="{183B7A98-C801-40DE-ABB5-1DBA1E900FEC}"/>
            </a:ext>
          </a:extLst>
        </xdr:cNvPr>
        <xdr:cNvSpPr txBox="1"/>
      </xdr:nvSpPr>
      <xdr:spPr>
        <a:xfrm>
          <a:off x="9467850" y="1716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458" name="直線コネクタ 457">
          <a:extLst>
            <a:ext uri="{FF2B5EF4-FFF2-40B4-BE49-F238E27FC236}">
              <a16:creationId xmlns:a16="http://schemas.microsoft.com/office/drawing/2014/main" id="{F68B8D25-DC11-448C-8688-801F9F002444}"/>
            </a:ext>
          </a:extLst>
        </xdr:cNvPr>
        <xdr:cNvCxnSpPr/>
      </xdr:nvCxnSpPr>
      <xdr:spPr>
        <a:xfrm>
          <a:off x="9356090" y="17383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59" name="【市民会館】&#10;一人当たり面積平均値テキスト">
          <a:extLst>
            <a:ext uri="{FF2B5EF4-FFF2-40B4-BE49-F238E27FC236}">
              <a16:creationId xmlns:a16="http://schemas.microsoft.com/office/drawing/2014/main" id="{49413369-CDBC-4059-95EA-833A5895B6A2}"/>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0" name="フローチャート: 判断 459">
          <a:extLst>
            <a:ext uri="{FF2B5EF4-FFF2-40B4-BE49-F238E27FC236}">
              <a16:creationId xmlns:a16="http://schemas.microsoft.com/office/drawing/2014/main" id="{AFF0182E-8290-4094-883D-E055D8E0A910}"/>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103124</xdr:rowOff>
    </xdr:from>
    <xdr:to>
      <xdr:col>50</xdr:col>
      <xdr:colOff>165100</xdr:colOff>
      <xdr:row>107</xdr:row>
      <xdr:rowOff>33274</xdr:rowOff>
    </xdr:to>
    <xdr:sp macro="" textlink="">
      <xdr:nvSpPr>
        <xdr:cNvPr id="461" name="フローチャート: 判断 460">
          <a:extLst>
            <a:ext uri="{FF2B5EF4-FFF2-40B4-BE49-F238E27FC236}">
              <a16:creationId xmlns:a16="http://schemas.microsoft.com/office/drawing/2014/main" id="{5D036C96-420C-4540-B8C8-2801048DD414}"/>
            </a:ext>
          </a:extLst>
        </xdr:cNvPr>
        <xdr:cNvSpPr/>
      </xdr:nvSpPr>
      <xdr:spPr>
        <a:xfrm>
          <a:off x="8632190" y="1827491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2" name="フローチャート: 判断 461">
          <a:extLst>
            <a:ext uri="{FF2B5EF4-FFF2-40B4-BE49-F238E27FC236}">
              <a16:creationId xmlns:a16="http://schemas.microsoft.com/office/drawing/2014/main" id="{833095F6-8F17-4A7E-A5EC-6BEC20AAC989}"/>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50546</xdr:rowOff>
    </xdr:from>
    <xdr:to>
      <xdr:col>41</xdr:col>
      <xdr:colOff>101600</xdr:colOff>
      <xdr:row>106</xdr:row>
      <xdr:rowOff>152146</xdr:rowOff>
    </xdr:to>
    <xdr:sp macro="" textlink="">
      <xdr:nvSpPr>
        <xdr:cNvPr id="463" name="フローチャート: 判断 462">
          <a:extLst>
            <a:ext uri="{FF2B5EF4-FFF2-40B4-BE49-F238E27FC236}">
              <a16:creationId xmlns:a16="http://schemas.microsoft.com/office/drawing/2014/main" id="{C51B17F4-3E38-4D0D-BDB0-96377127A264}"/>
            </a:ext>
          </a:extLst>
        </xdr:cNvPr>
        <xdr:cNvSpPr/>
      </xdr:nvSpPr>
      <xdr:spPr>
        <a:xfrm>
          <a:off x="7029450" y="182280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464" name="フローチャート: 判断 463">
          <a:extLst>
            <a:ext uri="{FF2B5EF4-FFF2-40B4-BE49-F238E27FC236}">
              <a16:creationId xmlns:a16="http://schemas.microsoft.com/office/drawing/2014/main" id="{A39ED471-C3D1-4753-B279-ADE411EF0E01}"/>
            </a:ext>
          </a:extLst>
        </xdr:cNvPr>
        <xdr:cNvSpPr/>
      </xdr:nvSpPr>
      <xdr:spPr>
        <a:xfrm>
          <a:off x="6231890" y="182238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6D6DA85-9D3E-44D7-A37B-87CB7EB65A5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726F5FC-79C8-4174-A1BB-20AB502F414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D630B1A-CCE4-4CCE-8C43-3CF800614581}"/>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9E12891-9EE8-4112-9744-4DD1A0DC5081}"/>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98D85CD-D8FD-4414-9BDC-F6A17C1AE1E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52832</xdr:rowOff>
    </xdr:from>
    <xdr:to>
      <xdr:col>55</xdr:col>
      <xdr:colOff>50800</xdr:colOff>
      <xdr:row>107</xdr:row>
      <xdr:rowOff>154432</xdr:rowOff>
    </xdr:to>
    <xdr:sp macro="" textlink="">
      <xdr:nvSpPr>
        <xdr:cNvPr id="470" name="楕円 469">
          <a:extLst>
            <a:ext uri="{FF2B5EF4-FFF2-40B4-BE49-F238E27FC236}">
              <a16:creationId xmlns:a16="http://schemas.microsoft.com/office/drawing/2014/main" id="{85213C8F-1255-49D5-975F-3B7428C27EEC}"/>
            </a:ext>
          </a:extLst>
        </xdr:cNvPr>
        <xdr:cNvSpPr/>
      </xdr:nvSpPr>
      <xdr:spPr>
        <a:xfrm>
          <a:off x="9394190" y="1840179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139209</xdr:rowOff>
    </xdr:from>
    <xdr:ext cx="469744" cy="259045"/>
    <xdr:sp macro="" textlink="">
      <xdr:nvSpPr>
        <xdr:cNvPr id="471" name="【市民会館】&#10;一人当たり面積該当値テキスト">
          <a:extLst>
            <a:ext uri="{FF2B5EF4-FFF2-40B4-BE49-F238E27FC236}">
              <a16:creationId xmlns:a16="http://schemas.microsoft.com/office/drawing/2014/main" id="{2981920C-90B7-43EA-8C2A-0619A60ADE20}"/>
            </a:ext>
          </a:extLst>
        </xdr:cNvPr>
        <xdr:cNvSpPr txBox="1"/>
      </xdr:nvSpPr>
      <xdr:spPr>
        <a:xfrm>
          <a:off x="9467850" y="1830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52832</xdr:rowOff>
    </xdr:from>
    <xdr:to>
      <xdr:col>50</xdr:col>
      <xdr:colOff>165100</xdr:colOff>
      <xdr:row>107</xdr:row>
      <xdr:rowOff>154432</xdr:rowOff>
    </xdr:to>
    <xdr:sp macro="" textlink="">
      <xdr:nvSpPr>
        <xdr:cNvPr id="472" name="楕円 471">
          <a:extLst>
            <a:ext uri="{FF2B5EF4-FFF2-40B4-BE49-F238E27FC236}">
              <a16:creationId xmlns:a16="http://schemas.microsoft.com/office/drawing/2014/main" id="{7D52FD73-9934-4E03-A1B0-D3DDA64A1CCE}"/>
            </a:ext>
          </a:extLst>
        </xdr:cNvPr>
        <xdr:cNvSpPr/>
      </xdr:nvSpPr>
      <xdr:spPr>
        <a:xfrm>
          <a:off x="8632190" y="1840179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103632</xdr:rowOff>
    </xdr:from>
    <xdr:to>
      <xdr:col>55</xdr:col>
      <xdr:colOff>0</xdr:colOff>
      <xdr:row>107</xdr:row>
      <xdr:rowOff>103632</xdr:rowOff>
    </xdr:to>
    <xdr:cxnSp macro="">
      <xdr:nvCxnSpPr>
        <xdr:cNvPr id="473" name="直線コネクタ 472">
          <a:extLst>
            <a:ext uri="{FF2B5EF4-FFF2-40B4-BE49-F238E27FC236}">
              <a16:creationId xmlns:a16="http://schemas.microsoft.com/office/drawing/2014/main" id="{2F334CFA-003E-4C68-B4E9-3BE0718E49EA}"/>
            </a:ext>
          </a:extLst>
        </xdr:cNvPr>
        <xdr:cNvCxnSpPr/>
      </xdr:nvCxnSpPr>
      <xdr:spPr>
        <a:xfrm>
          <a:off x="8686800" y="184468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52832</xdr:rowOff>
    </xdr:from>
    <xdr:to>
      <xdr:col>46</xdr:col>
      <xdr:colOff>38100</xdr:colOff>
      <xdr:row>107</xdr:row>
      <xdr:rowOff>154432</xdr:rowOff>
    </xdr:to>
    <xdr:sp macro="" textlink="">
      <xdr:nvSpPr>
        <xdr:cNvPr id="474" name="楕円 473">
          <a:extLst>
            <a:ext uri="{FF2B5EF4-FFF2-40B4-BE49-F238E27FC236}">
              <a16:creationId xmlns:a16="http://schemas.microsoft.com/office/drawing/2014/main" id="{CE4D9DF7-24E0-4610-82D4-E3168EE24DC6}"/>
            </a:ext>
          </a:extLst>
        </xdr:cNvPr>
        <xdr:cNvSpPr/>
      </xdr:nvSpPr>
      <xdr:spPr>
        <a:xfrm>
          <a:off x="7846060" y="18401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103632</xdr:rowOff>
    </xdr:from>
    <xdr:to>
      <xdr:col>50</xdr:col>
      <xdr:colOff>114300</xdr:colOff>
      <xdr:row>107</xdr:row>
      <xdr:rowOff>103632</xdr:rowOff>
    </xdr:to>
    <xdr:cxnSp macro="">
      <xdr:nvCxnSpPr>
        <xdr:cNvPr id="475" name="直線コネクタ 474">
          <a:extLst>
            <a:ext uri="{FF2B5EF4-FFF2-40B4-BE49-F238E27FC236}">
              <a16:creationId xmlns:a16="http://schemas.microsoft.com/office/drawing/2014/main" id="{78FD1F02-AC69-46DE-8659-D0E2B96AD02C}"/>
            </a:ext>
          </a:extLst>
        </xdr:cNvPr>
        <xdr:cNvCxnSpPr/>
      </xdr:nvCxnSpPr>
      <xdr:spPr>
        <a:xfrm>
          <a:off x="7889240" y="1844687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50546</xdr:rowOff>
    </xdr:from>
    <xdr:to>
      <xdr:col>41</xdr:col>
      <xdr:colOff>101600</xdr:colOff>
      <xdr:row>107</xdr:row>
      <xdr:rowOff>152146</xdr:rowOff>
    </xdr:to>
    <xdr:sp macro="" textlink="">
      <xdr:nvSpPr>
        <xdr:cNvPr id="476" name="楕円 475">
          <a:extLst>
            <a:ext uri="{FF2B5EF4-FFF2-40B4-BE49-F238E27FC236}">
              <a16:creationId xmlns:a16="http://schemas.microsoft.com/office/drawing/2014/main" id="{8A9CC2AB-5119-4110-A5C6-4290210AC410}"/>
            </a:ext>
          </a:extLst>
        </xdr:cNvPr>
        <xdr:cNvSpPr/>
      </xdr:nvSpPr>
      <xdr:spPr>
        <a:xfrm>
          <a:off x="7029450" y="183995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101346</xdr:rowOff>
    </xdr:from>
    <xdr:to>
      <xdr:col>45</xdr:col>
      <xdr:colOff>177800</xdr:colOff>
      <xdr:row>107</xdr:row>
      <xdr:rowOff>103632</xdr:rowOff>
    </xdr:to>
    <xdr:cxnSp macro="">
      <xdr:nvCxnSpPr>
        <xdr:cNvPr id="477" name="直線コネクタ 476">
          <a:extLst>
            <a:ext uri="{FF2B5EF4-FFF2-40B4-BE49-F238E27FC236}">
              <a16:creationId xmlns:a16="http://schemas.microsoft.com/office/drawing/2014/main" id="{3677E30B-4AA6-4A0E-8EA2-8DD063CABFC3}"/>
            </a:ext>
          </a:extLst>
        </xdr:cNvPr>
        <xdr:cNvCxnSpPr/>
      </xdr:nvCxnSpPr>
      <xdr:spPr>
        <a:xfrm>
          <a:off x="7084060" y="18442686"/>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50546</xdr:rowOff>
    </xdr:from>
    <xdr:to>
      <xdr:col>36</xdr:col>
      <xdr:colOff>165100</xdr:colOff>
      <xdr:row>107</xdr:row>
      <xdr:rowOff>152146</xdr:rowOff>
    </xdr:to>
    <xdr:sp macro="" textlink="">
      <xdr:nvSpPr>
        <xdr:cNvPr id="478" name="楕円 477">
          <a:extLst>
            <a:ext uri="{FF2B5EF4-FFF2-40B4-BE49-F238E27FC236}">
              <a16:creationId xmlns:a16="http://schemas.microsoft.com/office/drawing/2014/main" id="{0424C8AA-F790-4E77-9AF8-4FDCF2929C69}"/>
            </a:ext>
          </a:extLst>
        </xdr:cNvPr>
        <xdr:cNvSpPr/>
      </xdr:nvSpPr>
      <xdr:spPr>
        <a:xfrm>
          <a:off x="6231890" y="183995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101346</xdr:rowOff>
    </xdr:from>
    <xdr:to>
      <xdr:col>41</xdr:col>
      <xdr:colOff>50800</xdr:colOff>
      <xdr:row>107</xdr:row>
      <xdr:rowOff>101346</xdr:rowOff>
    </xdr:to>
    <xdr:cxnSp macro="">
      <xdr:nvCxnSpPr>
        <xdr:cNvPr id="479" name="直線コネクタ 478">
          <a:extLst>
            <a:ext uri="{FF2B5EF4-FFF2-40B4-BE49-F238E27FC236}">
              <a16:creationId xmlns:a16="http://schemas.microsoft.com/office/drawing/2014/main" id="{357744CB-EDC5-41D8-A28A-FCE0895EFEE0}"/>
            </a:ext>
          </a:extLst>
        </xdr:cNvPr>
        <xdr:cNvCxnSpPr/>
      </xdr:nvCxnSpPr>
      <xdr:spPr>
        <a:xfrm>
          <a:off x="6286500" y="184426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49801</xdr:rowOff>
    </xdr:from>
    <xdr:ext cx="469744" cy="259045"/>
    <xdr:sp macro="" textlink="">
      <xdr:nvSpPr>
        <xdr:cNvPr id="480" name="n_1aveValue【市民会館】&#10;一人当たり面積">
          <a:extLst>
            <a:ext uri="{FF2B5EF4-FFF2-40B4-BE49-F238E27FC236}">
              <a16:creationId xmlns:a16="http://schemas.microsoft.com/office/drawing/2014/main" id="{C889BB32-DC7E-47B6-AAA9-953FB5396DCE}"/>
            </a:ext>
          </a:extLst>
        </xdr:cNvPr>
        <xdr:cNvSpPr txBox="1"/>
      </xdr:nvSpPr>
      <xdr:spPr>
        <a:xfrm>
          <a:off x="8454467" y="1805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1" name="n_2aveValue【市民会館】&#10;一人当たり面積">
          <a:extLst>
            <a:ext uri="{FF2B5EF4-FFF2-40B4-BE49-F238E27FC236}">
              <a16:creationId xmlns:a16="http://schemas.microsoft.com/office/drawing/2014/main" id="{858BB67E-31FA-430E-8BE5-4BA9D9AC2248}"/>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168673</xdr:rowOff>
    </xdr:from>
    <xdr:ext cx="469744" cy="259045"/>
    <xdr:sp macro="" textlink="">
      <xdr:nvSpPr>
        <xdr:cNvPr id="482" name="n_3aveValue【市民会館】&#10;一人当たり面積">
          <a:extLst>
            <a:ext uri="{FF2B5EF4-FFF2-40B4-BE49-F238E27FC236}">
              <a16:creationId xmlns:a16="http://schemas.microsoft.com/office/drawing/2014/main" id="{5A26918A-BF9A-43B2-B5FC-B15F28F70DBD}"/>
            </a:ext>
          </a:extLst>
        </xdr:cNvPr>
        <xdr:cNvSpPr txBox="1"/>
      </xdr:nvSpPr>
      <xdr:spPr>
        <a:xfrm>
          <a:off x="6866332" y="1800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166388</xdr:rowOff>
    </xdr:from>
    <xdr:ext cx="469744" cy="259045"/>
    <xdr:sp macro="" textlink="">
      <xdr:nvSpPr>
        <xdr:cNvPr id="483" name="n_4aveValue【市民会館】&#10;一人当たり面積">
          <a:extLst>
            <a:ext uri="{FF2B5EF4-FFF2-40B4-BE49-F238E27FC236}">
              <a16:creationId xmlns:a16="http://schemas.microsoft.com/office/drawing/2014/main" id="{C22B7F4B-2218-42E5-9D2E-C0A2D844294E}"/>
            </a:ext>
          </a:extLst>
        </xdr:cNvPr>
        <xdr:cNvSpPr txBox="1"/>
      </xdr:nvSpPr>
      <xdr:spPr>
        <a:xfrm>
          <a:off x="6068772" y="180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145559</xdr:rowOff>
    </xdr:from>
    <xdr:ext cx="469744" cy="259045"/>
    <xdr:sp macro="" textlink="">
      <xdr:nvSpPr>
        <xdr:cNvPr id="484" name="n_1mainValue【市民会館】&#10;一人当たり面積">
          <a:extLst>
            <a:ext uri="{FF2B5EF4-FFF2-40B4-BE49-F238E27FC236}">
              <a16:creationId xmlns:a16="http://schemas.microsoft.com/office/drawing/2014/main" id="{BF85C9A8-BBF1-4557-B67B-E88ECE75AE42}"/>
            </a:ext>
          </a:extLst>
        </xdr:cNvPr>
        <xdr:cNvSpPr txBox="1"/>
      </xdr:nvSpPr>
      <xdr:spPr>
        <a:xfrm>
          <a:off x="8454467" y="184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145559</xdr:rowOff>
    </xdr:from>
    <xdr:ext cx="469744" cy="259045"/>
    <xdr:sp macro="" textlink="">
      <xdr:nvSpPr>
        <xdr:cNvPr id="485" name="n_2mainValue【市民会館】&#10;一人当たり面積">
          <a:extLst>
            <a:ext uri="{FF2B5EF4-FFF2-40B4-BE49-F238E27FC236}">
              <a16:creationId xmlns:a16="http://schemas.microsoft.com/office/drawing/2014/main" id="{B158BF81-3F60-4C4E-BF67-7A8089287910}"/>
            </a:ext>
          </a:extLst>
        </xdr:cNvPr>
        <xdr:cNvSpPr txBox="1"/>
      </xdr:nvSpPr>
      <xdr:spPr>
        <a:xfrm>
          <a:off x="7673417" y="184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143273</xdr:rowOff>
    </xdr:from>
    <xdr:ext cx="469744" cy="259045"/>
    <xdr:sp macro="" textlink="">
      <xdr:nvSpPr>
        <xdr:cNvPr id="486" name="n_3mainValue【市民会館】&#10;一人当たり面積">
          <a:extLst>
            <a:ext uri="{FF2B5EF4-FFF2-40B4-BE49-F238E27FC236}">
              <a16:creationId xmlns:a16="http://schemas.microsoft.com/office/drawing/2014/main" id="{7E9AD723-8B1A-4796-8526-7A149DF5137C}"/>
            </a:ext>
          </a:extLst>
        </xdr:cNvPr>
        <xdr:cNvSpPr txBox="1"/>
      </xdr:nvSpPr>
      <xdr:spPr>
        <a:xfrm>
          <a:off x="6866332" y="184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143273</xdr:rowOff>
    </xdr:from>
    <xdr:ext cx="469744" cy="259045"/>
    <xdr:sp macro="" textlink="">
      <xdr:nvSpPr>
        <xdr:cNvPr id="487" name="n_4mainValue【市民会館】&#10;一人当たり面積">
          <a:extLst>
            <a:ext uri="{FF2B5EF4-FFF2-40B4-BE49-F238E27FC236}">
              <a16:creationId xmlns:a16="http://schemas.microsoft.com/office/drawing/2014/main" id="{B78C6721-9F49-4337-A96A-297EB1ECB7D6}"/>
            </a:ext>
          </a:extLst>
        </xdr:cNvPr>
        <xdr:cNvSpPr txBox="1"/>
      </xdr:nvSpPr>
      <xdr:spPr>
        <a:xfrm>
          <a:off x="6068772" y="184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84F5740-5DAB-40D7-9960-D33EF5999FF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FC4D5F39-D9CE-4874-9BEA-8B4AFF7A398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86178086-DC0D-4CB2-903A-2100AC3013E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A6ADA410-18E9-4482-A15F-C183769F82F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324B20D5-67CE-4243-8017-63C639CD900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F11AFCE2-53E6-4492-B87E-C357255BF15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E087941F-C737-4340-9CDF-5DF95A87ABA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EEDCEAEB-4825-4032-ACC3-8A57AAC30B8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77779CB6-8EC9-41D2-8A1C-817D900FB57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16F84FA5-4894-4EBF-BFB2-4711129AAF2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94DE309D-0A1B-4D37-89BE-F37ACFE9BCE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9A03B060-2929-4851-AF1E-6464B785E49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F7D674CF-D9D5-4739-8FE0-F0E7685EFB8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52AF1308-2EBE-4C15-939A-B3F44B3F152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2B37FF4C-45C7-4A99-AE79-20E6E7971FD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764B40C9-F13B-483B-B41A-DB6BFD3F188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9CE03762-7DA7-40C8-9D31-14A383F8378A}"/>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0D13620E-3DFC-485B-A3F3-9B11EC3AC52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89F1F857-95C8-4055-9B5C-89B3F06E819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4CE7B5AA-FEA7-421F-8651-7980A52FF04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328F37F5-D948-4F67-B0C7-6FA1751E0FB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CE5267B2-99AA-42AF-A0E5-F467E427018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A14462E0-9674-4523-A996-F28A31A8879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8EBE7BE1-15CC-4C18-B879-94E5596F0BD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41</xdr:row>
      <xdr:rowOff>139065</xdr:rowOff>
    </xdr:to>
    <xdr:cxnSp macro="">
      <xdr:nvCxnSpPr>
        <xdr:cNvPr id="512" name="直線コネクタ 511">
          <a:extLst>
            <a:ext uri="{FF2B5EF4-FFF2-40B4-BE49-F238E27FC236}">
              <a16:creationId xmlns:a16="http://schemas.microsoft.com/office/drawing/2014/main" id="{7D660301-C2F6-4051-AB3E-9A24B178A748}"/>
            </a:ext>
          </a:extLst>
        </xdr:cNvPr>
        <xdr:cNvCxnSpPr/>
      </xdr:nvCxnSpPr>
      <xdr:spPr>
        <a:xfrm flipV="1">
          <a:off x="14703424" y="5665470"/>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1996D8A-F367-4F5F-A6D8-7F800A272ECA}"/>
            </a:ext>
          </a:extLst>
        </xdr:cNvPr>
        <xdr:cNvSpPr txBox="1"/>
      </xdr:nvSpPr>
      <xdr:spPr>
        <a:xfrm>
          <a:off x="14742160"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4" name="直線コネクタ 513">
          <a:extLst>
            <a:ext uri="{FF2B5EF4-FFF2-40B4-BE49-F238E27FC236}">
              <a16:creationId xmlns:a16="http://schemas.microsoft.com/office/drawing/2014/main" id="{973DDA3E-081F-403F-976A-6BC3794B726D}"/>
            </a:ext>
          </a:extLst>
        </xdr:cNvPr>
        <xdr:cNvCxnSpPr/>
      </xdr:nvCxnSpPr>
      <xdr:spPr>
        <a:xfrm>
          <a:off x="1461135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235C0524-E55C-4EB7-B4AC-78DC2DBFA3A8}"/>
            </a:ext>
          </a:extLst>
        </xdr:cNvPr>
        <xdr:cNvSpPr txBox="1"/>
      </xdr:nvSpPr>
      <xdr:spPr>
        <a:xfrm>
          <a:off x="1474216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516" name="直線コネクタ 515">
          <a:extLst>
            <a:ext uri="{FF2B5EF4-FFF2-40B4-BE49-F238E27FC236}">
              <a16:creationId xmlns:a16="http://schemas.microsoft.com/office/drawing/2014/main" id="{8692C84E-303E-480E-B1B8-3FDC1F036C23}"/>
            </a:ext>
          </a:extLst>
        </xdr:cNvPr>
        <xdr:cNvCxnSpPr/>
      </xdr:nvCxnSpPr>
      <xdr:spPr>
        <a:xfrm>
          <a:off x="1461135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48277</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1D5014C7-CAAE-4466-B6FB-FF76CC80088F}"/>
            </a:ext>
          </a:extLst>
        </xdr:cNvPr>
        <xdr:cNvSpPr txBox="1"/>
      </xdr:nvSpPr>
      <xdr:spPr>
        <a:xfrm>
          <a:off x="14742160" y="639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18" name="フローチャート: 判断 517">
          <a:extLst>
            <a:ext uri="{FF2B5EF4-FFF2-40B4-BE49-F238E27FC236}">
              <a16:creationId xmlns:a16="http://schemas.microsoft.com/office/drawing/2014/main" id="{9AFCD23D-9010-4847-BFAE-50516EB455CB}"/>
            </a:ext>
          </a:extLst>
        </xdr:cNvPr>
        <xdr:cNvSpPr/>
      </xdr:nvSpPr>
      <xdr:spPr>
        <a:xfrm>
          <a:off x="14649450" y="653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519" name="フローチャート: 判断 518">
          <a:extLst>
            <a:ext uri="{FF2B5EF4-FFF2-40B4-BE49-F238E27FC236}">
              <a16:creationId xmlns:a16="http://schemas.microsoft.com/office/drawing/2014/main" id="{0CE86CAD-8159-4A25-98A8-9462C519E8F4}"/>
            </a:ext>
          </a:extLst>
        </xdr:cNvPr>
        <xdr:cNvSpPr/>
      </xdr:nvSpPr>
      <xdr:spPr>
        <a:xfrm>
          <a:off x="138874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520" name="フローチャート: 判断 519">
          <a:extLst>
            <a:ext uri="{FF2B5EF4-FFF2-40B4-BE49-F238E27FC236}">
              <a16:creationId xmlns:a16="http://schemas.microsoft.com/office/drawing/2014/main" id="{62E68BB5-4505-49DF-9398-518754DF6470}"/>
            </a:ext>
          </a:extLst>
        </xdr:cNvPr>
        <xdr:cNvSpPr/>
      </xdr:nvSpPr>
      <xdr:spPr>
        <a:xfrm>
          <a:off x="13089890" y="64795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132080</xdr:rowOff>
    </xdr:from>
    <xdr:to>
      <xdr:col>72</xdr:col>
      <xdr:colOff>38100</xdr:colOff>
      <xdr:row>38</xdr:row>
      <xdr:rowOff>62230</xdr:rowOff>
    </xdr:to>
    <xdr:sp macro="" textlink="">
      <xdr:nvSpPr>
        <xdr:cNvPr id="521" name="フローチャート: 判断 520">
          <a:extLst>
            <a:ext uri="{FF2B5EF4-FFF2-40B4-BE49-F238E27FC236}">
              <a16:creationId xmlns:a16="http://schemas.microsoft.com/office/drawing/2014/main" id="{56AA5E4F-7FC5-431F-825C-4E6A927F9518}"/>
            </a:ext>
          </a:extLst>
        </xdr:cNvPr>
        <xdr:cNvSpPr/>
      </xdr:nvSpPr>
      <xdr:spPr>
        <a:xfrm>
          <a:off x="12303760" y="6479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55880</xdr:rowOff>
    </xdr:from>
    <xdr:to>
      <xdr:col>67</xdr:col>
      <xdr:colOff>101600</xdr:colOff>
      <xdr:row>38</xdr:row>
      <xdr:rowOff>157480</xdr:rowOff>
    </xdr:to>
    <xdr:sp macro="" textlink="">
      <xdr:nvSpPr>
        <xdr:cNvPr id="522" name="フローチャート: 判断 521">
          <a:extLst>
            <a:ext uri="{FF2B5EF4-FFF2-40B4-BE49-F238E27FC236}">
              <a16:creationId xmlns:a16="http://schemas.microsoft.com/office/drawing/2014/main" id="{AED8929B-AC3C-4B4E-A7A3-6AD93A2EC215}"/>
            </a:ext>
          </a:extLst>
        </xdr:cNvPr>
        <xdr:cNvSpPr/>
      </xdr:nvSpPr>
      <xdr:spPr>
        <a:xfrm>
          <a:off x="11487150" y="65747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4C4A6194-8C50-4A41-864D-8102DE78829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CC5B9E0F-D0E6-4132-8EC0-B0B4D9FD1BD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68F98C8-A9C0-458F-AB62-F2C905FCA8C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F5852CF-3476-4D1C-92BC-E85B12063B7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B54CC02-E0E5-4A2C-8105-E40699E16AF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149225</xdr:rowOff>
    </xdr:from>
    <xdr:to>
      <xdr:col>85</xdr:col>
      <xdr:colOff>177800</xdr:colOff>
      <xdr:row>41</xdr:row>
      <xdr:rowOff>79375</xdr:rowOff>
    </xdr:to>
    <xdr:sp macro="" textlink="">
      <xdr:nvSpPr>
        <xdr:cNvPr id="528" name="楕円 527">
          <a:extLst>
            <a:ext uri="{FF2B5EF4-FFF2-40B4-BE49-F238E27FC236}">
              <a16:creationId xmlns:a16="http://schemas.microsoft.com/office/drawing/2014/main" id="{452940A6-78B9-46D4-A0BB-5BE8F84010F9}"/>
            </a:ext>
          </a:extLst>
        </xdr:cNvPr>
        <xdr:cNvSpPr/>
      </xdr:nvSpPr>
      <xdr:spPr>
        <a:xfrm>
          <a:off x="14649450" y="70072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64152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2E122459-908F-4D7A-81BB-57B1D4A2C690}"/>
            </a:ext>
          </a:extLst>
        </xdr:cNvPr>
        <xdr:cNvSpPr txBox="1"/>
      </xdr:nvSpPr>
      <xdr:spPr>
        <a:xfrm>
          <a:off x="14742160" y="691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118745</xdr:rowOff>
    </xdr:from>
    <xdr:to>
      <xdr:col>81</xdr:col>
      <xdr:colOff>101600</xdr:colOff>
      <xdr:row>41</xdr:row>
      <xdr:rowOff>48895</xdr:rowOff>
    </xdr:to>
    <xdr:sp macro="" textlink="">
      <xdr:nvSpPr>
        <xdr:cNvPr id="530" name="楕円 529">
          <a:extLst>
            <a:ext uri="{FF2B5EF4-FFF2-40B4-BE49-F238E27FC236}">
              <a16:creationId xmlns:a16="http://schemas.microsoft.com/office/drawing/2014/main" id="{AE33A385-3D24-46A5-A430-012DCD8253C6}"/>
            </a:ext>
          </a:extLst>
        </xdr:cNvPr>
        <xdr:cNvSpPr/>
      </xdr:nvSpPr>
      <xdr:spPr>
        <a:xfrm>
          <a:off x="13887450" y="6978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169545</xdr:rowOff>
    </xdr:from>
    <xdr:to>
      <xdr:col>85</xdr:col>
      <xdr:colOff>127000</xdr:colOff>
      <xdr:row>41</xdr:row>
      <xdr:rowOff>28575</xdr:rowOff>
    </xdr:to>
    <xdr:cxnSp macro="">
      <xdr:nvCxnSpPr>
        <xdr:cNvPr id="531" name="直線コネクタ 530">
          <a:extLst>
            <a:ext uri="{FF2B5EF4-FFF2-40B4-BE49-F238E27FC236}">
              <a16:creationId xmlns:a16="http://schemas.microsoft.com/office/drawing/2014/main" id="{CDC03481-42B1-4451-BBB9-8CCE212EF5E0}"/>
            </a:ext>
          </a:extLst>
        </xdr:cNvPr>
        <xdr:cNvCxnSpPr/>
      </xdr:nvCxnSpPr>
      <xdr:spPr>
        <a:xfrm>
          <a:off x="13942060" y="7031355"/>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90170</xdr:rowOff>
    </xdr:from>
    <xdr:to>
      <xdr:col>76</xdr:col>
      <xdr:colOff>165100</xdr:colOff>
      <xdr:row>41</xdr:row>
      <xdr:rowOff>20320</xdr:rowOff>
    </xdr:to>
    <xdr:sp macro="" textlink="">
      <xdr:nvSpPr>
        <xdr:cNvPr id="532" name="楕円 531">
          <a:extLst>
            <a:ext uri="{FF2B5EF4-FFF2-40B4-BE49-F238E27FC236}">
              <a16:creationId xmlns:a16="http://schemas.microsoft.com/office/drawing/2014/main" id="{80F441F7-DB62-453B-AC5A-45CAA7E8CAA5}"/>
            </a:ext>
          </a:extLst>
        </xdr:cNvPr>
        <xdr:cNvSpPr/>
      </xdr:nvSpPr>
      <xdr:spPr>
        <a:xfrm>
          <a:off x="13089890" y="6951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140970</xdr:rowOff>
    </xdr:from>
    <xdr:to>
      <xdr:col>81</xdr:col>
      <xdr:colOff>50800</xdr:colOff>
      <xdr:row>40</xdr:row>
      <xdr:rowOff>169545</xdr:rowOff>
    </xdr:to>
    <xdr:cxnSp macro="">
      <xdr:nvCxnSpPr>
        <xdr:cNvPr id="533" name="直線コネクタ 532">
          <a:extLst>
            <a:ext uri="{FF2B5EF4-FFF2-40B4-BE49-F238E27FC236}">
              <a16:creationId xmlns:a16="http://schemas.microsoft.com/office/drawing/2014/main" id="{D1D100A8-0C72-45D1-ABF9-C43BB26901F4}"/>
            </a:ext>
          </a:extLst>
        </xdr:cNvPr>
        <xdr:cNvCxnSpPr/>
      </xdr:nvCxnSpPr>
      <xdr:spPr>
        <a:xfrm>
          <a:off x="13144500" y="699706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69215</xdr:rowOff>
    </xdr:from>
    <xdr:to>
      <xdr:col>72</xdr:col>
      <xdr:colOff>38100</xdr:colOff>
      <xdr:row>40</xdr:row>
      <xdr:rowOff>170815</xdr:rowOff>
    </xdr:to>
    <xdr:sp macro="" textlink="">
      <xdr:nvSpPr>
        <xdr:cNvPr id="534" name="楕円 533">
          <a:extLst>
            <a:ext uri="{FF2B5EF4-FFF2-40B4-BE49-F238E27FC236}">
              <a16:creationId xmlns:a16="http://schemas.microsoft.com/office/drawing/2014/main" id="{FCDD5D9F-B2AD-4954-B0E3-BE9FCE01A1FB}"/>
            </a:ext>
          </a:extLst>
        </xdr:cNvPr>
        <xdr:cNvSpPr/>
      </xdr:nvSpPr>
      <xdr:spPr>
        <a:xfrm>
          <a:off x="12303760" y="69253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120015</xdr:rowOff>
    </xdr:from>
    <xdr:to>
      <xdr:col>76</xdr:col>
      <xdr:colOff>114300</xdr:colOff>
      <xdr:row>40</xdr:row>
      <xdr:rowOff>140970</xdr:rowOff>
    </xdr:to>
    <xdr:cxnSp macro="">
      <xdr:nvCxnSpPr>
        <xdr:cNvPr id="535" name="直線コネクタ 534">
          <a:extLst>
            <a:ext uri="{FF2B5EF4-FFF2-40B4-BE49-F238E27FC236}">
              <a16:creationId xmlns:a16="http://schemas.microsoft.com/office/drawing/2014/main" id="{73729DE1-B6F0-40A3-B07D-3E10E3805C3E}"/>
            </a:ext>
          </a:extLst>
        </xdr:cNvPr>
        <xdr:cNvCxnSpPr/>
      </xdr:nvCxnSpPr>
      <xdr:spPr>
        <a:xfrm>
          <a:off x="12346940" y="6979920"/>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76835</xdr:rowOff>
    </xdr:from>
    <xdr:to>
      <xdr:col>67</xdr:col>
      <xdr:colOff>101600</xdr:colOff>
      <xdr:row>41</xdr:row>
      <xdr:rowOff>6985</xdr:rowOff>
    </xdr:to>
    <xdr:sp macro="" textlink="">
      <xdr:nvSpPr>
        <xdr:cNvPr id="536" name="楕円 535">
          <a:extLst>
            <a:ext uri="{FF2B5EF4-FFF2-40B4-BE49-F238E27FC236}">
              <a16:creationId xmlns:a16="http://schemas.microsoft.com/office/drawing/2014/main" id="{37D49061-9B9A-452E-9AE9-8BA4F90DE773}"/>
            </a:ext>
          </a:extLst>
        </xdr:cNvPr>
        <xdr:cNvSpPr/>
      </xdr:nvSpPr>
      <xdr:spPr>
        <a:xfrm>
          <a:off x="11487150" y="6934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120015</xdr:rowOff>
    </xdr:from>
    <xdr:to>
      <xdr:col>71</xdr:col>
      <xdr:colOff>177800</xdr:colOff>
      <xdr:row>40</xdr:row>
      <xdr:rowOff>127635</xdr:rowOff>
    </xdr:to>
    <xdr:cxnSp macro="">
      <xdr:nvCxnSpPr>
        <xdr:cNvPr id="537" name="直線コネクタ 536">
          <a:extLst>
            <a:ext uri="{FF2B5EF4-FFF2-40B4-BE49-F238E27FC236}">
              <a16:creationId xmlns:a16="http://schemas.microsoft.com/office/drawing/2014/main" id="{A8F078CE-4243-4705-9221-1C25E99B1111}"/>
            </a:ext>
          </a:extLst>
        </xdr:cNvPr>
        <xdr:cNvCxnSpPr/>
      </xdr:nvCxnSpPr>
      <xdr:spPr>
        <a:xfrm flipV="1">
          <a:off x="11541760" y="697992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96518B78-E47E-41B8-9BA8-0B1C6D2FD262}"/>
            </a:ext>
          </a:extLst>
        </xdr:cNvPr>
        <xdr:cNvSpPr txBox="1"/>
      </xdr:nvSpPr>
      <xdr:spPr>
        <a:xfrm>
          <a:off x="1373823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86377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B3B08DD6-DB7D-44CF-9E34-160EB9AB6BCB}"/>
            </a:ext>
          </a:extLst>
        </xdr:cNvPr>
        <xdr:cNvSpPr txBox="1"/>
      </xdr:nvSpPr>
      <xdr:spPr>
        <a:xfrm>
          <a:off x="1295718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78757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83DCDC5E-EC81-4998-A9CA-540304D06C3E}"/>
            </a:ext>
          </a:extLst>
        </xdr:cNvPr>
        <xdr:cNvSpPr txBox="1"/>
      </xdr:nvSpPr>
      <xdr:spPr>
        <a:xfrm>
          <a:off x="1217105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2557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3AA5A458-DBEB-467A-8766-D1E50AA5F2CE}"/>
            </a:ext>
          </a:extLst>
        </xdr:cNvPr>
        <xdr:cNvSpPr txBox="1"/>
      </xdr:nvSpPr>
      <xdr:spPr>
        <a:xfrm>
          <a:off x="113544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40022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7C95BAB-2E5D-47C6-836E-72FB4F785065}"/>
            </a:ext>
          </a:extLst>
        </xdr:cNvPr>
        <xdr:cNvSpPr txBox="1"/>
      </xdr:nvSpPr>
      <xdr:spPr>
        <a:xfrm>
          <a:off x="13738234"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11447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D973CE3C-C98C-4CA4-805E-5450DFF1E9DA}"/>
            </a:ext>
          </a:extLst>
        </xdr:cNvPr>
        <xdr:cNvSpPr txBox="1"/>
      </xdr:nvSpPr>
      <xdr:spPr>
        <a:xfrm>
          <a:off x="1295718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161942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208E6311-18D8-40C4-B7E9-D7EA80D1B15F}"/>
            </a:ext>
          </a:extLst>
        </xdr:cNvPr>
        <xdr:cNvSpPr txBox="1"/>
      </xdr:nvSpPr>
      <xdr:spPr>
        <a:xfrm>
          <a:off x="1217105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169562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403AF3DB-FD9E-4132-9B1E-9AA31CFCC4EC}"/>
            </a:ext>
          </a:extLst>
        </xdr:cNvPr>
        <xdr:cNvSpPr txBox="1"/>
      </xdr:nvSpPr>
      <xdr:spPr>
        <a:xfrm>
          <a:off x="113544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43EEAA32-D318-426A-9AEA-ED255809276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C75A8EBC-F01C-4CC4-A8C2-77D3F789343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50638F1D-E93C-4EF9-BC90-492925164EE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D1070414-8F99-4978-B2F0-68C008AFB82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BEF14DAB-8499-4C42-8DA4-F7FAFA0F4FB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79E24B2E-F566-4473-8C8C-EAC63BACFBB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FC19F4D2-04F2-480F-AB55-A3411C284E1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9B2306D3-C948-45D8-B416-89D31D0EA95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8B553AA-67F9-44E2-87EE-3A8D0373AD0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EF3990A3-8BF3-4DB2-9FA9-DC0870B56BE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CE5AEB6F-BE52-4358-90AF-C3760ED2B44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a:extLst>
            <a:ext uri="{FF2B5EF4-FFF2-40B4-BE49-F238E27FC236}">
              <a16:creationId xmlns:a16="http://schemas.microsoft.com/office/drawing/2014/main" id="{6B446331-08BC-43E0-AE36-0F281EAE127C}"/>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AC15762F-842B-401C-B44D-F62FB058FB5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9" name="テキスト ボックス 558">
          <a:extLst>
            <a:ext uri="{FF2B5EF4-FFF2-40B4-BE49-F238E27FC236}">
              <a16:creationId xmlns:a16="http://schemas.microsoft.com/office/drawing/2014/main" id="{F54EE04A-C6DC-405F-A0C7-720EAF5160F7}"/>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8BA1C5AA-1DD5-43C7-BDB1-724168A2CCB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4DB9B8B2-CE4A-4BF5-8D9A-3C7B6A46C172}"/>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131C33B1-63AB-42FD-A2C8-E785253541C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a:extLst>
            <a:ext uri="{FF2B5EF4-FFF2-40B4-BE49-F238E27FC236}">
              <a16:creationId xmlns:a16="http://schemas.microsoft.com/office/drawing/2014/main" id="{42692870-A437-49BD-8F1B-FBAE94B599BE}"/>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7D4524E1-AD12-4C75-A224-9E4AC8656F14}"/>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a:extLst>
            <a:ext uri="{FF2B5EF4-FFF2-40B4-BE49-F238E27FC236}">
              <a16:creationId xmlns:a16="http://schemas.microsoft.com/office/drawing/2014/main" id="{B5714B46-1780-4912-A63A-DF423CA76631}"/>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854061B1-1E7C-4E97-93A0-5546DA761C0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7" name="テキスト ボックス 566">
          <a:extLst>
            <a:ext uri="{FF2B5EF4-FFF2-40B4-BE49-F238E27FC236}">
              <a16:creationId xmlns:a16="http://schemas.microsoft.com/office/drawing/2014/main" id="{2D61ADFE-2454-4365-8EC5-ED8B40B96CBE}"/>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FC0CEB01-BFAD-45AA-B08F-90B54B1C7E9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147491</xdr:rowOff>
    </xdr:from>
    <xdr:to>
      <xdr:col>116</xdr:col>
      <xdr:colOff>62864</xdr:colOff>
      <xdr:row>42</xdr:row>
      <xdr:rowOff>37919</xdr:rowOff>
    </xdr:to>
    <xdr:cxnSp macro="">
      <xdr:nvCxnSpPr>
        <xdr:cNvPr id="569" name="直線コネクタ 568">
          <a:extLst>
            <a:ext uri="{FF2B5EF4-FFF2-40B4-BE49-F238E27FC236}">
              <a16:creationId xmlns:a16="http://schemas.microsoft.com/office/drawing/2014/main" id="{66FAB942-AA14-4D3A-A48D-694075F3F9C1}"/>
            </a:ext>
          </a:extLst>
        </xdr:cNvPr>
        <xdr:cNvCxnSpPr/>
      </xdr:nvCxnSpPr>
      <xdr:spPr>
        <a:xfrm flipV="1">
          <a:off x="19947254" y="5974886"/>
          <a:ext cx="0" cy="1263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41746</xdr:rowOff>
    </xdr:from>
    <xdr:ext cx="313932" cy="259045"/>
    <xdr:sp macro="" textlink="">
      <xdr:nvSpPr>
        <xdr:cNvPr id="570" name="【一般廃棄物処理施設】&#10;一人当たり有形固定資産（償却資産）額最小値テキスト">
          <a:extLst>
            <a:ext uri="{FF2B5EF4-FFF2-40B4-BE49-F238E27FC236}">
              <a16:creationId xmlns:a16="http://schemas.microsoft.com/office/drawing/2014/main" id="{C769ED37-32DC-469C-8A15-894DBDBC85CB}"/>
            </a:ext>
          </a:extLst>
        </xdr:cNvPr>
        <xdr:cNvSpPr txBox="1"/>
      </xdr:nvSpPr>
      <xdr:spPr>
        <a:xfrm>
          <a:off x="19985990" y="72426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37919</xdr:rowOff>
    </xdr:from>
    <xdr:to>
      <xdr:col>116</xdr:col>
      <xdr:colOff>152400</xdr:colOff>
      <xdr:row>42</xdr:row>
      <xdr:rowOff>37919</xdr:rowOff>
    </xdr:to>
    <xdr:cxnSp macro="">
      <xdr:nvCxnSpPr>
        <xdr:cNvPr id="571" name="直線コネクタ 570">
          <a:extLst>
            <a:ext uri="{FF2B5EF4-FFF2-40B4-BE49-F238E27FC236}">
              <a16:creationId xmlns:a16="http://schemas.microsoft.com/office/drawing/2014/main" id="{9F8808C4-6B12-423B-8BCE-12A433217B34}"/>
            </a:ext>
          </a:extLst>
        </xdr:cNvPr>
        <xdr:cNvCxnSpPr/>
      </xdr:nvCxnSpPr>
      <xdr:spPr>
        <a:xfrm>
          <a:off x="19885660" y="7238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94168</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8517F7A1-FE7E-48AF-8499-3A66AC777AEA}"/>
            </a:ext>
          </a:extLst>
        </xdr:cNvPr>
        <xdr:cNvSpPr txBox="1"/>
      </xdr:nvSpPr>
      <xdr:spPr>
        <a:xfrm>
          <a:off x="19985990" y="575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147491</xdr:rowOff>
    </xdr:from>
    <xdr:to>
      <xdr:col>116</xdr:col>
      <xdr:colOff>152400</xdr:colOff>
      <xdr:row>34</xdr:row>
      <xdr:rowOff>147491</xdr:rowOff>
    </xdr:to>
    <xdr:cxnSp macro="">
      <xdr:nvCxnSpPr>
        <xdr:cNvPr id="573" name="直線コネクタ 572">
          <a:extLst>
            <a:ext uri="{FF2B5EF4-FFF2-40B4-BE49-F238E27FC236}">
              <a16:creationId xmlns:a16="http://schemas.microsoft.com/office/drawing/2014/main" id="{32CD7FB9-D635-4723-A79F-899801BBCCA8}"/>
            </a:ext>
          </a:extLst>
        </xdr:cNvPr>
        <xdr:cNvCxnSpPr/>
      </xdr:nvCxnSpPr>
      <xdr:spPr>
        <a:xfrm>
          <a:off x="19885660" y="59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19356</xdr:rowOff>
    </xdr:from>
    <xdr:ext cx="534377" cy="259045"/>
    <xdr:sp macro="" textlink="">
      <xdr:nvSpPr>
        <xdr:cNvPr id="574" name="【一般廃棄物処理施設】&#10;一人当たり有形固定資産（償却資産）額平均値テキスト">
          <a:extLst>
            <a:ext uri="{FF2B5EF4-FFF2-40B4-BE49-F238E27FC236}">
              <a16:creationId xmlns:a16="http://schemas.microsoft.com/office/drawing/2014/main" id="{790C1E38-3A2C-41BE-9533-47196BD0ACD9}"/>
            </a:ext>
          </a:extLst>
        </xdr:cNvPr>
        <xdr:cNvSpPr txBox="1"/>
      </xdr:nvSpPr>
      <xdr:spPr>
        <a:xfrm>
          <a:off x="19985990" y="6873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167929</xdr:rowOff>
    </xdr:from>
    <xdr:to>
      <xdr:col>116</xdr:col>
      <xdr:colOff>114300</xdr:colOff>
      <xdr:row>41</xdr:row>
      <xdr:rowOff>98079</xdr:rowOff>
    </xdr:to>
    <xdr:sp macro="" textlink="">
      <xdr:nvSpPr>
        <xdr:cNvPr id="575" name="フローチャート: 判断 574">
          <a:extLst>
            <a:ext uri="{FF2B5EF4-FFF2-40B4-BE49-F238E27FC236}">
              <a16:creationId xmlns:a16="http://schemas.microsoft.com/office/drawing/2014/main" id="{F0759756-00A5-4161-86FA-65A2AE2FB49D}"/>
            </a:ext>
          </a:extLst>
        </xdr:cNvPr>
        <xdr:cNvSpPr/>
      </xdr:nvSpPr>
      <xdr:spPr>
        <a:xfrm>
          <a:off x="19904710" y="702973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169778</xdr:rowOff>
    </xdr:from>
    <xdr:to>
      <xdr:col>112</xdr:col>
      <xdr:colOff>38100</xdr:colOff>
      <xdr:row>41</xdr:row>
      <xdr:rowOff>99928</xdr:rowOff>
    </xdr:to>
    <xdr:sp macro="" textlink="">
      <xdr:nvSpPr>
        <xdr:cNvPr id="576" name="フローチャート: 判断 575">
          <a:extLst>
            <a:ext uri="{FF2B5EF4-FFF2-40B4-BE49-F238E27FC236}">
              <a16:creationId xmlns:a16="http://schemas.microsoft.com/office/drawing/2014/main" id="{C65ACCEE-C21F-4466-A914-E7494B97F563}"/>
            </a:ext>
          </a:extLst>
        </xdr:cNvPr>
        <xdr:cNvSpPr/>
      </xdr:nvSpPr>
      <xdr:spPr>
        <a:xfrm>
          <a:off x="19161760" y="703158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4948</xdr:rowOff>
    </xdr:from>
    <xdr:to>
      <xdr:col>107</xdr:col>
      <xdr:colOff>101600</xdr:colOff>
      <xdr:row>41</xdr:row>
      <xdr:rowOff>106548</xdr:rowOff>
    </xdr:to>
    <xdr:sp macro="" textlink="">
      <xdr:nvSpPr>
        <xdr:cNvPr id="577" name="フローチャート: 判断 576">
          <a:extLst>
            <a:ext uri="{FF2B5EF4-FFF2-40B4-BE49-F238E27FC236}">
              <a16:creationId xmlns:a16="http://schemas.microsoft.com/office/drawing/2014/main" id="{0801CDF4-C2DB-4AA1-B81D-F7A4F502DB80}"/>
            </a:ext>
          </a:extLst>
        </xdr:cNvPr>
        <xdr:cNvSpPr/>
      </xdr:nvSpPr>
      <xdr:spPr>
        <a:xfrm>
          <a:off x="18345150" y="70363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155801</xdr:rowOff>
    </xdr:from>
    <xdr:to>
      <xdr:col>102</xdr:col>
      <xdr:colOff>165100</xdr:colOff>
      <xdr:row>41</xdr:row>
      <xdr:rowOff>85951</xdr:rowOff>
    </xdr:to>
    <xdr:sp macro="" textlink="">
      <xdr:nvSpPr>
        <xdr:cNvPr id="578" name="フローチャート: 判断 577">
          <a:extLst>
            <a:ext uri="{FF2B5EF4-FFF2-40B4-BE49-F238E27FC236}">
              <a16:creationId xmlns:a16="http://schemas.microsoft.com/office/drawing/2014/main" id="{61CDA826-6B1A-495C-B1B0-F26E51B0DED1}"/>
            </a:ext>
          </a:extLst>
        </xdr:cNvPr>
        <xdr:cNvSpPr/>
      </xdr:nvSpPr>
      <xdr:spPr>
        <a:xfrm>
          <a:off x="17547590" y="701380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155384</xdr:rowOff>
    </xdr:from>
    <xdr:to>
      <xdr:col>98</xdr:col>
      <xdr:colOff>38100</xdr:colOff>
      <xdr:row>41</xdr:row>
      <xdr:rowOff>85534</xdr:rowOff>
    </xdr:to>
    <xdr:sp macro="" textlink="">
      <xdr:nvSpPr>
        <xdr:cNvPr id="579" name="フローチャート: 判断 578">
          <a:extLst>
            <a:ext uri="{FF2B5EF4-FFF2-40B4-BE49-F238E27FC236}">
              <a16:creationId xmlns:a16="http://schemas.microsoft.com/office/drawing/2014/main" id="{51A5DF81-EAF6-4D30-9A82-1022929BB216}"/>
            </a:ext>
          </a:extLst>
        </xdr:cNvPr>
        <xdr:cNvSpPr/>
      </xdr:nvSpPr>
      <xdr:spPr>
        <a:xfrm>
          <a:off x="16761460" y="7013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7E6A3FA-DB5E-4CCB-AA8D-0FBB7E95D91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86CC5A1-3DFE-4C1B-B8FF-D16B02FED82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545C11F-0D82-4DFD-AB0A-13DF643EE9B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F14EB8C-B876-4EF6-8C56-A4A2887A429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9D62C8B-0992-49B8-BE6C-24A4D26CBDF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32405</xdr:rowOff>
    </xdr:from>
    <xdr:to>
      <xdr:col>116</xdr:col>
      <xdr:colOff>114300</xdr:colOff>
      <xdr:row>41</xdr:row>
      <xdr:rowOff>134005</xdr:rowOff>
    </xdr:to>
    <xdr:sp macro="" textlink="">
      <xdr:nvSpPr>
        <xdr:cNvPr id="585" name="楕円 584">
          <a:extLst>
            <a:ext uri="{FF2B5EF4-FFF2-40B4-BE49-F238E27FC236}">
              <a16:creationId xmlns:a16="http://schemas.microsoft.com/office/drawing/2014/main" id="{31E1ED95-617E-414D-A895-01D93952B431}"/>
            </a:ext>
          </a:extLst>
        </xdr:cNvPr>
        <xdr:cNvSpPr/>
      </xdr:nvSpPr>
      <xdr:spPr>
        <a:xfrm>
          <a:off x="19904710" y="705995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146356</xdr:rowOff>
    </xdr:from>
    <xdr:ext cx="534377" cy="259045"/>
    <xdr:sp macro="" textlink="">
      <xdr:nvSpPr>
        <xdr:cNvPr id="586" name="【一般廃棄物処理施設】&#10;一人当たり有形固定資産（償却資産）額該当値テキスト">
          <a:extLst>
            <a:ext uri="{FF2B5EF4-FFF2-40B4-BE49-F238E27FC236}">
              <a16:creationId xmlns:a16="http://schemas.microsoft.com/office/drawing/2014/main" id="{1D4D12DB-910A-4726-9957-A9CE9538B55F}"/>
            </a:ext>
          </a:extLst>
        </xdr:cNvPr>
        <xdr:cNvSpPr txBox="1"/>
      </xdr:nvSpPr>
      <xdr:spPr>
        <a:xfrm>
          <a:off x="19985990" y="700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31706</xdr:rowOff>
    </xdr:from>
    <xdr:to>
      <xdr:col>112</xdr:col>
      <xdr:colOff>38100</xdr:colOff>
      <xdr:row>41</xdr:row>
      <xdr:rowOff>133306</xdr:rowOff>
    </xdr:to>
    <xdr:sp macro="" textlink="">
      <xdr:nvSpPr>
        <xdr:cNvPr id="587" name="楕円 586">
          <a:extLst>
            <a:ext uri="{FF2B5EF4-FFF2-40B4-BE49-F238E27FC236}">
              <a16:creationId xmlns:a16="http://schemas.microsoft.com/office/drawing/2014/main" id="{31255770-2386-439B-B0B6-005820349B71}"/>
            </a:ext>
          </a:extLst>
        </xdr:cNvPr>
        <xdr:cNvSpPr/>
      </xdr:nvSpPr>
      <xdr:spPr>
        <a:xfrm>
          <a:off x="19161760" y="705925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82506</xdr:rowOff>
    </xdr:from>
    <xdr:to>
      <xdr:col>116</xdr:col>
      <xdr:colOff>63500</xdr:colOff>
      <xdr:row>41</xdr:row>
      <xdr:rowOff>83205</xdr:rowOff>
    </xdr:to>
    <xdr:cxnSp macro="">
      <xdr:nvCxnSpPr>
        <xdr:cNvPr id="588" name="直線コネクタ 587">
          <a:extLst>
            <a:ext uri="{FF2B5EF4-FFF2-40B4-BE49-F238E27FC236}">
              <a16:creationId xmlns:a16="http://schemas.microsoft.com/office/drawing/2014/main" id="{8BCF8DCF-D0B0-4AA9-9E8B-317A7507B01F}"/>
            </a:ext>
          </a:extLst>
        </xdr:cNvPr>
        <xdr:cNvCxnSpPr/>
      </xdr:nvCxnSpPr>
      <xdr:spPr>
        <a:xfrm>
          <a:off x="19204940" y="7113861"/>
          <a:ext cx="74295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31124</xdr:rowOff>
    </xdr:from>
    <xdr:to>
      <xdr:col>107</xdr:col>
      <xdr:colOff>101600</xdr:colOff>
      <xdr:row>41</xdr:row>
      <xdr:rowOff>132724</xdr:rowOff>
    </xdr:to>
    <xdr:sp macro="" textlink="">
      <xdr:nvSpPr>
        <xdr:cNvPr id="589" name="楕円 588">
          <a:extLst>
            <a:ext uri="{FF2B5EF4-FFF2-40B4-BE49-F238E27FC236}">
              <a16:creationId xmlns:a16="http://schemas.microsoft.com/office/drawing/2014/main" id="{94A64A28-58A6-4BCB-A807-527A2F7949F9}"/>
            </a:ext>
          </a:extLst>
        </xdr:cNvPr>
        <xdr:cNvSpPr/>
      </xdr:nvSpPr>
      <xdr:spPr>
        <a:xfrm>
          <a:off x="18345150" y="70586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81924</xdr:rowOff>
    </xdr:from>
    <xdr:to>
      <xdr:col>111</xdr:col>
      <xdr:colOff>177800</xdr:colOff>
      <xdr:row>41</xdr:row>
      <xdr:rowOff>82506</xdr:rowOff>
    </xdr:to>
    <xdr:cxnSp macro="">
      <xdr:nvCxnSpPr>
        <xdr:cNvPr id="590" name="直線コネクタ 589">
          <a:extLst>
            <a:ext uri="{FF2B5EF4-FFF2-40B4-BE49-F238E27FC236}">
              <a16:creationId xmlns:a16="http://schemas.microsoft.com/office/drawing/2014/main" id="{EF0C3C20-917A-45C2-BD08-69C8D15C7C2E}"/>
            </a:ext>
          </a:extLst>
        </xdr:cNvPr>
        <xdr:cNvCxnSpPr/>
      </xdr:nvCxnSpPr>
      <xdr:spPr>
        <a:xfrm>
          <a:off x="18399760" y="7113279"/>
          <a:ext cx="805180" cy="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30919</xdr:rowOff>
    </xdr:from>
    <xdr:to>
      <xdr:col>102</xdr:col>
      <xdr:colOff>165100</xdr:colOff>
      <xdr:row>41</xdr:row>
      <xdr:rowOff>132519</xdr:rowOff>
    </xdr:to>
    <xdr:sp macro="" textlink="">
      <xdr:nvSpPr>
        <xdr:cNvPr id="591" name="楕円 590">
          <a:extLst>
            <a:ext uri="{FF2B5EF4-FFF2-40B4-BE49-F238E27FC236}">
              <a16:creationId xmlns:a16="http://schemas.microsoft.com/office/drawing/2014/main" id="{89B26316-2BC9-4434-BC72-FF159EE8D39E}"/>
            </a:ext>
          </a:extLst>
        </xdr:cNvPr>
        <xdr:cNvSpPr/>
      </xdr:nvSpPr>
      <xdr:spPr>
        <a:xfrm>
          <a:off x="17547590" y="705846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81719</xdr:rowOff>
    </xdr:from>
    <xdr:to>
      <xdr:col>107</xdr:col>
      <xdr:colOff>50800</xdr:colOff>
      <xdr:row>41</xdr:row>
      <xdr:rowOff>81924</xdr:rowOff>
    </xdr:to>
    <xdr:cxnSp macro="">
      <xdr:nvCxnSpPr>
        <xdr:cNvPr id="592" name="直線コネクタ 591">
          <a:extLst>
            <a:ext uri="{FF2B5EF4-FFF2-40B4-BE49-F238E27FC236}">
              <a16:creationId xmlns:a16="http://schemas.microsoft.com/office/drawing/2014/main" id="{71D24DE7-B847-4C07-B093-61AF87D155CF}"/>
            </a:ext>
          </a:extLst>
        </xdr:cNvPr>
        <xdr:cNvCxnSpPr/>
      </xdr:nvCxnSpPr>
      <xdr:spPr>
        <a:xfrm>
          <a:off x="17602200" y="7113074"/>
          <a:ext cx="79756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32378</xdr:rowOff>
    </xdr:from>
    <xdr:to>
      <xdr:col>98</xdr:col>
      <xdr:colOff>38100</xdr:colOff>
      <xdr:row>41</xdr:row>
      <xdr:rowOff>133978</xdr:rowOff>
    </xdr:to>
    <xdr:sp macro="" textlink="">
      <xdr:nvSpPr>
        <xdr:cNvPr id="593" name="楕円 592">
          <a:extLst>
            <a:ext uri="{FF2B5EF4-FFF2-40B4-BE49-F238E27FC236}">
              <a16:creationId xmlns:a16="http://schemas.microsoft.com/office/drawing/2014/main" id="{B4FFD5E2-E9FA-4EA2-8C98-F3FA7EB64661}"/>
            </a:ext>
          </a:extLst>
        </xdr:cNvPr>
        <xdr:cNvSpPr/>
      </xdr:nvSpPr>
      <xdr:spPr>
        <a:xfrm>
          <a:off x="16761460" y="705992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81719</xdr:rowOff>
    </xdr:from>
    <xdr:to>
      <xdr:col>102</xdr:col>
      <xdr:colOff>114300</xdr:colOff>
      <xdr:row>41</xdr:row>
      <xdr:rowOff>83178</xdr:rowOff>
    </xdr:to>
    <xdr:cxnSp macro="">
      <xdr:nvCxnSpPr>
        <xdr:cNvPr id="594" name="直線コネクタ 593">
          <a:extLst>
            <a:ext uri="{FF2B5EF4-FFF2-40B4-BE49-F238E27FC236}">
              <a16:creationId xmlns:a16="http://schemas.microsoft.com/office/drawing/2014/main" id="{899759B1-5A2B-4152-B44C-79BAA4E9BF43}"/>
            </a:ext>
          </a:extLst>
        </xdr:cNvPr>
        <xdr:cNvCxnSpPr/>
      </xdr:nvCxnSpPr>
      <xdr:spPr>
        <a:xfrm flipV="1">
          <a:off x="16804640" y="7113074"/>
          <a:ext cx="797560" cy="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116455</xdr:rowOff>
    </xdr:from>
    <xdr:ext cx="534377" cy="259045"/>
    <xdr:sp macro="" textlink="">
      <xdr:nvSpPr>
        <xdr:cNvPr id="595" name="n_1aveValue【一般廃棄物処理施設】&#10;一人当たり有形固定資産（償却資産）額">
          <a:extLst>
            <a:ext uri="{FF2B5EF4-FFF2-40B4-BE49-F238E27FC236}">
              <a16:creationId xmlns:a16="http://schemas.microsoft.com/office/drawing/2014/main" id="{399D1A68-A6CB-4437-B31E-A9CD81659FC1}"/>
            </a:ext>
          </a:extLst>
        </xdr:cNvPr>
        <xdr:cNvSpPr txBox="1"/>
      </xdr:nvSpPr>
      <xdr:spPr>
        <a:xfrm>
          <a:off x="18951721" y="680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123075</xdr:rowOff>
    </xdr:from>
    <xdr:ext cx="534377" cy="259045"/>
    <xdr:sp macro="" textlink="">
      <xdr:nvSpPr>
        <xdr:cNvPr id="596" name="n_2aveValue【一般廃棄物処理施設】&#10;一人当たり有形固定資産（償却資産）額">
          <a:extLst>
            <a:ext uri="{FF2B5EF4-FFF2-40B4-BE49-F238E27FC236}">
              <a16:creationId xmlns:a16="http://schemas.microsoft.com/office/drawing/2014/main" id="{A34385CD-2AF7-4D16-B2F7-D2AF462DD8D2}"/>
            </a:ext>
          </a:extLst>
        </xdr:cNvPr>
        <xdr:cNvSpPr txBox="1"/>
      </xdr:nvSpPr>
      <xdr:spPr>
        <a:xfrm>
          <a:off x="18170671" y="681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102478</xdr:rowOff>
    </xdr:from>
    <xdr:ext cx="534377" cy="259045"/>
    <xdr:sp macro="" textlink="">
      <xdr:nvSpPr>
        <xdr:cNvPr id="597" name="n_3aveValue【一般廃棄物処理施設】&#10;一人当たり有形固定資産（償却資産）額">
          <a:extLst>
            <a:ext uri="{FF2B5EF4-FFF2-40B4-BE49-F238E27FC236}">
              <a16:creationId xmlns:a16="http://schemas.microsoft.com/office/drawing/2014/main" id="{C7385C7F-40EA-4450-873E-44D131D32578}"/>
            </a:ext>
          </a:extLst>
        </xdr:cNvPr>
        <xdr:cNvSpPr txBox="1"/>
      </xdr:nvSpPr>
      <xdr:spPr>
        <a:xfrm>
          <a:off x="17354061" y="67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102061</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886D2336-8161-4C42-8369-30CC1C91AA4A}"/>
            </a:ext>
          </a:extLst>
        </xdr:cNvPr>
        <xdr:cNvSpPr txBox="1"/>
      </xdr:nvSpPr>
      <xdr:spPr>
        <a:xfrm>
          <a:off x="16556501" y="678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124433</xdr:rowOff>
    </xdr:from>
    <xdr:ext cx="534377" cy="259045"/>
    <xdr:sp macro="" textlink="">
      <xdr:nvSpPr>
        <xdr:cNvPr id="599" name="n_1mainValue【一般廃棄物処理施設】&#10;一人当たり有形固定資産（償却資産）額">
          <a:extLst>
            <a:ext uri="{FF2B5EF4-FFF2-40B4-BE49-F238E27FC236}">
              <a16:creationId xmlns:a16="http://schemas.microsoft.com/office/drawing/2014/main" id="{7091C1F2-D247-4301-B5E4-F3B211DC0C17}"/>
            </a:ext>
          </a:extLst>
        </xdr:cNvPr>
        <xdr:cNvSpPr txBox="1"/>
      </xdr:nvSpPr>
      <xdr:spPr>
        <a:xfrm>
          <a:off x="18951721" y="715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123851</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0B33299A-0732-44D4-B7B7-53A60D0A41F8}"/>
            </a:ext>
          </a:extLst>
        </xdr:cNvPr>
        <xdr:cNvSpPr txBox="1"/>
      </xdr:nvSpPr>
      <xdr:spPr>
        <a:xfrm>
          <a:off x="18170671" y="715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123646</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8905B968-5245-4773-A8EB-94B371F2A862}"/>
            </a:ext>
          </a:extLst>
        </xdr:cNvPr>
        <xdr:cNvSpPr txBox="1"/>
      </xdr:nvSpPr>
      <xdr:spPr>
        <a:xfrm>
          <a:off x="17354061" y="715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125105</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F2C0DCF8-F85B-4060-8EDA-ED7C33E22BE5}"/>
            </a:ext>
          </a:extLst>
        </xdr:cNvPr>
        <xdr:cNvSpPr txBox="1"/>
      </xdr:nvSpPr>
      <xdr:spPr>
        <a:xfrm>
          <a:off x="16556501" y="715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1DABF928-B8A9-491C-AA49-F186A1CB90B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C61C5308-0932-44E0-91B4-F6C0C505235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6671A3B3-AFC3-4C95-848B-E363CAC8FB4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93BA3E1D-D2AB-46B9-8458-38E7EADE3B6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575DA8BF-265F-4189-A273-736459336DB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4F1FE1BD-6C95-464A-A721-B3F9436D677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6531A94D-F31D-458F-B3A3-BE4E2DF0839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90A8A93A-1C76-47E5-86A6-490AC305F8E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72270B9D-F0C1-488E-9EF4-04E12673E6C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647CEC69-8BF0-4486-910B-27B063AEB3E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D7B15200-CC7C-4402-92F3-62B03B25A6A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5AC59BA3-5F9A-4181-9875-5DCA09CF1DD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5" name="テキスト ボックス 614">
          <a:extLst>
            <a:ext uri="{FF2B5EF4-FFF2-40B4-BE49-F238E27FC236}">
              <a16:creationId xmlns:a16="http://schemas.microsoft.com/office/drawing/2014/main" id="{D545EB13-A467-43F1-A729-65865210843C}"/>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D793A702-E556-4DD4-B72E-E281DDA8CD1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A163AB18-BC47-4E8C-B560-BF639C423597}"/>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378FF2BF-5A57-43CA-B514-40439060C07C}"/>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0CF9A645-F464-48E0-A3F4-3A9FE4BF6FFB}"/>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0C122C45-8223-4A91-A569-5C425F4C7F1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64A47BAA-975F-4552-A156-27358032D0D6}"/>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F17F949D-5B6A-4E6C-87B3-3C620A20280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E6BA69AA-FE38-4F1A-8905-F229108FDB3A}"/>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02017AE9-5E2A-42C9-8EDC-FA4619DD3262}"/>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5" name="テキスト ボックス 624">
          <a:extLst>
            <a:ext uri="{FF2B5EF4-FFF2-40B4-BE49-F238E27FC236}">
              <a16:creationId xmlns:a16="http://schemas.microsoft.com/office/drawing/2014/main" id="{40C7BE99-F9DA-4F8C-89AC-1BDE007F82A5}"/>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99A85F0F-5CAB-4139-8D6E-3DFFEF1F8BB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048F014-C447-4994-9212-1ACFE860224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28" name="直線コネクタ 627">
          <a:extLst>
            <a:ext uri="{FF2B5EF4-FFF2-40B4-BE49-F238E27FC236}">
              <a16:creationId xmlns:a16="http://schemas.microsoft.com/office/drawing/2014/main" id="{DA341533-CFC3-4ED0-871F-92DCC44AC856}"/>
            </a:ext>
          </a:extLst>
        </xdr:cNvPr>
        <xdr:cNvCxnSpPr/>
      </xdr:nvCxnSpPr>
      <xdr:spPr>
        <a:xfrm flipV="1">
          <a:off x="14703424" y="9664610"/>
          <a:ext cx="0" cy="1442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C05EB1D0-2441-4311-AF98-404B6E75F812}"/>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0" name="直線コネクタ 629">
          <a:extLst>
            <a:ext uri="{FF2B5EF4-FFF2-40B4-BE49-F238E27FC236}">
              <a16:creationId xmlns:a16="http://schemas.microsoft.com/office/drawing/2014/main" id="{E8AC1581-864B-4E70-AEA4-C397135623AF}"/>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65A77490-7BF8-4DC4-BBB1-56DA48E48EBC}"/>
            </a:ext>
          </a:extLst>
        </xdr:cNvPr>
        <xdr:cNvSpPr txBox="1"/>
      </xdr:nvSpPr>
      <xdr:spPr>
        <a:xfrm>
          <a:off x="14742160" y="944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32" name="直線コネクタ 631">
          <a:extLst>
            <a:ext uri="{FF2B5EF4-FFF2-40B4-BE49-F238E27FC236}">
              <a16:creationId xmlns:a16="http://schemas.microsoft.com/office/drawing/2014/main" id="{8DDEA85F-BD7C-4BE8-988C-BB4CC99C560A}"/>
            </a:ext>
          </a:extLst>
        </xdr:cNvPr>
        <xdr:cNvCxnSpPr/>
      </xdr:nvCxnSpPr>
      <xdr:spPr>
        <a:xfrm>
          <a:off x="1461135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119034</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9A0DDDBA-6E05-4F1E-8909-908EC81302D1}"/>
            </a:ext>
          </a:extLst>
        </xdr:cNvPr>
        <xdr:cNvSpPr txBox="1"/>
      </xdr:nvSpPr>
      <xdr:spPr>
        <a:xfrm>
          <a:off x="14742160" y="10065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634" name="フローチャート: 判断 633">
          <a:extLst>
            <a:ext uri="{FF2B5EF4-FFF2-40B4-BE49-F238E27FC236}">
              <a16:creationId xmlns:a16="http://schemas.microsoft.com/office/drawing/2014/main" id="{E2BF0381-E9DE-477F-A613-5ECC3CD3442E}"/>
            </a:ext>
          </a:extLst>
        </xdr:cNvPr>
        <xdr:cNvSpPr/>
      </xdr:nvSpPr>
      <xdr:spPr>
        <a:xfrm>
          <a:off x="14649450" y="102078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635" name="フローチャート: 判断 634">
          <a:extLst>
            <a:ext uri="{FF2B5EF4-FFF2-40B4-BE49-F238E27FC236}">
              <a16:creationId xmlns:a16="http://schemas.microsoft.com/office/drawing/2014/main" id="{518DF740-92BF-411E-B511-DC6293985BFA}"/>
            </a:ext>
          </a:extLst>
        </xdr:cNvPr>
        <xdr:cNvSpPr/>
      </xdr:nvSpPr>
      <xdr:spPr>
        <a:xfrm>
          <a:off x="13887450" y="101888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42273</xdr:rowOff>
    </xdr:from>
    <xdr:to>
      <xdr:col>76</xdr:col>
      <xdr:colOff>165100</xdr:colOff>
      <xdr:row>59</xdr:row>
      <xdr:rowOff>143873</xdr:rowOff>
    </xdr:to>
    <xdr:sp macro="" textlink="">
      <xdr:nvSpPr>
        <xdr:cNvPr id="636" name="フローチャート: 判断 635">
          <a:extLst>
            <a:ext uri="{FF2B5EF4-FFF2-40B4-BE49-F238E27FC236}">
              <a16:creationId xmlns:a16="http://schemas.microsoft.com/office/drawing/2014/main" id="{2BD0FB6F-2E63-4BD1-A21D-5DD9A7EEC6D2}"/>
            </a:ext>
          </a:extLst>
        </xdr:cNvPr>
        <xdr:cNvSpPr/>
      </xdr:nvSpPr>
      <xdr:spPr>
        <a:xfrm>
          <a:off x="13089890" y="10159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1451</xdr:rowOff>
    </xdr:from>
    <xdr:to>
      <xdr:col>72</xdr:col>
      <xdr:colOff>38100</xdr:colOff>
      <xdr:row>60</xdr:row>
      <xdr:rowOff>103051</xdr:rowOff>
    </xdr:to>
    <xdr:sp macro="" textlink="">
      <xdr:nvSpPr>
        <xdr:cNvPr id="637" name="フローチャート: 判断 636">
          <a:extLst>
            <a:ext uri="{FF2B5EF4-FFF2-40B4-BE49-F238E27FC236}">
              <a16:creationId xmlns:a16="http://schemas.microsoft.com/office/drawing/2014/main" id="{CA733633-447E-47C9-A5F4-6A2037C196C1}"/>
            </a:ext>
          </a:extLst>
        </xdr:cNvPr>
        <xdr:cNvSpPr/>
      </xdr:nvSpPr>
      <xdr:spPr>
        <a:xfrm>
          <a:off x="12303760" y="1028845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148409</xdr:rowOff>
    </xdr:from>
    <xdr:to>
      <xdr:col>67</xdr:col>
      <xdr:colOff>101600</xdr:colOff>
      <xdr:row>60</xdr:row>
      <xdr:rowOff>78559</xdr:rowOff>
    </xdr:to>
    <xdr:sp macro="" textlink="">
      <xdr:nvSpPr>
        <xdr:cNvPr id="638" name="フローチャート: 判断 637">
          <a:extLst>
            <a:ext uri="{FF2B5EF4-FFF2-40B4-BE49-F238E27FC236}">
              <a16:creationId xmlns:a16="http://schemas.microsoft.com/office/drawing/2014/main" id="{43C0975C-2A23-4B24-8631-A811B8EAD1EE}"/>
            </a:ext>
          </a:extLst>
        </xdr:cNvPr>
        <xdr:cNvSpPr/>
      </xdr:nvSpPr>
      <xdr:spPr>
        <a:xfrm>
          <a:off x="11487150" y="102620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CCA5D51-8542-4D03-BC84-1276FB17124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F236A52-D794-4AF7-A4E8-FE8A4010AEF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608B36D-1921-448C-877C-435A3D9674A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C9911BC-564E-439B-9032-5DD4536AF14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D049531-FA75-4A5E-AD12-7B335C7B006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39007</xdr:rowOff>
    </xdr:from>
    <xdr:to>
      <xdr:col>85</xdr:col>
      <xdr:colOff>177800</xdr:colOff>
      <xdr:row>61</xdr:row>
      <xdr:rowOff>140607</xdr:rowOff>
    </xdr:to>
    <xdr:sp macro="" textlink="">
      <xdr:nvSpPr>
        <xdr:cNvPr id="644" name="楕円 643">
          <a:extLst>
            <a:ext uri="{FF2B5EF4-FFF2-40B4-BE49-F238E27FC236}">
              <a16:creationId xmlns:a16="http://schemas.microsoft.com/office/drawing/2014/main" id="{985C930D-2230-4426-B881-8BD76D009EE4}"/>
            </a:ext>
          </a:extLst>
        </xdr:cNvPr>
        <xdr:cNvSpPr/>
      </xdr:nvSpPr>
      <xdr:spPr>
        <a:xfrm>
          <a:off x="14649450" y="10497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17434</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B524296A-BD33-4002-BC25-5ACBCC516D99}"/>
            </a:ext>
          </a:extLst>
        </xdr:cNvPr>
        <xdr:cNvSpPr txBox="1"/>
      </xdr:nvSpPr>
      <xdr:spPr>
        <a:xfrm>
          <a:off x="14742160" y="1047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646" name="楕円 645">
          <a:extLst>
            <a:ext uri="{FF2B5EF4-FFF2-40B4-BE49-F238E27FC236}">
              <a16:creationId xmlns:a16="http://schemas.microsoft.com/office/drawing/2014/main" id="{8C3C9049-AAA7-46DF-B0CC-8AE27E1D88DB}"/>
            </a:ext>
          </a:extLst>
        </xdr:cNvPr>
        <xdr:cNvSpPr/>
      </xdr:nvSpPr>
      <xdr:spPr>
        <a:xfrm>
          <a:off x="1388745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89807</xdr:rowOff>
    </xdr:to>
    <xdr:cxnSp macro="">
      <xdr:nvCxnSpPr>
        <xdr:cNvPr id="647" name="直線コネクタ 646">
          <a:extLst>
            <a:ext uri="{FF2B5EF4-FFF2-40B4-BE49-F238E27FC236}">
              <a16:creationId xmlns:a16="http://schemas.microsoft.com/office/drawing/2014/main" id="{6935C527-C558-4988-AE68-2423D045E70D}"/>
            </a:ext>
          </a:extLst>
        </xdr:cNvPr>
        <xdr:cNvCxnSpPr/>
      </xdr:nvCxnSpPr>
      <xdr:spPr>
        <a:xfrm>
          <a:off x="13942060" y="10511790"/>
          <a:ext cx="7620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648" name="楕円 647">
          <a:extLst>
            <a:ext uri="{FF2B5EF4-FFF2-40B4-BE49-F238E27FC236}">
              <a16:creationId xmlns:a16="http://schemas.microsoft.com/office/drawing/2014/main" id="{DAF1BFA0-2429-4793-B8C0-3158225541FC}"/>
            </a:ext>
          </a:extLst>
        </xdr:cNvPr>
        <xdr:cNvSpPr/>
      </xdr:nvSpPr>
      <xdr:spPr>
        <a:xfrm>
          <a:off x="13089890" y="104302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24493</xdr:rowOff>
    </xdr:from>
    <xdr:to>
      <xdr:col>81</xdr:col>
      <xdr:colOff>50800</xdr:colOff>
      <xdr:row>61</xdr:row>
      <xdr:rowOff>57150</xdr:rowOff>
    </xdr:to>
    <xdr:cxnSp macro="">
      <xdr:nvCxnSpPr>
        <xdr:cNvPr id="649" name="直線コネクタ 648">
          <a:extLst>
            <a:ext uri="{FF2B5EF4-FFF2-40B4-BE49-F238E27FC236}">
              <a16:creationId xmlns:a16="http://schemas.microsoft.com/office/drawing/2014/main" id="{773B289D-61BF-4ECD-BBB4-5751ED2C8E6D}"/>
            </a:ext>
          </a:extLst>
        </xdr:cNvPr>
        <xdr:cNvCxnSpPr/>
      </xdr:nvCxnSpPr>
      <xdr:spPr>
        <a:xfrm>
          <a:off x="13144500" y="10479133"/>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650" name="楕円 649">
          <a:extLst>
            <a:ext uri="{FF2B5EF4-FFF2-40B4-BE49-F238E27FC236}">
              <a16:creationId xmlns:a16="http://schemas.microsoft.com/office/drawing/2014/main" id="{D4DC0199-B79F-433F-9506-5854D621E64C}"/>
            </a:ext>
          </a:extLst>
        </xdr:cNvPr>
        <xdr:cNvSpPr/>
      </xdr:nvSpPr>
      <xdr:spPr>
        <a:xfrm>
          <a:off x="12303760" y="10399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163285</xdr:rowOff>
    </xdr:from>
    <xdr:to>
      <xdr:col>76</xdr:col>
      <xdr:colOff>114300</xdr:colOff>
      <xdr:row>61</xdr:row>
      <xdr:rowOff>24493</xdr:rowOff>
    </xdr:to>
    <xdr:cxnSp macro="">
      <xdr:nvCxnSpPr>
        <xdr:cNvPr id="651" name="直線コネクタ 650">
          <a:extLst>
            <a:ext uri="{FF2B5EF4-FFF2-40B4-BE49-F238E27FC236}">
              <a16:creationId xmlns:a16="http://schemas.microsoft.com/office/drawing/2014/main" id="{B17653C0-2316-4F71-8E22-65568B03E9BE}"/>
            </a:ext>
          </a:extLst>
        </xdr:cNvPr>
        <xdr:cNvCxnSpPr/>
      </xdr:nvCxnSpPr>
      <xdr:spPr>
        <a:xfrm>
          <a:off x="12346940" y="10452190"/>
          <a:ext cx="79756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652" name="楕円 651">
          <a:extLst>
            <a:ext uri="{FF2B5EF4-FFF2-40B4-BE49-F238E27FC236}">
              <a16:creationId xmlns:a16="http://schemas.microsoft.com/office/drawing/2014/main" id="{6F73ACDF-6F6F-4400-8FE2-0F89317819D3}"/>
            </a:ext>
          </a:extLst>
        </xdr:cNvPr>
        <xdr:cNvSpPr/>
      </xdr:nvSpPr>
      <xdr:spPr>
        <a:xfrm>
          <a:off x="11487150" y="103668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130628</xdr:rowOff>
    </xdr:from>
    <xdr:to>
      <xdr:col>71</xdr:col>
      <xdr:colOff>177800</xdr:colOff>
      <xdr:row>60</xdr:row>
      <xdr:rowOff>163285</xdr:rowOff>
    </xdr:to>
    <xdr:cxnSp macro="">
      <xdr:nvCxnSpPr>
        <xdr:cNvPr id="653" name="直線コネクタ 652">
          <a:extLst>
            <a:ext uri="{FF2B5EF4-FFF2-40B4-BE49-F238E27FC236}">
              <a16:creationId xmlns:a16="http://schemas.microsoft.com/office/drawing/2014/main" id="{45A53DFB-B723-47B8-B270-14695728B842}"/>
            </a:ext>
          </a:extLst>
        </xdr:cNvPr>
        <xdr:cNvCxnSpPr/>
      </xdr:nvCxnSpPr>
      <xdr:spPr>
        <a:xfrm>
          <a:off x="11541760" y="10421438"/>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19974</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2256456A-281C-4FE6-9FE4-5CA08B9A4965}"/>
            </a:ext>
          </a:extLst>
        </xdr:cNvPr>
        <xdr:cNvSpPr txBox="1"/>
      </xdr:nvSpPr>
      <xdr:spPr>
        <a:xfrm>
          <a:off x="13738234" y="996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160400</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D1FBF148-0C83-42DC-BE52-A611D2D32A36}"/>
            </a:ext>
          </a:extLst>
        </xdr:cNvPr>
        <xdr:cNvSpPr txBox="1"/>
      </xdr:nvSpPr>
      <xdr:spPr>
        <a:xfrm>
          <a:off x="12957184" y="993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119578</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57EC335B-5A82-443D-B6EF-3F98A0E56A69}"/>
            </a:ext>
          </a:extLst>
        </xdr:cNvPr>
        <xdr:cNvSpPr txBox="1"/>
      </xdr:nvSpPr>
      <xdr:spPr>
        <a:xfrm>
          <a:off x="1217105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95086</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7B7A175-CF5D-46FF-A015-090F0A2162EB}"/>
            </a:ext>
          </a:extLst>
        </xdr:cNvPr>
        <xdr:cNvSpPr txBox="1"/>
      </xdr:nvSpPr>
      <xdr:spPr>
        <a:xfrm>
          <a:off x="1135444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B57C4891-B4BB-4F23-A7CD-18FE7E34D02A}"/>
            </a:ext>
          </a:extLst>
        </xdr:cNvPr>
        <xdr:cNvSpPr txBox="1"/>
      </xdr:nvSpPr>
      <xdr:spPr>
        <a:xfrm>
          <a:off x="1373823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B0A83743-2974-4157-ABE4-28D3536C42AD}"/>
            </a:ext>
          </a:extLst>
        </xdr:cNvPr>
        <xdr:cNvSpPr txBox="1"/>
      </xdr:nvSpPr>
      <xdr:spPr>
        <a:xfrm>
          <a:off x="1295718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F42C7D3B-E2BE-475F-911E-4383201D4999}"/>
            </a:ext>
          </a:extLst>
        </xdr:cNvPr>
        <xdr:cNvSpPr txBox="1"/>
      </xdr:nvSpPr>
      <xdr:spPr>
        <a:xfrm>
          <a:off x="12171054" y="1049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40B451BB-21A4-49C2-BDF2-F57E6DF120E6}"/>
            </a:ext>
          </a:extLst>
        </xdr:cNvPr>
        <xdr:cNvSpPr txBox="1"/>
      </xdr:nvSpPr>
      <xdr:spPr>
        <a:xfrm>
          <a:off x="113544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895098F-4F55-4250-A718-362D700C3E2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3F02FEBA-8450-410D-862D-79EBC8BF6C3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CD22C4B-7438-4C17-BA8C-E7BC0F362D2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2EE3426E-4DCA-4B28-922D-7AED4F0099B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B60DFFEE-CC24-4DCF-AAF9-3935F32BC91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779E6C3F-B085-4AB0-935D-4A4DC223C37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595FB3F2-FCF9-41FB-9326-FDF8A312711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3D2C8875-5304-445C-B778-0C84DD37CAC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64D70F54-8760-4A4D-BF15-ABAE5F3EB35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C78219B-0835-4557-B6AD-20BF546733F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BCF5EC3-AAF4-4A25-B51E-A3E12460A003}"/>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1227AA6-19A0-474E-9BA5-0EA23FF0D91B}"/>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CCC9C1E5-655D-4847-B3B9-5FE25B872A7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AA5E7C34-5183-4850-B139-C3A5D16CA25F}"/>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7FFEBB7-4BC5-45E9-A359-39834B18B2B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93E0AB4E-1885-4B22-B756-E36D600A7F04}"/>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768F55E6-F61F-4DDD-AABA-64F42AD9B171}"/>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35F5E2F7-D3E4-46B9-88DD-FA8B9D0EF18A}"/>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6FA85F70-C6B5-4A6F-818C-66EC5645B08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C3A7A509-93E2-4271-9275-74A24204F37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172E67AA-5F00-4EA6-B0C8-5FB3C8F4030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139DDF88-C461-4949-BA00-D029C682213D}"/>
            </a:ext>
          </a:extLst>
        </xdr:cNvPr>
        <xdr:cNvCxnSpPr/>
      </xdr:nvCxnSpPr>
      <xdr:spPr>
        <a:xfrm flipV="1">
          <a:off x="19947254" y="9552813"/>
          <a:ext cx="0" cy="140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C4400F02-8A43-4767-AA36-F4401E34433D}"/>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C472090F-B086-48BB-96C4-0AF2D028D262}"/>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819F7A51-60CD-4981-BE86-E2578C8517B2}"/>
            </a:ext>
          </a:extLst>
        </xdr:cNvPr>
        <xdr:cNvSpPr txBox="1"/>
      </xdr:nvSpPr>
      <xdr:spPr>
        <a:xfrm>
          <a:off x="19985990" y="932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687" name="直線コネクタ 686">
          <a:extLst>
            <a:ext uri="{FF2B5EF4-FFF2-40B4-BE49-F238E27FC236}">
              <a16:creationId xmlns:a16="http://schemas.microsoft.com/office/drawing/2014/main" id="{B6C41291-D6F5-4184-80F3-63239EDAAFEC}"/>
            </a:ext>
          </a:extLst>
        </xdr:cNvPr>
        <xdr:cNvCxnSpPr/>
      </xdr:nvCxnSpPr>
      <xdr:spPr>
        <a:xfrm>
          <a:off x="19885660" y="955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154957</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5F2D52DA-0AB5-4E81-9A45-F76356F0F60C}"/>
            </a:ext>
          </a:extLst>
        </xdr:cNvPr>
        <xdr:cNvSpPr txBox="1"/>
      </xdr:nvSpPr>
      <xdr:spPr>
        <a:xfrm>
          <a:off x="19985990" y="1061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689" name="フローチャート: 判断 688">
          <a:extLst>
            <a:ext uri="{FF2B5EF4-FFF2-40B4-BE49-F238E27FC236}">
              <a16:creationId xmlns:a16="http://schemas.microsoft.com/office/drawing/2014/main" id="{F3D65502-1EA2-472B-8A7B-FAA9D082AD7E}"/>
            </a:ext>
          </a:extLst>
        </xdr:cNvPr>
        <xdr:cNvSpPr/>
      </xdr:nvSpPr>
      <xdr:spPr>
        <a:xfrm>
          <a:off x="1990471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3DE2BD6C-E08F-4FED-BAD2-EEA59474CE5E}"/>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127508</xdr:rowOff>
    </xdr:from>
    <xdr:to>
      <xdr:col>107</xdr:col>
      <xdr:colOff>101600</xdr:colOff>
      <xdr:row>63</xdr:row>
      <xdr:rowOff>57658</xdr:rowOff>
    </xdr:to>
    <xdr:sp macro="" textlink="">
      <xdr:nvSpPr>
        <xdr:cNvPr id="691" name="フローチャート: 判断 690">
          <a:extLst>
            <a:ext uri="{FF2B5EF4-FFF2-40B4-BE49-F238E27FC236}">
              <a16:creationId xmlns:a16="http://schemas.microsoft.com/office/drawing/2014/main" id="{4C6E6FBD-1CB0-4BBA-B563-CDC5C5995C4A}"/>
            </a:ext>
          </a:extLst>
        </xdr:cNvPr>
        <xdr:cNvSpPr/>
      </xdr:nvSpPr>
      <xdr:spPr>
        <a:xfrm>
          <a:off x="1834515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692" name="フローチャート: 判断 691">
          <a:extLst>
            <a:ext uri="{FF2B5EF4-FFF2-40B4-BE49-F238E27FC236}">
              <a16:creationId xmlns:a16="http://schemas.microsoft.com/office/drawing/2014/main" id="{CD6D6A3E-2D1F-4E45-9F16-D4F40FB9725F}"/>
            </a:ext>
          </a:extLst>
        </xdr:cNvPr>
        <xdr:cNvSpPr/>
      </xdr:nvSpPr>
      <xdr:spPr>
        <a:xfrm>
          <a:off x="17547590" y="10726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89535FA2-BF51-49F4-AF4A-8325B27634E0}"/>
            </a:ext>
          </a:extLst>
        </xdr:cNvPr>
        <xdr:cNvSpPr/>
      </xdr:nvSpPr>
      <xdr:spPr>
        <a:xfrm>
          <a:off x="16761460" y="107261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26E806F2-B4D1-4CF1-8138-3F3B783637F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6CC45A1-6A86-4806-B31B-399F085058E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EB32ADE-81FB-4D04-BB15-4FDE8FF1592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0AEC70D-8F42-4A60-A820-7FBE6C30D9D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3C6A1A4-AF76-4BBD-94CD-21726666A49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38354</xdr:rowOff>
    </xdr:from>
    <xdr:to>
      <xdr:col>116</xdr:col>
      <xdr:colOff>114300</xdr:colOff>
      <xdr:row>63</xdr:row>
      <xdr:rowOff>139954</xdr:rowOff>
    </xdr:to>
    <xdr:sp macro="" textlink="">
      <xdr:nvSpPr>
        <xdr:cNvPr id="699" name="楕円 698">
          <a:extLst>
            <a:ext uri="{FF2B5EF4-FFF2-40B4-BE49-F238E27FC236}">
              <a16:creationId xmlns:a16="http://schemas.microsoft.com/office/drawing/2014/main" id="{892A73EF-D5E7-40EA-B3E8-F330614FB466}"/>
            </a:ext>
          </a:extLst>
        </xdr:cNvPr>
        <xdr:cNvSpPr/>
      </xdr:nvSpPr>
      <xdr:spPr>
        <a:xfrm>
          <a:off x="19904710" y="108397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124731</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93656BBA-4029-4B08-8F77-F93CE75A2419}"/>
            </a:ext>
          </a:extLst>
        </xdr:cNvPr>
        <xdr:cNvSpPr txBox="1"/>
      </xdr:nvSpPr>
      <xdr:spPr>
        <a:xfrm>
          <a:off x="19985990" y="1075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701" name="楕円 700">
          <a:extLst>
            <a:ext uri="{FF2B5EF4-FFF2-40B4-BE49-F238E27FC236}">
              <a16:creationId xmlns:a16="http://schemas.microsoft.com/office/drawing/2014/main" id="{CC458243-CD8D-4919-8092-D099673F3C92}"/>
            </a:ext>
          </a:extLst>
        </xdr:cNvPr>
        <xdr:cNvSpPr/>
      </xdr:nvSpPr>
      <xdr:spPr>
        <a:xfrm>
          <a:off x="19161760" y="108397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89154</xdr:rowOff>
    </xdr:from>
    <xdr:to>
      <xdr:col>116</xdr:col>
      <xdr:colOff>63500</xdr:colOff>
      <xdr:row>63</xdr:row>
      <xdr:rowOff>89154</xdr:rowOff>
    </xdr:to>
    <xdr:cxnSp macro="">
      <xdr:nvCxnSpPr>
        <xdr:cNvPr id="702" name="直線コネクタ 701">
          <a:extLst>
            <a:ext uri="{FF2B5EF4-FFF2-40B4-BE49-F238E27FC236}">
              <a16:creationId xmlns:a16="http://schemas.microsoft.com/office/drawing/2014/main" id="{E71AE46F-D9B4-46A4-B5CC-17CE9AEE036D}"/>
            </a:ext>
          </a:extLst>
        </xdr:cNvPr>
        <xdr:cNvCxnSpPr/>
      </xdr:nvCxnSpPr>
      <xdr:spPr>
        <a:xfrm>
          <a:off x="19204940" y="108943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703" name="楕円 702">
          <a:extLst>
            <a:ext uri="{FF2B5EF4-FFF2-40B4-BE49-F238E27FC236}">
              <a16:creationId xmlns:a16="http://schemas.microsoft.com/office/drawing/2014/main" id="{401F4782-3C78-4E88-A378-740BEF7EBF43}"/>
            </a:ext>
          </a:extLst>
        </xdr:cNvPr>
        <xdr:cNvSpPr/>
      </xdr:nvSpPr>
      <xdr:spPr>
        <a:xfrm>
          <a:off x="18345150" y="108397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704" name="直線コネクタ 703">
          <a:extLst>
            <a:ext uri="{FF2B5EF4-FFF2-40B4-BE49-F238E27FC236}">
              <a16:creationId xmlns:a16="http://schemas.microsoft.com/office/drawing/2014/main" id="{3684D0A6-7393-48BB-BD29-F4E4ADE20136}"/>
            </a:ext>
          </a:extLst>
        </xdr:cNvPr>
        <xdr:cNvCxnSpPr/>
      </xdr:nvCxnSpPr>
      <xdr:spPr>
        <a:xfrm>
          <a:off x="18399760" y="1089431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705" name="楕円 704">
          <a:extLst>
            <a:ext uri="{FF2B5EF4-FFF2-40B4-BE49-F238E27FC236}">
              <a16:creationId xmlns:a16="http://schemas.microsoft.com/office/drawing/2014/main" id="{E3154416-DF5E-47F5-B652-07FBE0FC1457}"/>
            </a:ext>
          </a:extLst>
        </xdr:cNvPr>
        <xdr:cNvSpPr/>
      </xdr:nvSpPr>
      <xdr:spPr>
        <a:xfrm>
          <a:off x="17547590" y="108397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706" name="直線コネクタ 705">
          <a:extLst>
            <a:ext uri="{FF2B5EF4-FFF2-40B4-BE49-F238E27FC236}">
              <a16:creationId xmlns:a16="http://schemas.microsoft.com/office/drawing/2014/main" id="{7CBB5D54-5FE1-4545-9385-4F444074F791}"/>
            </a:ext>
          </a:extLst>
        </xdr:cNvPr>
        <xdr:cNvCxnSpPr/>
      </xdr:nvCxnSpPr>
      <xdr:spPr>
        <a:xfrm>
          <a:off x="17602200" y="108943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707" name="楕円 706">
          <a:extLst>
            <a:ext uri="{FF2B5EF4-FFF2-40B4-BE49-F238E27FC236}">
              <a16:creationId xmlns:a16="http://schemas.microsoft.com/office/drawing/2014/main" id="{E405CF13-C339-4E03-BCF2-C2EE630AFED3}"/>
            </a:ext>
          </a:extLst>
        </xdr:cNvPr>
        <xdr:cNvSpPr/>
      </xdr:nvSpPr>
      <xdr:spPr>
        <a:xfrm>
          <a:off x="16761460" y="108397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708" name="直線コネクタ 707">
          <a:extLst>
            <a:ext uri="{FF2B5EF4-FFF2-40B4-BE49-F238E27FC236}">
              <a16:creationId xmlns:a16="http://schemas.microsoft.com/office/drawing/2014/main" id="{6245AB76-5196-4B10-903D-EACAC07904BA}"/>
            </a:ext>
          </a:extLst>
        </xdr:cNvPr>
        <xdr:cNvCxnSpPr/>
      </xdr:nvCxnSpPr>
      <xdr:spPr>
        <a:xfrm>
          <a:off x="16804640" y="108943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691E56DB-A177-477C-88C4-170807E7C144}"/>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74185</xdr:rowOff>
    </xdr:from>
    <xdr:ext cx="469744" cy="259045"/>
    <xdr:sp macro="" textlink="">
      <xdr:nvSpPr>
        <xdr:cNvPr id="710" name="n_2aveValue【保健センター・保健所】&#10;一人当たり面積">
          <a:extLst>
            <a:ext uri="{FF2B5EF4-FFF2-40B4-BE49-F238E27FC236}">
              <a16:creationId xmlns:a16="http://schemas.microsoft.com/office/drawing/2014/main" id="{5443B5D2-A55D-426A-83E6-29572E5A6F79}"/>
            </a:ext>
          </a:extLst>
        </xdr:cNvPr>
        <xdr:cNvSpPr txBox="1"/>
      </xdr:nvSpPr>
      <xdr:spPr>
        <a:xfrm>
          <a:off x="1818203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46753</xdr:rowOff>
    </xdr:from>
    <xdr:ext cx="469744" cy="259045"/>
    <xdr:sp macro="" textlink="">
      <xdr:nvSpPr>
        <xdr:cNvPr id="711" name="n_3aveValue【保健センター・保健所】&#10;一人当たり面積">
          <a:extLst>
            <a:ext uri="{FF2B5EF4-FFF2-40B4-BE49-F238E27FC236}">
              <a16:creationId xmlns:a16="http://schemas.microsoft.com/office/drawing/2014/main" id="{649BE53E-EB12-4435-8842-1B84014E94C3}"/>
            </a:ext>
          </a:extLst>
        </xdr:cNvPr>
        <xdr:cNvSpPr txBox="1"/>
      </xdr:nvSpPr>
      <xdr:spPr>
        <a:xfrm>
          <a:off x="17384472" y="1050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712" name="n_4aveValue【保健センター・保健所】&#10;一人当たり面積">
          <a:extLst>
            <a:ext uri="{FF2B5EF4-FFF2-40B4-BE49-F238E27FC236}">
              <a16:creationId xmlns:a16="http://schemas.microsoft.com/office/drawing/2014/main" id="{E8238A65-3C06-4D62-8B44-730E2E1D6269}"/>
            </a:ext>
          </a:extLst>
        </xdr:cNvPr>
        <xdr:cNvSpPr txBox="1"/>
      </xdr:nvSpPr>
      <xdr:spPr>
        <a:xfrm>
          <a:off x="16588817" y="1050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13" name="n_1mainValue【保健センター・保健所】&#10;一人当たり面積">
          <a:extLst>
            <a:ext uri="{FF2B5EF4-FFF2-40B4-BE49-F238E27FC236}">
              <a16:creationId xmlns:a16="http://schemas.microsoft.com/office/drawing/2014/main" id="{45558B67-DC65-40E8-B39A-721C419C5CC5}"/>
            </a:ext>
          </a:extLst>
        </xdr:cNvPr>
        <xdr:cNvSpPr txBox="1"/>
      </xdr:nvSpPr>
      <xdr:spPr>
        <a:xfrm>
          <a:off x="189821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14" name="n_2mainValue【保健センター・保健所】&#10;一人当たり面積">
          <a:extLst>
            <a:ext uri="{FF2B5EF4-FFF2-40B4-BE49-F238E27FC236}">
              <a16:creationId xmlns:a16="http://schemas.microsoft.com/office/drawing/2014/main" id="{FD03CE1C-D512-4E50-B188-69A7C768927B}"/>
            </a:ext>
          </a:extLst>
        </xdr:cNvPr>
        <xdr:cNvSpPr txBox="1"/>
      </xdr:nvSpPr>
      <xdr:spPr>
        <a:xfrm>
          <a:off x="181820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15" name="n_3mainValue【保健センター・保健所】&#10;一人当たり面積">
          <a:extLst>
            <a:ext uri="{FF2B5EF4-FFF2-40B4-BE49-F238E27FC236}">
              <a16:creationId xmlns:a16="http://schemas.microsoft.com/office/drawing/2014/main" id="{216D5C51-1AA7-494A-A72C-42DA5FD1F501}"/>
            </a:ext>
          </a:extLst>
        </xdr:cNvPr>
        <xdr:cNvSpPr txBox="1"/>
      </xdr:nvSpPr>
      <xdr:spPr>
        <a:xfrm>
          <a:off x="1738447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16" name="n_4mainValue【保健センター・保健所】&#10;一人当たり面積">
          <a:extLst>
            <a:ext uri="{FF2B5EF4-FFF2-40B4-BE49-F238E27FC236}">
              <a16:creationId xmlns:a16="http://schemas.microsoft.com/office/drawing/2014/main" id="{76131E3A-0FA3-466C-9FDB-B1C66E6C95ED}"/>
            </a:ext>
          </a:extLst>
        </xdr:cNvPr>
        <xdr:cNvSpPr txBox="1"/>
      </xdr:nvSpPr>
      <xdr:spPr>
        <a:xfrm>
          <a:off x="16588817"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244B081E-9946-4997-A9B3-51ECEFCBF02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88B148BE-52C3-4F78-AADB-05CED8F9251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B557C8AF-E015-477E-9696-F0FED0FE0C3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3911E9B2-28CD-4C88-BC5A-A0F77FFC3BB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7724FC3-A34A-4A79-9DE6-B1275717DDE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E7990DBD-79BD-43BF-9CF1-F5D4CF4E60E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39A5F6D2-3B82-44B9-845C-880D6FAECEC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D87ACC69-86FF-46E1-B9C3-1059E231027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85AD65E5-B219-4586-BAC7-2519B3810B0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191C5BE0-4904-416B-8DC2-63E3FBB60D5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F99C9DAA-9877-403C-A28D-B195F204D6E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1CE928EE-E6BB-4B6E-B385-4D0A0325E4DA}"/>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2D80A9D9-9240-4161-934A-E85DF6D31C36}"/>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43A7114F-42FB-4A16-8363-44A9BA0A3DC1}"/>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2F29FB2F-1D54-4965-9D2A-0FB8BA683507}"/>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E3CCBEBE-CE82-4533-A893-A721F059197F}"/>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CBEFB9F6-BBD5-42CF-A09C-BAA20625C94E}"/>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6F3C0213-B447-47C2-9BD9-0F0981F7FE2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D02C8358-0547-4C5D-819F-5FC4E259F2B9}"/>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A47FDCA7-9E74-402B-AD45-92E8E7426DA4}"/>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EECB8955-E254-4717-B83C-75E707ED8EA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E93B6E98-6FC9-4DE8-9B30-682036CAAE7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7450E12F-A7CF-4BFA-AFB7-CF98E7CFF4A6}"/>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B39BCB10-07C8-4346-8E47-642B5D8A19E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266889A3-2C26-4B1E-A085-546ABE3A3DD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CFA17D00-0BED-4C69-927D-3C37C03F0083}"/>
            </a:ext>
          </a:extLst>
        </xdr:cNvPr>
        <xdr:cNvCxnSpPr/>
      </xdr:nvCxnSpPr>
      <xdr:spPr>
        <a:xfrm flipV="1">
          <a:off x="14703424" y="1350481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消防施設】&#10;有形固定資産減価償却率最小値テキスト">
          <a:extLst>
            <a:ext uri="{FF2B5EF4-FFF2-40B4-BE49-F238E27FC236}">
              <a16:creationId xmlns:a16="http://schemas.microsoft.com/office/drawing/2014/main" id="{7B8CE967-3113-474A-B72D-9B05337A2579}"/>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B3EF1590-E2AF-48FE-AB2E-668D7268A2B6}"/>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D8508661-E547-48DA-B6DF-9F6ECAD9A131}"/>
            </a:ext>
          </a:extLst>
        </xdr:cNvPr>
        <xdr:cNvSpPr txBox="1"/>
      </xdr:nvSpPr>
      <xdr:spPr>
        <a:xfrm>
          <a:off x="1474216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746" name="直線コネクタ 745">
          <a:extLst>
            <a:ext uri="{FF2B5EF4-FFF2-40B4-BE49-F238E27FC236}">
              <a16:creationId xmlns:a16="http://schemas.microsoft.com/office/drawing/2014/main" id="{A489CE14-18F5-4068-A075-921DE0674F48}"/>
            </a:ext>
          </a:extLst>
        </xdr:cNvPr>
        <xdr:cNvCxnSpPr/>
      </xdr:nvCxnSpPr>
      <xdr:spPr>
        <a:xfrm>
          <a:off x="1461135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111414</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4764176B-6176-454E-BC97-7383DE67F386}"/>
            </a:ext>
          </a:extLst>
        </xdr:cNvPr>
        <xdr:cNvSpPr txBox="1"/>
      </xdr:nvSpPr>
      <xdr:spPr>
        <a:xfrm>
          <a:off x="14742160" y="14170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748" name="フローチャート: 判断 747">
          <a:extLst>
            <a:ext uri="{FF2B5EF4-FFF2-40B4-BE49-F238E27FC236}">
              <a16:creationId xmlns:a16="http://schemas.microsoft.com/office/drawing/2014/main" id="{43E0636A-2424-4DF3-A30B-D2FE85EA072D}"/>
            </a:ext>
          </a:extLst>
        </xdr:cNvPr>
        <xdr:cNvSpPr/>
      </xdr:nvSpPr>
      <xdr:spPr>
        <a:xfrm>
          <a:off x="14649450" y="143226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749" name="フローチャート: 判断 748">
          <a:extLst>
            <a:ext uri="{FF2B5EF4-FFF2-40B4-BE49-F238E27FC236}">
              <a16:creationId xmlns:a16="http://schemas.microsoft.com/office/drawing/2014/main" id="{DBFF0368-F141-417D-9C6D-60383C2FC44A}"/>
            </a:ext>
          </a:extLst>
        </xdr:cNvPr>
        <xdr:cNvSpPr/>
      </xdr:nvSpPr>
      <xdr:spPr>
        <a:xfrm>
          <a:off x="13887450" y="14300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750" name="フローチャート: 判断 749">
          <a:extLst>
            <a:ext uri="{FF2B5EF4-FFF2-40B4-BE49-F238E27FC236}">
              <a16:creationId xmlns:a16="http://schemas.microsoft.com/office/drawing/2014/main" id="{55D82FBA-8E9A-4D5A-8533-E48228D23529}"/>
            </a:ext>
          </a:extLst>
        </xdr:cNvPr>
        <xdr:cNvSpPr/>
      </xdr:nvSpPr>
      <xdr:spPr>
        <a:xfrm>
          <a:off x="13089890" y="1428840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165281</xdr:rowOff>
    </xdr:from>
    <xdr:to>
      <xdr:col>72</xdr:col>
      <xdr:colOff>38100</xdr:colOff>
      <xdr:row>83</xdr:row>
      <xdr:rowOff>95431</xdr:rowOff>
    </xdr:to>
    <xdr:sp macro="" textlink="">
      <xdr:nvSpPr>
        <xdr:cNvPr id="751" name="フローチャート: 判断 750">
          <a:extLst>
            <a:ext uri="{FF2B5EF4-FFF2-40B4-BE49-F238E27FC236}">
              <a16:creationId xmlns:a16="http://schemas.microsoft.com/office/drawing/2014/main" id="{AF811275-E12B-48CD-BB5A-B3DD608D4630}"/>
            </a:ext>
          </a:extLst>
        </xdr:cNvPr>
        <xdr:cNvSpPr/>
      </xdr:nvSpPr>
      <xdr:spPr>
        <a:xfrm>
          <a:off x="12303760" y="1422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152219</xdr:rowOff>
    </xdr:from>
    <xdr:to>
      <xdr:col>67</xdr:col>
      <xdr:colOff>101600</xdr:colOff>
      <xdr:row>83</xdr:row>
      <xdr:rowOff>82369</xdr:rowOff>
    </xdr:to>
    <xdr:sp macro="" textlink="">
      <xdr:nvSpPr>
        <xdr:cNvPr id="752" name="フローチャート: 判断 751">
          <a:extLst>
            <a:ext uri="{FF2B5EF4-FFF2-40B4-BE49-F238E27FC236}">
              <a16:creationId xmlns:a16="http://schemas.microsoft.com/office/drawing/2014/main" id="{4D53813B-F1C9-439E-86EF-AFFBF4017AEB}"/>
            </a:ext>
          </a:extLst>
        </xdr:cNvPr>
        <xdr:cNvSpPr/>
      </xdr:nvSpPr>
      <xdr:spPr>
        <a:xfrm>
          <a:off x="11487150" y="1421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82F2B75-BD3C-4A3E-9D7E-FA32CBABCFA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57E46DA-CF78-45EC-B868-2E81265FA8B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3B6AD03-6A67-4FC4-B4A4-6D0F92ED4E9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7313047-2513-4F23-BCD6-4F370516E56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F80D31C-9885-48A7-8FB8-2838C6157AD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758" name="楕円 757">
          <a:extLst>
            <a:ext uri="{FF2B5EF4-FFF2-40B4-BE49-F238E27FC236}">
              <a16:creationId xmlns:a16="http://schemas.microsoft.com/office/drawing/2014/main" id="{BBC0B6B2-0344-4F64-A4B7-1C48895EA222}"/>
            </a:ext>
          </a:extLst>
        </xdr:cNvPr>
        <xdr:cNvSpPr/>
      </xdr:nvSpPr>
      <xdr:spPr>
        <a:xfrm>
          <a:off x="14649450" y="14467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EE4B585F-DFBC-4713-A6D6-539ED36F1167}"/>
            </a:ext>
          </a:extLst>
        </xdr:cNvPr>
        <xdr:cNvSpPr txBox="1"/>
      </xdr:nvSpPr>
      <xdr:spPr>
        <a:xfrm>
          <a:off x="14742160"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46082</xdr:rowOff>
    </xdr:from>
    <xdr:to>
      <xdr:col>81</xdr:col>
      <xdr:colOff>101600</xdr:colOff>
      <xdr:row>84</xdr:row>
      <xdr:rowOff>147682</xdr:rowOff>
    </xdr:to>
    <xdr:sp macro="" textlink="">
      <xdr:nvSpPr>
        <xdr:cNvPr id="760" name="楕円 759">
          <a:extLst>
            <a:ext uri="{FF2B5EF4-FFF2-40B4-BE49-F238E27FC236}">
              <a16:creationId xmlns:a16="http://schemas.microsoft.com/office/drawing/2014/main" id="{CE4E6660-C2AB-4588-B607-809AAB09FECE}"/>
            </a:ext>
          </a:extLst>
        </xdr:cNvPr>
        <xdr:cNvSpPr/>
      </xdr:nvSpPr>
      <xdr:spPr>
        <a:xfrm>
          <a:off x="13887450" y="144497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84</xdr:row>
      <xdr:rowOff>118111</xdr:rowOff>
    </xdr:to>
    <xdr:cxnSp macro="">
      <xdr:nvCxnSpPr>
        <xdr:cNvPr id="761" name="直線コネクタ 760">
          <a:extLst>
            <a:ext uri="{FF2B5EF4-FFF2-40B4-BE49-F238E27FC236}">
              <a16:creationId xmlns:a16="http://schemas.microsoft.com/office/drawing/2014/main" id="{779FEB83-5C29-404C-B8BA-DA55A91D3C78}"/>
            </a:ext>
          </a:extLst>
        </xdr:cNvPr>
        <xdr:cNvCxnSpPr/>
      </xdr:nvCxnSpPr>
      <xdr:spPr>
        <a:xfrm>
          <a:off x="13942060" y="14494872"/>
          <a:ext cx="762000" cy="2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34652</xdr:rowOff>
    </xdr:from>
    <xdr:to>
      <xdr:col>76</xdr:col>
      <xdr:colOff>165100</xdr:colOff>
      <xdr:row>84</xdr:row>
      <xdr:rowOff>136252</xdr:rowOff>
    </xdr:to>
    <xdr:sp macro="" textlink="">
      <xdr:nvSpPr>
        <xdr:cNvPr id="762" name="楕円 761">
          <a:extLst>
            <a:ext uri="{FF2B5EF4-FFF2-40B4-BE49-F238E27FC236}">
              <a16:creationId xmlns:a16="http://schemas.microsoft.com/office/drawing/2014/main" id="{C0604D66-F894-499A-8509-FF88E1602E9B}"/>
            </a:ext>
          </a:extLst>
        </xdr:cNvPr>
        <xdr:cNvSpPr/>
      </xdr:nvSpPr>
      <xdr:spPr>
        <a:xfrm>
          <a:off x="13089890" y="1443645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85452</xdr:rowOff>
    </xdr:from>
    <xdr:to>
      <xdr:col>81</xdr:col>
      <xdr:colOff>50800</xdr:colOff>
      <xdr:row>84</xdr:row>
      <xdr:rowOff>96882</xdr:rowOff>
    </xdr:to>
    <xdr:cxnSp macro="">
      <xdr:nvCxnSpPr>
        <xdr:cNvPr id="763" name="直線コネクタ 762">
          <a:extLst>
            <a:ext uri="{FF2B5EF4-FFF2-40B4-BE49-F238E27FC236}">
              <a16:creationId xmlns:a16="http://schemas.microsoft.com/office/drawing/2014/main" id="{457A70A7-F359-4387-8507-DB7AC1CAEFDA}"/>
            </a:ext>
          </a:extLst>
        </xdr:cNvPr>
        <xdr:cNvCxnSpPr/>
      </xdr:nvCxnSpPr>
      <xdr:spPr>
        <a:xfrm>
          <a:off x="13144500" y="14489157"/>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18324</xdr:rowOff>
    </xdr:from>
    <xdr:to>
      <xdr:col>72</xdr:col>
      <xdr:colOff>38100</xdr:colOff>
      <xdr:row>84</xdr:row>
      <xdr:rowOff>119924</xdr:rowOff>
    </xdr:to>
    <xdr:sp macro="" textlink="">
      <xdr:nvSpPr>
        <xdr:cNvPr id="764" name="楕円 763">
          <a:extLst>
            <a:ext uri="{FF2B5EF4-FFF2-40B4-BE49-F238E27FC236}">
              <a16:creationId xmlns:a16="http://schemas.microsoft.com/office/drawing/2014/main" id="{FF8BA536-0CB5-44E0-A67E-9598EF89FDB4}"/>
            </a:ext>
          </a:extLst>
        </xdr:cNvPr>
        <xdr:cNvSpPr/>
      </xdr:nvSpPr>
      <xdr:spPr>
        <a:xfrm>
          <a:off x="12303760" y="144239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69124</xdr:rowOff>
    </xdr:from>
    <xdr:to>
      <xdr:col>76</xdr:col>
      <xdr:colOff>114300</xdr:colOff>
      <xdr:row>84</xdr:row>
      <xdr:rowOff>85452</xdr:rowOff>
    </xdr:to>
    <xdr:cxnSp macro="">
      <xdr:nvCxnSpPr>
        <xdr:cNvPr id="765" name="直線コネクタ 764">
          <a:extLst>
            <a:ext uri="{FF2B5EF4-FFF2-40B4-BE49-F238E27FC236}">
              <a16:creationId xmlns:a16="http://schemas.microsoft.com/office/drawing/2014/main" id="{2DDB7EA9-E158-4848-87CE-8B11C2B3DBAD}"/>
            </a:ext>
          </a:extLst>
        </xdr:cNvPr>
        <xdr:cNvCxnSpPr/>
      </xdr:nvCxnSpPr>
      <xdr:spPr>
        <a:xfrm>
          <a:off x="12346940" y="14469019"/>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165281</xdr:rowOff>
    </xdr:from>
    <xdr:to>
      <xdr:col>67</xdr:col>
      <xdr:colOff>101600</xdr:colOff>
      <xdr:row>84</xdr:row>
      <xdr:rowOff>95431</xdr:rowOff>
    </xdr:to>
    <xdr:sp macro="" textlink="">
      <xdr:nvSpPr>
        <xdr:cNvPr id="766" name="楕円 765">
          <a:extLst>
            <a:ext uri="{FF2B5EF4-FFF2-40B4-BE49-F238E27FC236}">
              <a16:creationId xmlns:a16="http://schemas.microsoft.com/office/drawing/2014/main" id="{80920761-4FFB-4CAC-A016-DD5BDDD834F2}"/>
            </a:ext>
          </a:extLst>
        </xdr:cNvPr>
        <xdr:cNvSpPr/>
      </xdr:nvSpPr>
      <xdr:spPr>
        <a:xfrm>
          <a:off x="11487150" y="1439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44631</xdr:rowOff>
    </xdr:from>
    <xdr:to>
      <xdr:col>71</xdr:col>
      <xdr:colOff>177800</xdr:colOff>
      <xdr:row>84</xdr:row>
      <xdr:rowOff>69124</xdr:rowOff>
    </xdr:to>
    <xdr:cxnSp macro="">
      <xdr:nvCxnSpPr>
        <xdr:cNvPr id="767" name="直線コネクタ 766">
          <a:extLst>
            <a:ext uri="{FF2B5EF4-FFF2-40B4-BE49-F238E27FC236}">
              <a16:creationId xmlns:a16="http://schemas.microsoft.com/office/drawing/2014/main" id="{AD8F249A-5182-4063-AD04-3E4FE06DC84B}"/>
            </a:ext>
          </a:extLst>
        </xdr:cNvPr>
        <xdr:cNvCxnSpPr/>
      </xdr:nvCxnSpPr>
      <xdr:spPr>
        <a:xfrm>
          <a:off x="11541760" y="14448336"/>
          <a:ext cx="80518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18885</xdr:rowOff>
    </xdr:from>
    <xdr:ext cx="405111" cy="259045"/>
    <xdr:sp macro="" textlink="">
      <xdr:nvSpPr>
        <xdr:cNvPr id="768" name="n_1aveValue【消防施設】&#10;有形固定資産減価償却率">
          <a:extLst>
            <a:ext uri="{FF2B5EF4-FFF2-40B4-BE49-F238E27FC236}">
              <a16:creationId xmlns:a16="http://schemas.microsoft.com/office/drawing/2014/main" id="{5C2C2055-EAE6-47AA-9307-5A2FD86F69B2}"/>
            </a:ext>
          </a:extLst>
        </xdr:cNvPr>
        <xdr:cNvSpPr txBox="1"/>
      </xdr:nvSpPr>
      <xdr:spPr>
        <a:xfrm>
          <a:off x="13738234" y="1408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925</xdr:rowOff>
    </xdr:from>
    <xdr:ext cx="405111" cy="259045"/>
    <xdr:sp macro="" textlink="">
      <xdr:nvSpPr>
        <xdr:cNvPr id="769" name="n_2aveValue【消防施設】&#10;有形固定資産減価償却率">
          <a:extLst>
            <a:ext uri="{FF2B5EF4-FFF2-40B4-BE49-F238E27FC236}">
              <a16:creationId xmlns:a16="http://schemas.microsoft.com/office/drawing/2014/main" id="{8B589AD1-C7AC-47F3-B676-EBC0F515CF33}"/>
            </a:ext>
          </a:extLst>
        </xdr:cNvPr>
        <xdr:cNvSpPr txBox="1"/>
      </xdr:nvSpPr>
      <xdr:spPr>
        <a:xfrm>
          <a:off x="12957184" y="1405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111958</xdr:rowOff>
    </xdr:from>
    <xdr:ext cx="405111" cy="259045"/>
    <xdr:sp macro="" textlink="">
      <xdr:nvSpPr>
        <xdr:cNvPr id="770" name="n_3aveValue【消防施設】&#10;有形固定資産減価償却率">
          <a:extLst>
            <a:ext uri="{FF2B5EF4-FFF2-40B4-BE49-F238E27FC236}">
              <a16:creationId xmlns:a16="http://schemas.microsoft.com/office/drawing/2014/main" id="{5C1CAFC1-8385-472C-A872-9074E9B30118}"/>
            </a:ext>
          </a:extLst>
        </xdr:cNvPr>
        <xdr:cNvSpPr txBox="1"/>
      </xdr:nvSpPr>
      <xdr:spPr>
        <a:xfrm>
          <a:off x="12171054" y="1399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98896</xdr:rowOff>
    </xdr:from>
    <xdr:ext cx="405111" cy="259045"/>
    <xdr:sp macro="" textlink="">
      <xdr:nvSpPr>
        <xdr:cNvPr id="771" name="n_4aveValue【消防施設】&#10;有形固定資産減価償却率">
          <a:extLst>
            <a:ext uri="{FF2B5EF4-FFF2-40B4-BE49-F238E27FC236}">
              <a16:creationId xmlns:a16="http://schemas.microsoft.com/office/drawing/2014/main" id="{818F4C54-3135-4F4E-B04A-C457D524B88C}"/>
            </a:ext>
          </a:extLst>
        </xdr:cNvPr>
        <xdr:cNvSpPr txBox="1"/>
      </xdr:nvSpPr>
      <xdr:spPr>
        <a:xfrm>
          <a:off x="11354444" y="1398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138809</xdr:rowOff>
    </xdr:from>
    <xdr:ext cx="405111" cy="259045"/>
    <xdr:sp macro="" textlink="">
      <xdr:nvSpPr>
        <xdr:cNvPr id="772" name="n_1mainValue【消防施設】&#10;有形固定資産減価償却率">
          <a:extLst>
            <a:ext uri="{FF2B5EF4-FFF2-40B4-BE49-F238E27FC236}">
              <a16:creationId xmlns:a16="http://schemas.microsoft.com/office/drawing/2014/main" id="{B95EA6CD-3960-48AC-BF21-F15B8C6C067E}"/>
            </a:ext>
          </a:extLst>
        </xdr:cNvPr>
        <xdr:cNvSpPr txBox="1"/>
      </xdr:nvSpPr>
      <xdr:spPr>
        <a:xfrm>
          <a:off x="13738234" y="1453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127379</xdr:rowOff>
    </xdr:from>
    <xdr:ext cx="405111" cy="259045"/>
    <xdr:sp macro="" textlink="">
      <xdr:nvSpPr>
        <xdr:cNvPr id="773" name="n_2mainValue【消防施設】&#10;有形固定資産減価償却率">
          <a:extLst>
            <a:ext uri="{FF2B5EF4-FFF2-40B4-BE49-F238E27FC236}">
              <a16:creationId xmlns:a16="http://schemas.microsoft.com/office/drawing/2014/main" id="{E02C9323-9532-43DB-B206-637700B440B4}"/>
            </a:ext>
          </a:extLst>
        </xdr:cNvPr>
        <xdr:cNvSpPr txBox="1"/>
      </xdr:nvSpPr>
      <xdr:spPr>
        <a:xfrm>
          <a:off x="12957184" y="14532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111051</xdr:rowOff>
    </xdr:from>
    <xdr:ext cx="405111" cy="259045"/>
    <xdr:sp macro="" textlink="">
      <xdr:nvSpPr>
        <xdr:cNvPr id="774" name="n_3mainValue【消防施設】&#10;有形固定資産減価償却率">
          <a:extLst>
            <a:ext uri="{FF2B5EF4-FFF2-40B4-BE49-F238E27FC236}">
              <a16:creationId xmlns:a16="http://schemas.microsoft.com/office/drawing/2014/main" id="{76F2BB0E-7D9C-4EF9-AC76-C98E6D5DFEE3}"/>
            </a:ext>
          </a:extLst>
        </xdr:cNvPr>
        <xdr:cNvSpPr txBox="1"/>
      </xdr:nvSpPr>
      <xdr:spPr>
        <a:xfrm>
          <a:off x="1217105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86558</xdr:rowOff>
    </xdr:from>
    <xdr:ext cx="405111" cy="259045"/>
    <xdr:sp macro="" textlink="">
      <xdr:nvSpPr>
        <xdr:cNvPr id="775" name="n_4mainValue【消防施設】&#10;有形固定資産減価償却率">
          <a:extLst>
            <a:ext uri="{FF2B5EF4-FFF2-40B4-BE49-F238E27FC236}">
              <a16:creationId xmlns:a16="http://schemas.microsoft.com/office/drawing/2014/main" id="{F3FBCD03-1545-4E78-A92D-726FA3922979}"/>
            </a:ext>
          </a:extLst>
        </xdr:cNvPr>
        <xdr:cNvSpPr txBox="1"/>
      </xdr:nvSpPr>
      <xdr:spPr>
        <a:xfrm>
          <a:off x="11354444" y="1449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8338D269-3DAC-4A7A-92ED-EAB3772A3CC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501076B1-D1CA-4AE4-9537-EE4A1B80E9A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CF632AEB-265E-47D4-9DFB-56FBFF40E7B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9878729E-FBB0-42C3-93D9-240033687C9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FDFF41C5-A62D-46BF-9439-A8F9B9D56F2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43374DF0-B8DE-4963-998A-974949DAD54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806C07B-8553-4294-BDB9-10543ECC534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210DC906-EFC3-49DF-8299-D0146EBE1FC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F60996F6-90EC-4286-A9FC-83CB6F6FD74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82D4828B-523E-460C-A05F-19F60ADCB94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F429BBA4-0BD7-4C93-AE3F-E94C7587DB0D}"/>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A45E5E46-A730-423E-8369-831A0A437F89}"/>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969F42BD-4DD5-402C-A89D-3364555C5904}"/>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7C7AE628-DAB0-4552-8EB4-3773EC5B4B50}"/>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970EFC4B-5E65-4324-A128-BDF9F761C4B5}"/>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EEEF0DE7-DCEA-42C3-986D-2783A333417D}"/>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B43DEF4A-E98F-42A5-B599-5E0A5D39E6D5}"/>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C0BB32D9-BFD3-42C7-9D80-D85B040E834A}"/>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C3D7FF2D-E9D8-435E-9F0B-38725CBBB4D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562DE0C5-F38A-4092-BF2D-3982A22FC57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B3704D93-FE20-47C5-936B-6C7CD069995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797" name="直線コネクタ 796">
          <a:extLst>
            <a:ext uri="{FF2B5EF4-FFF2-40B4-BE49-F238E27FC236}">
              <a16:creationId xmlns:a16="http://schemas.microsoft.com/office/drawing/2014/main" id="{4AC00CF6-16A3-4C64-A44A-878FCA85C919}"/>
            </a:ext>
          </a:extLst>
        </xdr:cNvPr>
        <xdr:cNvCxnSpPr/>
      </xdr:nvCxnSpPr>
      <xdr:spPr>
        <a:xfrm flipV="1">
          <a:off x="19947254" y="1347139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8" name="【消防施設】&#10;一人当たり面積最小値テキスト">
          <a:extLst>
            <a:ext uri="{FF2B5EF4-FFF2-40B4-BE49-F238E27FC236}">
              <a16:creationId xmlns:a16="http://schemas.microsoft.com/office/drawing/2014/main" id="{B8E51EEF-D1A7-4741-AA35-990BB2AC7CE7}"/>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9" name="直線コネクタ 798">
          <a:extLst>
            <a:ext uri="{FF2B5EF4-FFF2-40B4-BE49-F238E27FC236}">
              <a16:creationId xmlns:a16="http://schemas.microsoft.com/office/drawing/2014/main" id="{6E4E17C1-C7F2-4011-A32A-1324F25B9018}"/>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800" name="【消防施設】&#10;一人当たり面積最大値テキスト">
          <a:extLst>
            <a:ext uri="{FF2B5EF4-FFF2-40B4-BE49-F238E27FC236}">
              <a16:creationId xmlns:a16="http://schemas.microsoft.com/office/drawing/2014/main" id="{90A1E383-E4A5-4056-9F80-25C6C21D701E}"/>
            </a:ext>
          </a:extLst>
        </xdr:cNvPr>
        <xdr:cNvSpPr txBox="1"/>
      </xdr:nvSpPr>
      <xdr:spPr>
        <a:xfrm>
          <a:off x="19985990" y="1325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801" name="直線コネクタ 800">
          <a:extLst>
            <a:ext uri="{FF2B5EF4-FFF2-40B4-BE49-F238E27FC236}">
              <a16:creationId xmlns:a16="http://schemas.microsoft.com/office/drawing/2014/main" id="{96F1F3B5-4187-4EE3-88C7-F8E3CD2DD4E7}"/>
            </a:ext>
          </a:extLst>
        </xdr:cNvPr>
        <xdr:cNvCxnSpPr/>
      </xdr:nvCxnSpPr>
      <xdr:spPr>
        <a:xfrm>
          <a:off x="19885660" y="13471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2" name="【消防施設】&#10;一人当たり面積平均値テキスト">
          <a:extLst>
            <a:ext uri="{FF2B5EF4-FFF2-40B4-BE49-F238E27FC236}">
              <a16:creationId xmlns:a16="http://schemas.microsoft.com/office/drawing/2014/main" id="{7A46F176-13F6-4213-B9C5-46A240B59D53}"/>
            </a:ext>
          </a:extLst>
        </xdr:cNvPr>
        <xdr:cNvSpPr txBox="1"/>
      </xdr:nvSpPr>
      <xdr:spPr>
        <a:xfrm>
          <a:off x="19985990" y="14410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3" name="フローチャート: 判断 802">
          <a:extLst>
            <a:ext uri="{FF2B5EF4-FFF2-40B4-BE49-F238E27FC236}">
              <a16:creationId xmlns:a16="http://schemas.microsoft.com/office/drawing/2014/main" id="{FAAB88D8-ADBD-479C-9EA2-F6D460AA0E46}"/>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804" name="フローチャート: 判断 803">
          <a:extLst>
            <a:ext uri="{FF2B5EF4-FFF2-40B4-BE49-F238E27FC236}">
              <a16:creationId xmlns:a16="http://schemas.microsoft.com/office/drawing/2014/main" id="{270D28F0-7104-4CBC-AA8A-FE3951145618}"/>
            </a:ext>
          </a:extLst>
        </xdr:cNvPr>
        <xdr:cNvSpPr/>
      </xdr:nvSpPr>
      <xdr:spPr>
        <a:xfrm>
          <a:off x="19161760" y="1444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805" name="フローチャート: 判断 804">
          <a:extLst>
            <a:ext uri="{FF2B5EF4-FFF2-40B4-BE49-F238E27FC236}">
              <a16:creationId xmlns:a16="http://schemas.microsoft.com/office/drawing/2014/main" id="{67D4AF46-C199-4C45-A160-1CA232DE344F}"/>
            </a:ext>
          </a:extLst>
        </xdr:cNvPr>
        <xdr:cNvSpPr/>
      </xdr:nvSpPr>
      <xdr:spPr>
        <a:xfrm>
          <a:off x="18345150" y="14439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06" name="フローチャート: 判断 805">
          <a:extLst>
            <a:ext uri="{FF2B5EF4-FFF2-40B4-BE49-F238E27FC236}">
              <a16:creationId xmlns:a16="http://schemas.microsoft.com/office/drawing/2014/main" id="{B7335608-D2A3-41DC-AF83-991E1E8C8C2E}"/>
            </a:ext>
          </a:extLst>
        </xdr:cNvPr>
        <xdr:cNvSpPr/>
      </xdr:nvSpPr>
      <xdr:spPr>
        <a:xfrm>
          <a:off x="17547590" y="143609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807" name="フローチャート: 判断 806">
          <a:extLst>
            <a:ext uri="{FF2B5EF4-FFF2-40B4-BE49-F238E27FC236}">
              <a16:creationId xmlns:a16="http://schemas.microsoft.com/office/drawing/2014/main" id="{C46A4505-C97B-44EF-A926-C55FC9489E00}"/>
            </a:ext>
          </a:extLst>
        </xdr:cNvPr>
        <xdr:cNvSpPr/>
      </xdr:nvSpPr>
      <xdr:spPr>
        <a:xfrm>
          <a:off x="16761460" y="143243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E4D6F98-F1E5-4A83-A3C1-A61B443E591F}"/>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8DDAFCD-4EC5-4548-8A40-B9EFB506368D}"/>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3501F2E-5E46-4861-B660-D63C7754BD9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CEB6113-3F45-4C78-92D3-F830034D44E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95869C7-1577-4BBB-8886-88BC260DF41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110744</xdr:rowOff>
    </xdr:from>
    <xdr:to>
      <xdr:col>116</xdr:col>
      <xdr:colOff>114300</xdr:colOff>
      <xdr:row>83</xdr:row>
      <xdr:rowOff>40894</xdr:rowOff>
    </xdr:to>
    <xdr:sp macro="" textlink="">
      <xdr:nvSpPr>
        <xdr:cNvPr id="813" name="楕円 812">
          <a:extLst>
            <a:ext uri="{FF2B5EF4-FFF2-40B4-BE49-F238E27FC236}">
              <a16:creationId xmlns:a16="http://schemas.microsoft.com/office/drawing/2014/main" id="{F0CEA0FA-C14F-4683-95D4-EC7AA87643CA}"/>
            </a:ext>
          </a:extLst>
        </xdr:cNvPr>
        <xdr:cNvSpPr/>
      </xdr:nvSpPr>
      <xdr:spPr>
        <a:xfrm>
          <a:off x="19904710" y="141696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133621</xdr:rowOff>
    </xdr:from>
    <xdr:ext cx="469744" cy="259045"/>
    <xdr:sp macro="" textlink="">
      <xdr:nvSpPr>
        <xdr:cNvPr id="814" name="【消防施設】&#10;一人当たり面積該当値テキスト">
          <a:extLst>
            <a:ext uri="{FF2B5EF4-FFF2-40B4-BE49-F238E27FC236}">
              <a16:creationId xmlns:a16="http://schemas.microsoft.com/office/drawing/2014/main" id="{7C3AD03D-FFAF-499C-AAF5-FE94762022EA}"/>
            </a:ext>
          </a:extLst>
        </xdr:cNvPr>
        <xdr:cNvSpPr txBox="1"/>
      </xdr:nvSpPr>
      <xdr:spPr>
        <a:xfrm>
          <a:off x="19985990" y="1401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39878</xdr:rowOff>
    </xdr:from>
    <xdr:to>
      <xdr:col>112</xdr:col>
      <xdr:colOff>38100</xdr:colOff>
      <xdr:row>83</xdr:row>
      <xdr:rowOff>141478</xdr:rowOff>
    </xdr:to>
    <xdr:sp macro="" textlink="">
      <xdr:nvSpPr>
        <xdr:cNvPr id="815" name="楕円 814">
          <a:extLst>
            <a:ext uri="{FF2B5EF4-FFF2-40B4-BE49-F238E27FC236}">
              <a16:creationId xmlns:a16="http://schemas.microsoft.com/office/drawing/2014/main" id="{DEDA8F99-8268-4BB8-93B8-26FA4AA938F4}"/>
            </a:ext>
          </a:extLst>
        </xdr:cNvPr>
        <xdr:cNvSpPr/>
      </xdr:nvSpPr>
      <xdr:spPr>
        <a:xfrm>
          <a:off x="19161760" y="142702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161544</xdr:rowOff>
    </xdr:from>
    <xdr:to>
      <xdr:col>116</xdr:col>
      <xdr:colOff>63500</xdr:colOff>
      <xdr:row>83</xdr:row>
      <xdr:rowOff>90678</xdr:rowOff>
    </xdr:to>
    <xdr:cxnSp macro="">
      <xdr:nvCxnSpPr>
        <xdr:cNvPr id="816" name="直線コネクタ 815">
          <a:extLst>
            <a:ext uri="{FF2B5EF4-FFF2-40B4-BE49-F238E27FC236}">
              <a16:creationId xmlns:a16="http://schemas.microsoft.com/office/drawing/2014/main" id="{BF594E27-2BA5-4D01-BA02-55024AAD6CFC}"/>
            </a:ext>
          </a:extLst>
        </xdr:cNvPr>
        <xdr:cNvCxnSpPr/>
      </xdr:nvCxnSpPr>
      <xdr:spPr>
        <a:xfrm flipV="1">
          <a:off x="19204940" y="14222349"/>
          <a:ext cx="742950" cy="10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817" name="楕円 816">
          <a:extLst>
            <a:ext uri="{FF2B5EF4-FFF2-40B4-BE49-F238E27FC236}">
              <a16:creationId xmlns:a16="http://schemas.microsoft.com/office/drawing/2014/main" id="{513DFFAA-499B-4729-96D7-562FCFF8F196}"/>
            </a:ext>
          </a:extLst>
        </xdr:cNvPr>
        <xdr:cNvSpPr/>
      </xdr:nvSpPr>
      <xdr:spPr>
        <a:xfrm>
          <a:off x="1834515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90678</xdr:rowOff>
    </xdr:from>
    <xdr:to>
      <xdr:col>111</xdr:col>
      <xdr:colOff>177800</xdr:colOff>
      <xdr:row>84</xdr:row>
      <xdr:rowOff>15239</xdr:rowOff>
    </xdr:to>
    <xdr:cxnSp macro="">
      <xdr:nvCxnSpPr>
        <xdr:cNvPr id="818" name="直線コネクタ 817">
          <a:extLst>
            <a:ext uri="{FF2B5EF4-FFF2-40B4-BE49-F238E27FC236}">
              <a16:creationId xmlns:a16="http://schemas.microsoft.com/office/drawing/2014/main" id="{2C9A35BD-76DB-4D49-A9FF-1FE9D71ADD4B}"/>
            </a:ext>
          </a:extLst>
        </xdr:cNvPr>
        <xdr:cNvCxnSpPr/>
      </xdr:nvCxnSpPr>
      <xdr:spPr>
        <a:xfrm flipV="1">
          <a:off x="18399760" y="14324838"/>
          <a:ext cx="80518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819" name="楕円 818">
          <a:extLst>
            <a:ext uri="{FF2B5EF4-FFF2-40B4-BE49-F238E27FC236}">
              <a16:creationId xmlns:a16="http://schemas.microsoft.com/office/drawing/2014/main" id="{BD434D36-64EE-4BB0-B17A-36683A191A78}"/>
            </a:ext>
          </a:extLst>
        </xdr:cNvPr>
        <xdr:cNvSpPr/>
      </xdr:nvSpPr>
      <xdr:spPr>
        <a:xfrm>
          <a:off x="175475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820" name="直線コネクタ 819">
          <a:extLst>
            <a:ext uri="{FF2B5EF4-FFF2-40B4-BE49-F238E27FC236}">
              <a16:creationId xmlns:a16="http://schemas.microsoft.com/office/drawing/2014/main" id="{2ADB0306-6D95-4125-A86E-E6356DB29671}"/>
            </a:ext>
          </a:extLst>
        </xdr:cNvPr>
        <xdr:cNvCxnSpPr/>
      </xdr:nvCxnSpPr>
      <xdr:spPr>
        <a:xfrm>
          <a:off x="1760220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122174</xdr:rowOff>
    </xdr:from>
    <xdr:to>
      <xdr:col>98</xdr:col>
      <xdr:colOff>38100</xdr:colOff>
      <xdr:row>84</xdr:row>
      <xdr:rowOff>52324</xdr:rowOff>
    </xdr:to>
    <xdr:sp macro="" textlink="">
      <xdr:nvSpPr>
        <xdr:cNvPr id="821" name="楕円 820">
          <a:extLst>
            <a:ext uri="{FF2B5EF4-FFF2-40B4-BE49-F238E27FC236}">
              <a16:creationId xmlns:a16="http://schemas.microsoft.com/office/drawing/2014/main" id="{CB89BBEA-DC05-479E-9CAE-1ED0328EFE6E}"/>
            </a:ext>
          </a:extLst>
        </xdr:cNvPr>
        <xdr:cNvSpPr/>
      </xdr:nvSpPr>
      <xdr:spPr>
        <a:xfrm>
          <a:off x="16761460" y="14354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15239</xdr:rowOff>
    </xdr:to>
    <xdr:cxnSp macro="">
      <xdr:nvCxnSpPr>
        <xdr:cNvPr id="822" name="直線コネクタ 821">
          <a:extLst>
            <a:ext uri="{FF2B5EF4-FFF2-40B4-BE49-F238E27FC236}">
              <a16:creationId xmlns:a16="http://schemas.microsoft.com/office/drawing/2014/main" id="{664381D8-EBD8-4D7B-93F2-F286BD0FA2A2}"/>
            </a:ext>
          </a:extLst>
        </xdr:cNvPr>
        <xdr:cNvCxnSpPr/>
      </xdr:nvCxnSpPr>
      <xdr:spPr>
        <a:xfrm>
          <a:off x="16804640" y="14403324"/>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134890</xdr:rowOff>
    </xdr:from>
    <xdr:ext cx="469744" cy="259045"/>
    <xdr:sp macro="" textlink="">
      <xdr:nvSpPr>
        <xdr:cNvPr id="823" name="n_1aveValue【消防施設】&#10;一人当たり面積">
          <a:extLst>
            <a:ext uri="{FF2B5EF4-FFF2-40B4-BE49-F238E27FC236}">
              <a16:creationId xmlns:a16="http://schemas.microsoft.com/office/drawing/2014/main" id="{C32569F2-2829-42AC-B090-7314E92949CE}"/>
            </a:ext>
          </a:extLst>
        </xdr:cNvPr>
        <xdr:cNvSpPr txBox="1"/>
      </xdr:nvSpPr>
      <xdr:spPr>
        <a:xfrm>
          <a:off x="18982132" y="1453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824" name="n_2aveValue【消防施設】&#10;一人当たり面積">
          <a:extLst>
            <a:ext uri="{FF2B5EF4-FFF2-40B4-BE49-F238E27FC236}">
              <a16:creationId xmlns:a16="http://schemas.microsoft.com/office/drawing/2014/main" id="{C4C1EE07-0A8A-4559-A975-32AC7952178E}"/>
            </a:ext>
          </a:extLst>
        </xdr:cNvPr>
        <xdr:cNvSpPr txBox="1"/>
      </xdr:nvSpPr>
      <xdr:spPr>
        <a:xfrm>
          <a:off x="18182032" y="145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825" name="n_3aveValue【消防施設】&#10;一人当たり面積">
          <a:extLst>
            <a:ext uri="{FF2B5EF4-FFF2-40B4-BE49-F238E27FC236}">
              <a16:creationId xmlns:a16="http://schemas.microsoft.com/office/drawing/2014/main" id="{C2F354C1-0470-424F-9F93-57AA6D1139A9}"/>
            </a:ext>
          </a:extLst>
        </xdr:cNvPr>
        <xdr:cNvSpPr txBox="1"/>
      </xdr:nvSpPr>
      <xdr:spPr>
        <a:xfrm>
          <a:off x="17384472"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826" name="n_4aveValue【消防施設】&#10;一人当たり面積">
          <a:extLst>
            <a:ext uri="{FF2B5EF4-FFF2-40B4-BE49-F238E27FC236}">
              <a16:creationId xmlns:a16="http://schemas.microsoft.com/office/drawing/2014/main" id="{49F1CE1D-5370-4DF3-BC75-C786278DC483}"/>
            </a:ext>
          </a:extLst>
        </xdr:cNvPr>
        <xdr:cNvSpPr txBox="1"/>
      </xdr:nvSpPr>
      <xdr:spPr>
        <a:xfrm>
          <a:off x="1658881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158005</xdr:rowOff>
    </xdr:from>
    <xdr:ext cx="469744" cy="259045"/>
    <xdr:sp macro="" textlink="">
      <xdr:nvSpPr>
        <xdr:cNvPr id="827" name="n_1mainValue【消防施設】&#10;一人当たり面積">
          <a:extLst>
            <a:ext uri="{FF2B5EF4-FFF2-40B4-BE49-F238E27FC236}">
              <a16:creationId xmlns:a16="http://schemas.microsoft.com/office/drawing/2014/main" id="{48CF04C9-01FB-4938-B56D-A87AF4C2E867}"/>
            </a:ext>
          </a:extLst>
        </xdr:cNvPr>
        <xdr:cNvSpPr txBox="1"/>
      </xdr:nvSpPr>
      <xdr:spPr>
        <a:xfrm>
          <a:off x="18982132" y="1404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828" name="n_2mainValue【消防施設】&#10;一人当たり面積">
          <a:extLst>
            <a:ext uri="{FF2B5EF4-FFF2-40B4-BE49-F238E27FC236}">
              <a16:creationId xmlns:a16="http://schemas.microsoft.com/office/drawing/2014/main" id="{39C3D8EC-C3BA-499B-A428-CE7DF9019C5A}"/>
            </a:ext>
          </a:extLst>
        </xdr:cNvPr>
        <xdr:cNvSpPr txBox="1"/>
      </xdr:nvSpPr>
      <xdr:spPr>
        <a:xfrm>
          <a:off x="18182032"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57166</xdr:rowOff>
    </xdr:from>
    <xdr:ext cx="469744" cy="259045"/>
    <xdr:sp macro="" textlink="">
      <xdr:nvSpPr>
        <xdr:cNvPr id="829" name="n_3mainValue【消防施設】&#10;一人当たり面積">
          <a:extLst>
            <a:ext uri="{FF2B5EF4-FFF2-40B4-BE49-F238E27FC236}">
              <a16:creationId xmlns:a16="http://schemas.microsoft.com/office/drawing/2014/main" id="{14AF6238-4A96-4204-8C2C-8C22B13117F2}"/>
            </a:ext>
          </a:extLst>
        </xdr:cNvPr>
        <xdr:cNvSpPr txBox="1"/>
      </xdr:nvSpPr>
      <xdr:spPr>
        <a:xfrm>
          <a:off x="1738447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43451</xdr:rowOff>
    </xdr:from>
    <xdr:ext cx="469744" cy="259045"/>
    <xdr:sp macro="" textlink="">
      <xdr:nvSpPr>
        <xdr:cNvPr id="830" name="n_4mainValue【消防施設】&#10;一人当たり面積">
          <a:extLst>
            <a:ext uri="{FF2B5EF4-FFF2-40B4-BE49-F238E27FC236}">
              <a16:creationId xmlns:a16="http://schemas.microsoft.com/office/drawing/2014/main" id="{A21BA358-105A-49DD-85BA-B39C2309C03A}"/>
            </a:ext>
          </a:extLst>
        </xdr:cNvPr>
        <xdr:cNvSpPr txBox="1"/>
      </xdr:nvSpPr>
      <xdr:spPr>
        <a:xfrm>
          <a:off x="16588817" y="144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99C77178-F2A4-4AAE-850D-15E894DE13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3E7E75DE-10FF-44AB-B00A-F1031C36CA9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87373B19-2AF2-49B8-BF55-10516CEA93F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89E832A6-B1D1-483D-BCC5-D20FC9303B8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3718D9D4-C1AA-477B-B612-BF100B6917B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569306F3-7469-4476-90BC-A6F7798590F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0596D752-1D47-4A91-8446-6326E132CF4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B3A06A62-B18C-46F8-AF50-65A375C686A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A3BE9BAE-5598-41A3-8AA2-FA6ACF2A168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F03D541A-48D5-4567-B4BE-2E8E13D55F4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06732A77-8585-4BF8-9DCA-F6E7C7B1196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a:extLst>
            <a:ext uri="{FF2B5EF4-FFF2-40B4-BE49-F238E27FC236}">
              <a16:creationId xmlns:a16="http://schemas.microsoft.com/office/drawing/2014/main" id="{3391AAE5-95ED-40F5-9002-F96845A07B0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a:extLst>
            <a:ext uri="{FF2B5EF4-FFF2-40B4-BE49-F238E27FC236}">
              <a16:creationId xmlns:a16="http://schemas.microsoft.com/office/drawing/2014/main" id="{6490C04A-577A-44E5-9251-717F4A59D86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a:extLst>
            <a:ext uri="{FF2B5EF4-FFF2-40B4-BE49-F238E27FC236}">
              <a16:creationId xmlns:a16="http://schemas.microsoft.com/office/drawing/2014/main" id="{FBB825BE-3375-48ED-8DC2-826859F4448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a:extLst>
            <a:ext uri="{FF2B5EF4-FFF2-40B4-BE49-F238E27FC236}">
              <a16:creationId xmlns:a16="http://schemas.microsoft.com/office/drawing/2014/main" id="{EEAB002A-7985-45B4-AC05-DA75DBE462B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a:extLst>
            <a:ext uri="{FF2B5EF4-FFF2-40B4-BE49-F238E27FC236}">
              <a16:creationId xmlns:a16="http://schemas.microsoft.com/office/drawing/2014/main" id="{4ED2FB03-0FA0-4B07-B471-62616FD6611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a:extLst>
            <a:ext uri="{FF2B5EF4-FFF2-40B4-BE49-F238E27FC236}">
              <a16:creationId xmlns:a16="http://schemas.microsoft.com/office/drawing/2014/main" id="{90D3981D-93A8-452E-8035-648FB4E6612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a:extLst>
            <a:ext uri="{FF2B5EF4-FFF2-40B4-BE49-F238E27FC236}">
              <a16:creationId xmlns:a16="http://schemas.microsoft.com/office/drawing/2014/main" id="{5EF1AA9A-23E3-4695-ADD7-03CE3F2835E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a:extLst>
            <a:ext uri="{FF2B5EF4-FFF2-40B4-BE49-F238E27FC236}">
              <a16:creationId xmlns:a16="http://schemas.microsoft.com/office/drawing/2014/main" id="{F6D28852-661F-40CB-8666-9FFBC81227CD}"/>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a:extLst>
            <a:ext uri="{FF2B5EF4-FFF2-40B4-BE49-F238E27FC236}">
              <a16:creationId xmlns:a16="http://schemas.microsoft.com/office/drawing/2014/main" id="{03D89941-E012-4D5E-8B1B-5A61CFA729E0}"/>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a:extLst>
            <a:ext uri="{FF2B5EF4-FFF2-40B4-BE49-F238E27FC236}">
              <a16:creationId xmlns:a16="http://schemas.microsoft.com/office/drawing/2014/main" id="{C80CE5D6-0DB2-4861-B068-720C8F05BFA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a:extLst>
            <a:ext uri="{FF2B5EF4-FFF2-40B4-BE49-F238E27FC236}">
              <a16:creationId xmlns:a16="http://schemas.microsoft.com/office/drawing/2014/main" id="{43E696BE-2D79-4DB3-B2A6-47B8DEABBB73}"/>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a:extLst>
            <a:ext uri="{FF2B5EF4-FFF2-40B4-BE49-F238E27FC236}">
              <a16:creationId xmlns:a16="http://schemas.microsoft.com/office/drawing/2014/main" id="{FE10B16B-21DD-4798-AFE1-E2DA10BE3714}"/>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DB645551-BB74-4FF5-A0C7-B3F994AB116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4689E343-D2A5-49F1-8772-2FC69E19744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856" name="直線コネクタ 855">
          <a:extLst>
            <a:ext uri="{FF2B5EF4-FFF2-40B4-BE49-F238E27FC236}">
              <a16:creationId xmlns:a16="http://schemas.microsoft.com/office/drawing/2014/main" id="{463F4037-18D9-4DB7-BE00-2FC698055575}"/>
            </a:ext>
          </a:extLst>
        </xdr:cNvPr>
        <xdr:cNvCxnSpPr/>
      </xdr:nvCxnSpPr>
      <xdr:spPr>
        <a:xfrm flipV="1">
          <a:off x="14703424" y="17090571"/>
          <a:ext cx="0" cy="155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857" name="【庁舎】&#10;有形固定資産減価償却率最小値テキスト">
          <a:extLst>
            <a:ext uri="{FF2B5EF4-FFF2-40B4-BE49-F238E27FC236}">
              <a16:creationId xmlns:a16="http://schemas.microsoft.com/office/drawing/2014/main" id="{C7242F6F-77CF-487E-BD95-266BAA165A8D}"/>
            </a:ext>
          </a:extLst>
        </xdr:cNvPr>
        <xdr:cNvSpPr txBox="1"/>
      </xdr:nvSpPr>
      <xdr:spPr>
        <a:xfrm>
          <a:off x="14742160" y="186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858" name="直線コネクタ 857">
          <a:extLst>
            <a:ext uri="{FF2B5EF4-FFF2-40B4-BE49-F238E27FC236}">
              <a16:creationId xmlns:a16="http://schemas.microsoft.com/office/drawing/2014/main" id="{BD97E7AF-7524-4B23-8063-4F6F6A3133B1}"/>
            </a:ext>
          </a:extLst>
        </xdr:cNvPr>
        <xdr:cNvCxnSpPr/>
      </xdr:nvCxnSpPr>
      <xdr:spPr>
        <a:xfrm>
          <a:off x="14611350" y="18650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59" name="【庁舎】&#10;有形固定資産減価償却率最大値テキスト">
          <a:extLst>
            <a:ext uri="{FF2B5EF4-FFF2-40B4-BE49-F238E27FC236}">
              <a16:creationId xmlns:a16="http://schemas.microsoft.com/office/drawing/2014/main" id="{C3C93391-8CAB-4165-9794-040448E76087}"/>
            </a:ext>
          </a:extLst>
        </xdr:cNvPr>
        <xdr:cNvSpPr txBox="1"/>
      </xdr:nvSpPr>
      <xdr:spPr>
        <a:xfrm>
          <a:off x="1474216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60" name="直線コネクタ 859">
          <a:extLst>
            <a:ext uri="{FF2B5EF4-FFF2-40B4-BE49-F238E27FC236}">
              <a16:creationId xmlns:a16="http://schemas.microsoft.com/office/drawing/2014/main" id="{93EB8575-9833-4D52-8E66-40EDBF1A213F}"/>
            </a:ext>
          </a:extLst>
        </xdr:cNvPr>
        <xdr:cNvCxnSpPr/>
      </xdr:nvCxnSpPr>
      <xdr:spPr>
        <a:xfrm>
          <a:off x="1461135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145885</xdr:rowOff>
    </xdr:from>
    <xdr:ext cx="405111" cy="259045"/>
    <xdr:sp macro="" textlink="">
      <xdr:nvSpPr>
        <xdr:cNvPr id="861" name="【庁舎】&#10;有形固定資産減価償却率平均値テキスト">
          <a:extLst>
            <a:ext uri="{FF2B5EF4-FFF2-40B4-BE49-F238E27FC236}">
              <a16:creationId xmlns:a16="http://schemas.microsoft.com/office/drawing/2014/main" id="{15078BA7-C49D-464C-A27C-A29C91C65CFE}"/>
            </a:ext>
          </a:extLst>
        </xdr:cNvPr>
        <xdr:cNvSpPr txBox="1"/>
      </xdr:nvSpPr>
      <xdr:spPr>
        <a:xfrm>
          <a:off x="14742160" y="17803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862" name="フローチャート: 判断 861">
          <a:extLst>
            <a:ext uri="{FF2B5EF4-FFF2-40B4-BE49-F238E27FC236}">
              <a16:creationId xmlns:a16="http://schemas.microsoft.com/office/drawing/2014/main" id="{B58CC45F-28C4-40DF-821A-0C7B0FE389EE}"/>
            </a:ext>
          </a:extLst>
        </xdr:cNvPr>
        <xdr:cNvSpPr/>
      </xdr:nvSpPr>
      <xdr:spPr>
        <a:xfrm>
          <a:off x="146494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863" name="フローチャート: 判断 862">
          <a:extLst>
            <a:ext uri="{FF2B5EF4-FFF2-40B4-BE49-F238E27FC236}">
              <a16:creationId xmlns:a16="http://schemas.microsoft.com/office/drawing/2014/main" id="{2E03C12A-CEB2-426F-8C7F-79A73C965B10}"/>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864" name="フローチャート: 判断 863">
          <a:extLst>
            <a:ext uri="{FF2B5EF4-FFF2-40B4-BE49-F238E27FC236}">
              <a16:creationId xmlns:a16="http://schemas.microsoft.com/office/drawing/2014/main" id="{AA02C858-86B7-4E6F-9830-FA5CDFD87968}"/>
            </a:ext>
          </a:extLst>
        </xdr:cNvPr>
        <xdr:cNvSpPr/>
      </xdr:nvSpPr>
      <xdr:spPr>
        <a:xfrm>
          <a:off x="13089890" y="1787252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865" name="フローチャート: 判断 864">
          <a:extLst>
            <a:ext uri="{FF2B5EF4-FFF2-40B4-BE49-F238E27FC236}">
              <a16:creationId xmlns:a16="http://schemas.microsoft.com/office/drawing/2014/main" id="{5757B170-A98D-4533-875A-7A556302CC74}"/>
            </a:ext>
          </a:extLst>
        </xdr:cNvPr>
        <xdr:cNvSpPr/>
      </xdr:nvSpPr>
      <xdr:spPr>
        <a:xfrm>
          <a:off x="12303760" y="17869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866" name="フローチャート: 判断 865">
          <a:extLst>
            <a:ext uri="{FF2B5EF4-FFF2-40B4-BE49-F238E27FC236}">
              <a16:creationId xmlns:a16="http://schemas.microsoft.com/office/drawing/2014/main" id="{2C4F4755-FAAF-43B9-8695-F612B45E275A}"/>
            </a:ext>
          </a:extLst>
        </xdr:cNvPr>
        <xdr:cNvSpPr/>
      </xdr:nvSpPr>
      <xdr:spPr>
        <a:xfrm>
          <a:off x="11487150" y="1792532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F515D64-031C-4D2C-B3C5-814E8DC4C4F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BCCA0BFA-269C-4337-8548-05594B63CA6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033716B-E6BB-4116-8BA2-F19972050DF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1500111B-F64A-40B5-AB3A-1462A99F25E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DF5C7FF8-AD9F-4859-A4B7-3480B97E3A4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169092</xdr:rowOff>
    </xdr:from>
    <xdr:to>
      <xdr:col>85</xdr:col>
      <xdr:colOff>177800</xdr:colOff>
      <xdr:row>102</xdr:row>
      <xdr:rowOff>99242</xdr:rowOff>
    </xdr:to>
    <xdr:sp macro="" textlink="">
      <xdr:nvSpPr>
        <xdr:cNvPr id="872" name="楕円 871">
          <a:extLst>
            <a:ext uri="{FF2B5EF4-FFF2-40B4-BE49-F238E27FC236}">
              <a16:creationId xmlns:a16="http://schemas.microsoft.com/office/drawing/2014/main" id="{96F87369-3112-4164-85F1-A9E062BFA306}"/>
            </a:ext>
          </a:extLst>
        </xdr:cNvPr>
        <xdr:cNvSpPr/>
      </xdr:nvSpPr>
      <xdr:spPr>
        <a:xfrm>
          <a:off x="14649450" y="174893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20519</xdr:rowOff>
    </xdr:from>
    <xdr:ext cx="405111" cy="259045"/>
    <xdr:sp macro="" textlink="">
      <xdr:nvSpPr>
        <xdr:cNvPr id="873" name="【庁舎】&#10;有形固定資産減価償却率該当値テキスト">
          <a:extLst>
            <a:ext uri="{FF2B5EF4-FFF2-40B4-BE49-F238E27FC236}">
              <a16:creationId xmlns:a16="http://schemas.microsoft.com/office/drawing/2014/main" id="{3238FCD0-F61F-46F4-8C04-F43823EF28A0}"/>
            </a:ext>
          </a:extLst>
        </xdr:cNvPr>
        <xdr:cNvSpPr txBox="1"/>
      </xdr:nvSpPr>
      <xdr:spPr>
        <a:xfrm>
          <a:off x="14742160" y="1733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82550</xdr:rowOff>
    </xdr:from>
    <xdr:to>
      <xdr:col>81</xdr:col>
      <xdr:colOff>101600</xdr:colOff>
      <xdr:row>103</xdr:row>
      <xdr:rowOff>12700</xdr:rowOff>
    </xdr:to>
    <xdr:sp macro="" textlink="">
      <xdr:nvSpPr>
        <xdr:cNvPr id="874" name="楕円 873">
          <a:extLst>
            <a:ext uri="{FF2B5EF4-FFF2-40B4-BE49-F238E27FC236}">
              <a16:creationId xmlns:a16="http://schemas.microsoft.com/office/drawing/2014/main" id="{E4C3968B-02B9-4960-B7F1-79CD0DB73735}"/>
            </a:ext>
          </a:extLst>
        </xdr:cNvPr>
        <xdr:cNvSpPr/>
      </xdr:nvSpPr>
      <xdr:spPr>
        <a:xfrm>
          <a:off x="13887450" y="17572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48442</xdr:rowOff>
    </xdr:from>
    <xdr:to>
      <xdr:col>85</xdr:col>
      <xdr:colOff>127000</xdr:colOff>
      <xdr:row>102</xdr:row>
      <xdr:rowOff>133350</xdr:rowOff>
    </xdr:to>
    <xdr:cxnSp macro="">
      <xdr:nvCxnSpPr>
        <xdr:cNvPr id="875" name="直線コネクタ 874">
          <a:extLst>
            <a:ext uri="{FF2B5EF4-FFF2-40B4-BE49-F238E27FC236}">
              <a16:creationId xmlns:a16="http://schemas.microsoft.com/office/drawing/2014/main" id="{F00A5C8C-C75E-4865-9AD4-E5CAF2175669}"/>
            </a:ext>
          </a:extLst>
        </xdr:cNvPr>
        <xdr:cNvCxnSpPr/>
      </xdr:nvCxnSpPr>
      <xdr:spPr>
        <a:xfrm flipV="1">
          <a:off x="13942060" y="17538247"/>
          <a:ext cx="762000" cy="7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93980</xdr:rowOff>
    </xdr:from>
    <xdr:to>
      <xdr:col>76</xdr:col>
      <xdr:colOff>165100</xdr:colOff>
      <xdr:row>108</xdr:row>
      <xdr:rowOff>24130</xdr:rowOff>
    </xdr:to>
    <xdr:sp macro="" textlink="">
      <xdr:nvSpPr>
        <xdr:cNvPr id="876" name="楕円 875">
          <a:extLst>
            <a:ext uri="{FF2B5EF4-FFF2-40B4-BE49-F238E27FC236}">
              <a16:creationId xmlns:a16="http://schemas.microsoft.com/office/drawing/2014/main" id="{A1C8FDF0-A2CA-4875-9DFC-5F6B634FE41E}"/>
            </a:ext>
          </a:extLst>
        </xdr:cNvPr>
        <xdr:cNvSpPr/>
      </xdr:nvSpPr>
      <xdr:spPr>
        <a:xfrm>
          <a:off x="13089890" y="184429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133350</xdr:rowOff>
    </xdr:from>
    <xdr:to>
      <xdr:col>81</xdr:col>
      <xdr:colOff>50800</xdr:colOff>
      <xdr:row>107</xdr:row>
      <xdr:rowOff>144780</xdr:rowOff>
    </xdr:to>
    <xdr:cxnSp macro="">
      <xdr:nvCxnSpPr>
        <xdr:cNvPr id="877" name="直線コネクタ 876">
          <a:extLst>
            <a:ext uri="{FF2B5EF4-FFF2-40B4-BE49-F238E27FC236}">
              <a16:creationId xmlns:a16="http://schemas.microsoft.com/office/drawing/2014/main" id="{6DA17C1A-09CC-43E2-9C3D-0263B8355F5F}"/>
            </a:ext>
          </a:extLst>
        </xdr:cNvPr>
        <xdr:cNvCxnSpPr/>
      </xdr:nvCxnSpPr>
      <xdr:spPr>
        <a:xfrm flipV="1">
          <a:off x="13144500" y="17617440"/>
          <a:ext cx="797560" cy="87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76019</xdr:rowOff>
    </xdr:from>
    <xdr:to>
      <xdr:col>72</xdr:col>
      <xdr:colOff>38100</xdr:colOff>
      <xdr:row>108</xdr:row>
      <xdr:rowOff>6169</xdr:rowOff>
    </xdr:to>
    <xdr:sp macro="" textlink="">
      <xdr:nvSpPr>
        <xdr:cNvPr id="878" name="楕円 877">
          <a:extLst>
            <a:ext uri="{FF2B5EF4-FFF2-40B4-BE49-F238E27FC236}">
              <a16:creationId xmlns:a16="http://schemas.microsoft.com/office/drawing/2014/main" id="{05694065-8CBE-48CF-B0F9-C41A0558AE09}"/>
            </a:ext>
          </a:extLst>
        </xdr:cNvPr>
        <xdr:cNvSpPr/>
      </xdr:nvSpPr>
      <xdr:spPr>
        <a:xfrm>
          <a:off x="12303760" y="184211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126819</xdr:rowOff>
    </xdr:from>
    <xdr:to>
      <xdr:col>76</xdr:col>
      <xdr:colOff>114300</xdr:colOff>
      <xdr:row>107</xdr:row>
      <xdr:rowOff>144780</xdr:rowOff>
    </xdr:to>
    <xdr:cxnSp macro="">
      <xdr:nvCxnSpPr>
        <xdr:cNvPr id="879" name="直線コネクタ 878">
          <a:extLst>
            <a:ext uri="{FF2B5EF4-FFF2-40B4-BE49-F238E27FC236}">
              <a16:creationId xmlns:a16="http://schemas.microsoft.com/office/drawing/2014/main" id="{0731FF3D-4A14-44A1-A8EC-3FE1CC55992B}"/>
            </a:ext>
          </a:extLst>
        </xdr:cNvPr>
        <xdr:cNvCxnSpPr/>
      </xdr:nvCxnSpPr>
      <xdr:spPr>
        <a:xfrm>
          <a:off x="12346940" y="18475779"/>
          <a:ext cx="79756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44994</xdr:rowOff>
    </xdr:from>
    <xdr:to>
      <xdr:col>67</xdr:col>
      <xdr:colOff>101600</xdr:colOff>
      <xdr:row>107</xdr:row>
      <xdr:rowOff>146594</xdr:rowOff>
    </xdr:to>
    <xdr:sp macro="" textlink="">
      <xdr:nvSpPr>
        <xdr:cNvPr id="880" name="楕円 879">
          <a:extLst>
            <a:ext uri="{FF2B5EF4-FFF2-40B4-BE49-F238E27FC236}">
              <a16:creationId xmlns:a16="http://schemas.microsoft.com/office/drawing/2014/main" id="{BEA457C1-150B-44C6-A580-A5A6AED7C9A4}"/>
            </a:ext>
          </a:extLst>
        </xdr:cNvPr>
        <xdr:cNvSpPr/>
      </xdr:nvSpPr>
      <xdr:spPr>
        <a:xfrm>
          <a:off x="11487150" y="183920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95794</xdr:rowOff>
    </xdr:from>
    <xdr:to>
      <xdr:col>71</xdr:col>
      <xdr:colOff>177800</xdr:colOff>
      <xdr:row>107</xdr:row>
      <xdr:rowOff>126819</xdr:rowOff>
    </xdr:to>
    <xdr:cxnSp macro="">
      <xdr:nvCxnSpPr>
        <xdr:cNvPr id="881" name="直線コネクタ 880">
          <a:extLst>
            <a:ext uri="{FF2B5EF4-FFF2-40B4-BE49-F238E27FC236}">
              <a16:creationId xmlns:a16="http://schemas.microsoft.com/office/drawing/2014/main" id="{49605764-D8D7-46D3-895A-544BCEA4910C}"/>
            </a:ext>
          </a:extLst>
        </xdr:cNvPr>
        <xdr:cNvCxnSpPr/>
      </xdr:nvCxnSpPr>
      <xdr:spPr>
        <a:xfrm>
          <a:off x="11541760" y="18437134"/>
          <a:ext cx="80518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882" name="n_1aveValue【庁舎】&#10;有形固定資産減価償却率">
          <a:extLst>
            <a:ext uri="{FF2B5EF4-FFF2-40B4-BE49-F238E27FC236}">
              <a16:creationId xmlns:a16="http://schemas.microsoft.com/office/drawing/2014/main" id="{738D87C8-E0FC-49EE-8254-636D3020238C}"/>
            </a:ext>
          </a:extLst>
        </xdr:cNvPr>
        <xdr:cNvSpPr txBox="1"/>
      </xdr:nvSpPr>
      <xdr:spPr>
        <a:xfrm>
          <a:off x="1373823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159856</xdr:rowOff>
    </xdr:from>
    <xdr:ext cx="405111" cy="259045"/>
    <xdr:sp macro="" textlink="">
      <xdr:nvSpPr>
        <xdr:cNvPr id="883" name="n_2aveValue【庁舎】&#10;有形固定資産減価償却率">
          <a:extLst>
            <a:ext uri="{FF2B5EF4-FFF2-40B4-BE49-F238E27FC236}">
              <a16:creationId xmlns:a16="http://schemas.microsoft.com/office/drawing/2014/main" id="{D6AEB77F-7A7C-46E3-8C0F-FB26DBE1B333}"/>
            </a:ext>
          </a:extLst>
        </xdr:cNvPr>
        <xdr:cNvSpPr txBox="1"/>
      </xdr:nvSpPr>
      <xdr:spPr>
        <a:xfrm>
          <a:off x="1295718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884" name="n_3aveValue【庁舎】&#10;有形固定資産減価償却率">
          <a:extLst>
            <a:ext uri="{FF2B5EF4-FFF2-40B4-BE49-F238E27FC236}">
              <a16:creationId xmlns:a16="http://schemas.microsoft.com/office/drawing/2014/main" id="{FA4A5663-5D36-49B8-9677-68371DE2BFE6}"/>
            </a:ext>
          </a:extLst>
        </xdr:cNvPr>
        <xdr:cNvSpPr txBox="1"/>
      </xdr:nvSpPr>
      <xdr:spPr>
        <a:xfrm>
          <a:off x="1217105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885" name="n_4aveValue【庁舎】&#10;有形固定資産減価償却率">
          <a:extLst>
            <a:ext uri="{FF2B5EF4-FFF2-40B4-BE49-F238E27FC236}">
              <a16:creationId xmlns:a16="http://schemas.microsoft.com/office/drawing/2014/main" id="{13DE8EB0-AF84-4DDF-B4FD-C0A03B33C907}"/>
            </a:ext>
          </a:extLst>
        </xdr:cNvPr>
        <xdr:cNvSpPr txBox="1"/>
      </xdr:nvSpPr>
      <xdr:spPr>
        <a:xfrm>
          <a:off x="113544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29227</xdr:rowOff>
    </xdr:from>
    <xdr:ext cx="405111" cy="259045"/>
    <xdr:sp macro="" textlink="">
      <xdr:nvSpPr>
        <xdr:cNvPr id="886" name="n_1mainValue【庁舎】&#10;有形固定資産減価償却率">
          <a:extLst>
            <a:ext uri="{FF2B5EF4-FFF2-40B4-BE49-F238E27FC236}">
              <a16:creationId xmlns:a16="http://schemas.microsoft.com/office/drawing/2014/main" id="{625B8614-822E-4AA6-9769-704E0995B8BA}"/>
            </a:ext>
          </a:extLst>
        </xdr:cNvPr>
        <xdr:cNvSpPr txBox="1"/>
      </xdr:nvSpPr>
      <xdr:spPr>
        <a:xfrm>
          <a:off x="13738234" y="173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15257</xdr:rowOff>
    </xdr:from>
    <xdr:ext cx="405111" cy="259045"/>
    <xdr:sp macro="" textlink="">
      <xdr:nvSpPr>
        <xdr:cNvPr id="887" name="n_2mainValue【庁舎】&#10;有形固定資産減価償却率">
          <a:extLst>
            <a:ext uri="{FF2B5EF4-FFF2-40B4-BE49-F238E27FC236}">
              <a16:creationId xmlns:a16="http://schemas.microsoft.com/office/drawing/2014/main" id="{66444A75-284F-4D9F-90F1-99CED3AB5B69}"/>
            </a:ext>
          </a:extLst>
        </xdr:cNvPr>
        <xdr:cNvSpPr txBox="1"/>
      </xdr:nvSpPr>
      <xdr:spPr>
        <a:xfrm>
          <a:off x="12957184" y="185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168746</xdr:rowOff>
    </xdr:from>
    <xdr:ext cx="405111" cy="259045"/>
    <xdr:sp macro="" textlink="">
      <xdr:nvSpPr>
        <xdr:cNvPr id="888" name="n_3mainValue【庁舎】&#10;有形固定資産減価償却率">
          <a:extLst>
            <a:ext uri="{FF2B5EF4-FFF2-40B4-BE49-F238E27FC236}">
              <a16:creationId xmlns:a16="http://schemas.microsoft.com/office/drawing/2014/main" id="{B22BF5E5-EA3E-4838-9E32-BBC8F4B8A1D1}"/>
            </a:ext>
          </a:extLst>
        </xdr:cNvPr>
        <xdr:cNvSpPr txBox="1"/>
      </xdr:nvSpPr>
      <xdr:spPr>
        <a:xfrm>
          <a:off x="12171054" y="1851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137721</xdr:rowOff>
    </xdr:from>
    <xdr:ext cx="405111" cy="259045"/>
    <xdr:sp macro="" textlink="">
      <xdr:nvSpPr>
        <xdr:cNvPr id="889" name="n_4mainValue【庁舎】&#10;有形固定資産減価償却率">
          <a:extLst>
            <a:ext uri="{FF2B5EF4-FFF2-40B4-BE49-F238E27FC236}">
              <a16:creationId xmlns:a16="http://schemas.microsoft.com/office/drawing/2014/main" id="{D2529FCA-3D6E-4B1D-B204-AC5A5897CA49}"/>
            </a:ext>
          </a:extLst>
        </xdr:cNvPr>
        <xdr:cNvSpPr txBox="1"/>
      </xdr:nvSpPr>
      <xdr:spPr>
        <a:xfrm>
          <a:off x="11354444" y="1847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BFE57DB2-4474-4D06-BFB1-E9389EAD00A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E4FE3882-2D74-42EA-8580-5D92DE80C31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1C466474-3F7D-4FF0-B60A-2FD6BDF6DFF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D557F58D-643C-4296-B932-0518A97C50D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65B9B27F-5DF3-4E09-8136-E060E083D83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18E53D6D-67F1-4350-AAB6-0D6631F6454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E752EB0D-A036-4847-BDF1-DB265D2AB1E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0A6949EA-516D-4B08-AA2B-D2A66D24151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AA03BCC3-E352-47DC-A6EA-8B8AF615958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035127DD-4011-4685-8D12-1673A5B4F7D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0" name="直線コネクタ 899">
          <a:extLst>
            <a:ext uri="{FF2B5EF4-FFF2-40B4-BE49-F238E27FC236}">
              <a16:creationId xmlns:a16="http://schemas.microsoft.com/office/drawing/2014/main" id="{46AC6FA5-FEC6-4A47-9477-EF3B73F37F90}"/>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1" name="テキスト ボックス 900">
          <a:extLst>
            <a:ext uri="{FF2B5EF4-FFF2-40B4-BE49-F238E27FC236}">
              <a16:creationId xmlns:a16="http://schemas.microsoft.com/office/drawing/2014/main" id="{6519CB69-5415-488C-9E79-F33527FA00C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2" name="直線コネクタ 901">
          <a:extLst>
            <a:ext uri="{FF2B5EF4-FFF2-40B4-BE49-F238E27FC236}">
              <a16:creationId xmlns:a16="http://schemas.microsoft.com/office/drawing/2014/main" id="{1B3EC547-978A-4AE6-A1B3-4CB114A382B9}"/>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3" name="テキスト ボックス 902">
          <a:extLst>
            <a:ext uri="{FF2B5EF4-FFF2-40B4-BE49-F238E27FC236}">
              <a16:creationId xmlns:a16="http://schemas.microsoft.com/office/drawing/2014/main" id="{544BC5C0-9F9F-4E59-9963-F3DE235D1A16}"/>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4" name="直線コネクタ 903">
          <a:extLst>
            <a:ext uri="{FF2B5EF4-FFF2-40B4-BE49-F238E27FC236}">
              <a16:creationId xmlns:a16="http://schemas.microsoft.com/office/drawing/2014/main" id="{1ACB46C4-358F-4D8F-BF0D-4D5174FE5066}"/>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5" name="テキスト ボックス 904">
          <a:extLst>
            <a:ext uri="{FF2B5EF4-FFF2-40B4-BE49-F238E27FC236}">
              <a16:creationId xmlns:a16="http://schemas.microsoft.com/office/drawing/2014/main" id="{5EF34ECC-CD96-4BCC-A44E-332BD1B5873A}"/>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6" name="直線コネクタ 905">
          <a:extLst>
            <a:ext uri="{FF2B5EF4-FFF2-40B4-BE49-F238E27FC236}">
              <a16:creationId xmlns:a16="http://schemas.microsoft.com/office/drawing/2014/main" id="{307A00BF-311A-497A-BB68-166972B060E3}"/>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7" name="テキスト ボックス 906">
          <a:extLst>
            <a:ext uri="{FF2B5EF4-FFF2-40B4-BE49-F238E27FC236}">
              <a16:creationId xmlns:a16="http://schemas.microsoft.com/office/drawing/2014/main" id="{90A7DD49-5767-4E16-9B87-8341C439B7C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8" name="直線コネクタ 907">
          <a:extLst>
            <a:ext uri="{FF2B5EF4-FFF2-40B4-BE49-F238E27FC236}">
              <a16:creationId xmlns:a16="http://schemas.microsoft.com/office/drawing/2014/main" id="{70F4CA45-BCAE-48F3-B93D-D41C13D5A25E}"/>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9" name="テキスト ボックス 908">
          <a:extLst>
            <a:ext uri="{FF2B5EF4-FFF2-40B4-BE49-F238E27FC236}">
              <a16:creationId xmlns:a16="http://schemas.microsoft.com/office/drawing/2014/main" id="{9BA82CA6-D44B-4A75-A636-9BF8A6F2B453}"/>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0" name="直線コネクタ 909">
          <a:extLst>
            <a:ext uri="{FF2B5EF4-FFF2-40B4-BE49-F238E27FC236}">
              <a16:creationId xmlns:a16="http://schemas.microsoft.com/office/drawing/2014/main" id="{233EA033-1567-4EAF-8A58-2820999343FD}"/>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1" name="テキスト ボックス 910">
          <a:extLst>
            <a:ext uri="{FF2B5EF4-FFF2-40B4-BE49-F238E27FC236}">
              <a16:creationId xmlns:a16="http://schemas.microsoft.com/office/drawing/2014/main" id="{9BA3C3F8-3A3D-4CEE-B92B-DCD64527D8CC}"/>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0E138629-FD79-40E3-94B0-73B61AF80D5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CA3150B2-1456-409E-981E-4542E26D313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D1823759-0744-48B5-96B0-14AAE2C1988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915" name="直線コネクタ 914">
          <a:extLst>
            <a:ext uri="{FF2B5EF4-FFF2-40B4-BE49-F238E27FC236}">
              <a16:creationId xmlns:a16="http://schemas.microsoft.com/office/drawing/2014/main" id="{E9072EA3-F8F5-444D-8FFD-0BF0579F124D}"/>
            </a:ext>
          </a:extLst>
        </xdr:cNvPr>
        <xdr:cNvCxnSpPr/>
      </xdr:nvCxnSpPr>
      <xdr:spPr>
        <a:xfrm flipV="1">
          <a:off x="19947254" y="1702906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6" name="【庁舎】&#10;一人当たり面積最小値テキスト">
          <a:extLst>
            <a:ext uri="{FF2B5EF4-FFF2-40B4-BE49-F238E27FC236}">
              <a16:creationId xmlns:a16="http://schemas.microsoft.com/office/drawing/2014/main" id="{5F0BF975-4FF2-4B82-95E5-9CBBA343975B}"/>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7" name="直線コネクタ 916">
          <a:extLst>
            <a:ext uri="{FF2B5EF4-FFF2-40B4-BE49-F238E27FC236}">
              <a16:creationId xmlns:a16="http://schemas.microsoft.com/office/drawing/2014/main" id="{74D1C1D8-A110-4660-B235-9170E2AA2832}"/>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918" name="【庁舎】&#10;一人当たり面積最大値テキスト">
          <a:extLst>
            <a:ext uri="{FF2B5EF4-FFF2-40B4-BE49-F238E27FC236}">
              <a16:creationId xmlns:a16="http://schemas.microsoft.com/office/drawing/2014/main" id="{C392E0DB-A6E3-4607-80DB-490A2C3B0B3B}"/>
            </a:ext>
          </a:extLst>
        </xdr:cNvPr>
        <xdr:cNvSpPr txBox="1"/>
      </xdr:nvSpPr>
      <xdr:spPr>
        <a:xfrm>
          <a:off x="19985990" y="1680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919" name="直線コネクタ 918">
          <a:extLst>
            <a:ext uri="{FF2B5EF4-FFF2-40B4-BE49-F238E27FC236}">
              <a16:creationId xmlns:a16="http://schemas.microsoft.com/office/drawing/2014/main" id="{6BF749EF-F36B-4249-9E84-FC9ACAEFDB66}"/>
            </a:ext>
          </a:extLst>
        </xdr:cNvPr>
        <xdr:cNvCxnSpPr/>
      </xdr:nvCxnSpPr>
      <xdr:spPr>
        <a:xfrm>
          <a:off x="19885660" y="17029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21789</xdr:rowOff>
    </xdr:from>
    <xdr:ext cx="469744" cy="259045"/>
    <xdr:sp macro="" textlink="">
      <xdr:nvSpPr>
        <xdr:cNvPr id="920" name="【庁舎】&#10;一人当たり面積平均値テキスト">
          <a:extLst>
            <a:ext uri="{FF2B5EF4-FFF2-40B4-BE49-F238E27FC236}">
              <a16:creationId xmlns:a16="http://schemas.microsoft.com/office/drawing/2014/main" id="{05E2BF54-8D54-4E5C-A640-65F991498F76}"/>
            </a:ext>
          </a:extLst>
        </xdr:cNvPr>
        <xdr:cNvSpPr txBox="1"/>
      </xdr:nvSpPr>
      <xdr:spPr>
        <a:xfrm>
          <a:off x="19985990" y="18020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921" name="フローチャート: 判断 920">
          <a:extLst>
            <a:ext uri="{FF2B5EF4-FFF2-40B4-BE49-F238E27FC236}">
              <a16:creationId xmlns:a16="http://schemas.microsoft.com/office/drawing/2014/main" id="{169E9735-DD99-46EB-86A5-818AE7FE5B68}"/>
            </a:ext>
          </a:extLst>
        </xdr:cNvPr>
        <xdr:cNvSpPr/>
      </xdr:nvSpPr>
      <xdr:spPr>
        <a:xfrm>
          <a:off x="19904710" y="180475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922" name="フローチャート: 判断 921">
          <a:extLst>
            <a:ext uri="{FF2B5EF4-FFF2-40B4-BE49-F238E27FC236}">
              <a16:creationId xmlns:a16="http://schemas.microsoft.com/office/drawing/2014/main" id="{B894E330-F5F8-4B0B-9705-07FAEC0065E2}"/>
            </a:ext>
          </a:extLst>
        </xdr:cNvPr>
        <xdr:cNvSpPr/>
      </xdr:nvSpPr>
      <xdr:spPr>
        <a:xfrm>
          <a:off x="19161760" y="180698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923" name="フローチャート: 判断 922">
          <a:extLst>
            <a:ext uri="{FF2B5EF4-FFF2-40B4-BE49-F238E27FC236}">
              <a16:creationId xmlns:a16="http://schemas.microsoft.com/office/drawing/2014/main" id="{35AC8C6F-A73A-4172-B9F3-DAD42E94643C}"/>
            </a:ext>
          </a:extLst>
        </xdr:cNvPr>
        <xdr:cNvSpPr/>
      </xdr:nvSpPr>
      <xdr:spPr>
        <a:xfrm>
          <a:off x="18345150" y="180782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136434</xdr:rowOff>
    </xdr:from>
    <xdr:to>
      <xdr:col>102</xdr:col>
      <xdr:colOff>165100</xdr:colOff>
      <xdr:row>105</xdr:row>
      <xdr:rowOff>66584</xdr:rowOff>
    </xdr:to>
    <xdr:sp macro="" textlink="">
      <xdr:nvSpPr>
        <xdr:cNvPr id="924" name="フローチャート: 判断 923">
          <a:extLst>
            <a:ext uri="{FF2B5EF4-FFF2-40B4-BE49-F238E27FC236}">
              <a16:creationId xmlns:a16="http://schemas.microsoft.com/office/drawing/2014/main" id="{2568B2FD-F637-4CE8-B8DE-8EB234F21102}"/>
            </a:ext>
          </a:extLst>
        </xdr:cNvPr>
        <xdr:cNvSpPr/>
      </xdr:nvSpPr>
      <xdr:spPr>
        <a:xfrm>
          <a:off x="17547590" y="179634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103777</xdr:rowOff>
    </xdr:from>
    <xdr:to>
      <xdr:col>98</xdr:col>
      <xdr:colOff>38100</xdr:colOff>
      <xdr:row>105</xdr:row>
      <xdr:rowOff>33927</xdr:rowOff>
    </xdr:to>
    <xdr:sp macro="" textlink="">
      <xdr:nvSpPr>
        <xdr:cNvPr id="925" name="フローチャート: 判断 924">
          <a:extLst>
            <a:ext uri="{FF2B5EF4-FFF2-40B4-BE49-F238E27FC236}">
              <a16:creationId xmlns:a16="http://schemas.microsoft.com/office/drawing/2014/main" id="{67AA7AEF-B6AA-44CF-824F-F81241FEA45F}"/>
            </a:ext>
          </a:extLst>
        </xdr:cNvPr>
        <xdr:cNvSpPr/>
      </xdr:nvSpPr>
      <xdr:spPr>
        <a:xfrm>
          <a:off x="16761460" y="179326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BEF3BE6D-D796-4611-BCA0-E273F411339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24D490D-4FCF-4D10-9441-E1679F6468C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595C012-6DD9-4260-9824-9569FB7F54C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9FF7E62-4FF8-4997-A813-7CFF1F1B4A3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8A4941C-01DF-44E4-8EDF-7505097E30C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90714</xdr:rowOff>
    </xdr:from>
    <xdr:to>
      <xdr:col>116</xdr:col>
      <xdr:colOff>114300</xdr:colOff>
      <xdr:row>103</xdr:row>
      <xdr:rowOff>20864</xdr:rowOff>
    </xdr:to>
    <xdr:sp macro="" textlink="">
      <xdr:nvSpPr>
        <xdr:cNvPr id="931" name="楕円 930">
          <a:extLst>
            <a:ext uri="{FF2B5EF4-FFF2-40B4-BE49-F238E27FC236}">
              <a16:creationId xmlns:a16="http://schemas.microsoft.com/office/drawing/2014/main" id="{00657389-2C3C-4BBB-BD00-F43DEEF5EA79}"/>
            </a:ext>
          </a:extLst>
        </xdr:cNvPr>
        <xdr:cNvSpPr/>
      </xdr:nvSpPr>
      <xdr:spPr>
        <a:xfrm>
          <a:off x="19904710" y="175824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113591</xdr:rowOff>
    </xdr:from>
    <xdr:ext cx="469744" cy="259045"/>
    <xdr:sp macro="" textlink="">
      <xdr:nvSpPr>
        <xdr:cNvPr id="932" name="【庁舎】&#10;一人当たり面積該当値テキスト">
          <a:extLst>
            <a:ext uri="{FF2B5EF4-FFF2-40B4-BE49-F238E27FC236}">
              <a16:creationId xmlns:a16="http://schemas.microsoft.com/office/drawing/2014/main" id="{DABBB693-440C-4E40-A9A3-CBDEC0093198}"/>
            </a:ext>
          </a:extLst>
        </xdr:cNvPr>
        <xdr:cNvSpPr txBox="1"/>
      </xdr:nvSpPr>
      <xdr:spPr>
        <a:xfrm>
          <a:off x="19985990" y="1743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77651</xdr:rowOff>
    </xdr:from>
    <xdr:to>
      <xdr:col>112</xdr:col>
      <xdr:colOff>38100</xdr:colOff>
      <xdr:row>105</xdr:row>
      <xdr:rowOff>7801</xdr:rowOff>
    </xdr:to>
    <xdr:sp macro="" textlink="">
      <xdr:nvSpPr>
        <xdr:cNvPr id="933" name="楕円 932">
          <a:extLst>
            <a:ext uri="{FF2B5EF4-FFF2-40B4-BE49-F238E27FC236}">
              <a16:creationId xmlns:a16="http://schemas.microsoft.com/office/drawing/2014/main" id="{1A3A5F36-155B-40F5-98D7-886140863406}"/>
            </a:ext>
          </a:extLst>
        </xdr:cNvPr>
        <xdr:cNvSpPr/>
      </xdr:nvSpPr>
      <xdr:spPr>
        <a:xfrm>
          <a:off x="19161760" y="1790845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141514</xdr:rowOff>
    </xdr:from>
    <xdr:to>
      <xdr:col>116</xdr:col>
      <xdr:colOff>63500</xdr:colOff>
      <xdr:row>104</xdr:row>
      <xdr:rowOff>128451</xdr:rowOff>
    </xdr:to>
    <xdr:cxnSp macro="">
      <xdr:nvCxnSpPr>
        <xdr:cNvPr id="934" name="直線コネクタ 933">
          <a:extLst>
            <a:ext uri="{FF2B5EF4-FFF2-40B4-BE49-F238E27FC236}">
              <a16:creationId xmlns:a16="http://schemas.microsoft.com/office/drawing/2014/main" id="{F5702275-399B-4E80-8A26-6613CA456E51}"/>
            </a:ext>
          </a:extLst>
        </xdr:cNvPr>
        <xdr:cNvCxnSpPr/>
      </xdr:nvCxnSpPr>
      <xdr:spPr>
        <a:xfrm flipV="1">
          <a:off x="19204940" y="17627509"/>
          <a:ext cx="742950" cy="33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31931</xdr:rowOff>
    </xdr:from>
    <xdr:to>
      <xdr:col>107</xdr:col>
      <xdr:colOff>101600</xdr:colOff>
      <xdr:row>106</xdr:row>
      <xdr:rowOff>133531</xdr:rowOff>
    </xdr:to>
    <xdr:sp macro="" textlink="">
      <xdr:nvSpPr>
        <xdr:cNvPr id="935" name="楕円 934">
          <a:extLst>
            <a:ext uri="{FF2B5EF4-FFF2-40B4-BE49-F238E27FC236}">
              <a16:creationId xmlns:a16="http://schemas.microsoft.com/office/drawing/2014/main" id="{AE17FE51-50B8-4E18-BC16-C8601E0E7317}"/>
            </a:ext>
          </a:extLst>
        </xdr:cNvPr>
        <xdr:cNvSpPr/>
      </xdr:nvSpPr>
      <xdr:spPr>
        <a:xfrm>
          <a:off x="18345150" y="182037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128451</xdr:rowOff>
    </xdr:from>
    <xdr:to>
      <xdr:col>111</xdr:col>
      <xdr:colOff>177800</xdr:colOff>
      <xdr:row>106</xdr:row>
      <xdr:rowOff>82731</xdr:rowOff>
    </xdr:to>
    <xdr:cxnSp macro="">
      <xdr:nvCxnSpPr>
        <xdr:cNvPr id="936" name="直線コネクタ 935">
          <a:extLst>
            <a:ext uri="{FF2B5EF4-FFF2-40B4-BE49-F238E27FC236}">
              <a16:creationId xmlns:a16="http://schemas.microsoft.com/office/drawing/2014/main" id="{9801B29E-CEBD-44AD-9080-0E48910AD3FA}"/>
            </a:ext>
          </a:extLst>
        </xdr:cNvPr>
        <xdr:cNvCxnSpPr/>
      </xdr:nvCxnSpPr>
      <xdr:spPr>
        <a:xfrm flipV="1">
          <a:off x="18399760" y="17963061"/>
          <a:ext cx="80518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154395</xdr:rowOff>
    </xdr:from>
    <xdr:to>
      <xdr:col>102</xdr:col>
      <xdr:colOff>165100</xdr:colOff>
      <xdr:row>106</xdr:row>
      <xdr:rowOff>84545</xdr:rowOff>
    </xdr:to>
    <xdr:sp macro="" textlink="">
      <xdr:nvSpPr>
        <xdr:cNvPr id="937" name="楕円 936">
          <a:extLst>
            <a:ext uri="{FF2B5EF4-FFF2-40B4-BE49-F238E27FC236}">
              <a16:creationId xmlns:a16="http://schemas.microsoft.com/office/drawing/2014/main" id="{F140016D-B78F-47DA-B73F-BC9DBD051A9B}"/>
            </a:ext>
          </a:extLst>
        </xdr:cNvPr>
        <xdr:cNvSpPr/>
      </xdr:nvSpPr>
      <xdr:spPr>
        <a:xfrm>
          <a:off x="17547590" y="181566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82731</xdr:rowOff>
    </xdr:to>
    <xdr:cxnSp macro="">
      <xdr:nvCxnSpPr>
        <xdr:cNvPr id="938" name="直線コネクタ 937">
          <a:extLst>
            <a:ext uri="{FF2B5EF4-FFF2-40B4-BE49-F238E27FC236}">
              <a16:creationId xmlns:a16="http://schemas.microsoft.com/office/drawing/2014/main" id="{4CCED747-9E2F-418D-8225-B34B1E4815F8}"/>
            </a:ext>
          </a:extLst>
        </xdr:cNvPr>
        <xdr:cNvCxnSpPr/>
      </xdr:nvCxnSpPr>
      <xdr:spPr>
        <a:xfrm>
          <a:off x="17602200" y="18205540"/>
          <a:ext cx="79756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939" name="楕円 938">
          <a:extLst>
            <a:ext uri="{FF2B5EF4-FFF2-40B4-BE49-F238E27FC236}">
              <a16:creationId xmlns:a16="http://schemas.microsoft.com/office/drawing/2014/main" id="{A10152C8-5923-4A42-9101-3CA9A12B550E}"/>
            </a:ext>
          </a:extLst>
        </xdr:cNvPr>
        <xdr:cNvSpPr/>
      </xdr:nvSpPr>
      <xdr:spPr>
        <a:xfrm>
          <a:off x="16761460" y="1815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33745</xdr:rowOff>
    </xdr:to>
    <xdr:cxnSp macro="">
      <xdr:nvCxnSpPr>
        <xdr:cNvPr id="940" name="直線コネクタ 939">
          <a:extLst>
            <a:ext uri="{FF2B5EF4-FFF2-40B4-BE49-F238E27FC236}">
              <a16:creationId xmlns:a16="http://schemas.microsoft.com/office/drawing/2014/main" id="{C0B7D75E-ACB6-422A-BF47-69BB28803B12}"/>
            </a:ext>
          </a:extLst>
        </xdr:cNvPr>
        <xdr:cNvCxnSpPr/>
      </xdr:nvCxnSpPr>
      <xdr:spPr>
        <a:xfrm>
          <a:off x="16804640" y="18202275"/>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162214</xdr:rowOff>
    </xdr:from>
    <xdr:ext cx="469744" cy="259045"/>
    <xdr:sp macro="" textlink="">
      <xdr:nvSpPr>
        <xdr:cNvPr id="941" name="n_1aveValue【庁舎】&#10;一人当たり面積">
          <a:extLst>
            <a:ext uri="{FF2B5EF4-FFF2-40B4-BE49-F238E27FC236}">
              <a16:creationId xmlns:a16="http://schemas.microsoft.com/office/drawing/2014/main" id="{8FFD5727-CA98-40EE-9BDE-04BCF3F885F1}"/>
            </a:ext>
          </a:extLst>
        </xdr:cNvPr>
        <xdr:cNvSpPr txBox="1"/>
      </xdr:nvSpPr>
      <xdr:spPr>
        <a:xfrm>
          <a:off x="18982132" y="1816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22696</xdr:rowOff>
    </xdr:from>
    <xdr:ext cx="469744" cy="259045"/>
    <xdr:sp macro="" textlink="">
      <xdr:nvSpPr>
        <xdr:cNvPr id="942" name="n_2aveValue【庁舎】&#10;一人当たり面積">
          <a:extLst>
            <a:ext uri="{FF2B5EF4-FFF2-40B4-BE49-F238E27FC236}">
              <a16:creationId xmlns:a16="http://schemas.microsoft.com/office/drawing/2014/main" id="{B76A29F8-0CD8-4AFD-9A0E-B0001E2B5EC9}"/>
            </a:ext>
          </a:extLst>
        </xdr:cNvPr>
        <xdr:cNvSpPr txBox="1"/>
      </xdr:nvSpPr>
      <xdr:spPr>
        <a:xfrm>
          <a:off x="1818203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83111</xdr:rowOff>
    </xdr:from>
    <xdr:ext cx="469744" cy="259045"/>
    <xdr:sp macro="" textlink="">
      <xdr:nvSpPr>
        <xdr:cNvPr id="943" name="n_3aveValue【庁舎】&#10;一人当たり面積">
          <a:extLst>
            <a:ext uri="{FF2B5EF4-FFF2-40B4-BE49-F238E27FC236}">
              <a16:creationId xmlns:a16="http://schemas.microsoft.com/office/drawing/2014/main" id="{2DA6764D-4CA7-4014-954A-C8BE4F7B50DD}"/>
            </a:ext>
          </a:extLst>
        </xdr:cNvPr>
        <xdr:cNvSpPr txBox="1"/>
      </xdr:nvSpPr>
      <xdr:spPr>
        <a:xfrm>
          <a:off x="17384472" y="1774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50454</xdr:rowOff>
    </xdr:from>
    <xdr:ext cx="469744" cy="259045"/>
    <xdr:sp macro="" textlink="">
      <xdr:nvSpPr>
        <xdr:cNvPr id="944" name="n_4aveValue【庁舎】&#10;一人当たり面積">
          <a:extLst>
            <a:ext uri="{FF2B5EF4-FFF2-40B4-BE49-F238E27FC236}">
              <a16:creationId xmlns:a16="http://schemas.microsoft.com/office/drawing/2014/main" id="{4FDDEA74-2B79-442F-9327-E4D054611C94}"/>
            </a:ext>
          </a:extLst>
        </xdr:cNvPr>
        <xdr:cNvSpPr txBox="1"/>
      </xdr:nvSpPr>
      <xdr:spPr>
        <a:xfrm>
          <a:off x="16588817" y="1771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24328</xdr:rowOff>
    </xdr:from>
    <xdr:ext cx="469744" cy="259045"/>
    <xdr:sp macro="" textlink="">
      <xdr:nvSpPr>
        <xdr:cNvPr id="945" name="n_1mainValue【庁舎】&#10;一人当たり面積">
          <a:extLst>
            <a:ext uri="{FF2B5EF4-FFF2-40B4-BE49-F238E27FC236}">
              <a16:creationId xmlns:a16="http://schemas.microsoft.com/office/drawing/2014/main" id="{71ED3AAD-D3BF-4473-B3B5-9C0038BDC1FC}"/>
            </a:ext>
          </a:extLst>
        </xdr:cNvPr>
        <xdr:cNvSpPr txBox="1"/>
      </xdr:nvSpPr>
      <xdr:spPr>
        <a:xfrm>
          <a:off x="18982132" y="1767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124658</xdr:rowOff>
    </xdr:from>
    <xdr:ext cx="469744" cy="259045"/>
    <xdr:sp macro="" textlink="">
      <xdr:nvSpPr>
        <xdr:cNvPr id="946" name="n_2mainValue【庁舎】&#10;一人当たり面積">
          <a:extLst>
            <a:ext uri="{FF2B5EF4-FFF2-40B4-BE49-F238E27FC236}">
              <a16:creationId xmlns:a16="http://schemas.microsoft.com/office/drawing/2014/main" id="{CC762AC7-8417-4AF3-881E-68395DF819B6}"/>
            </a:ext>
          </a:extLst>
        </xdr:cNvPr>
        <xdr:cNvSpPr txBox="1"/>
      </xdr:nvSpPr>
      <xdr:spPr>
        <a:xfrm>
          <a:off x="18182032" y="1830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75672</xdr:rowOff>
    </xdr:from>
    <xdr:ext cx="469744" cy="259045"/>
    <xdr:sp macro="" textlink="">
      <xdr:nvSpPr>
        <xdr:cNvPr id="947" name="n_3mainValue【庁舎】&#10;一人当たり面積">
          <a:extLst>
            <a:ext uri="{FF2B5EF4-FFF2-40B4-BE49-F238E27FC236}">
              <a16:creationId xmlns:a16="http://schemas.microsoft.com/office/drawing/2014/main" id="{03B9C1BD-DCC1-4B24-A6DB-EF0435AE18EB}"/>
            </a:ext>
          </a:extLst>
        </xdr:cNvPr>
        <xdr:cNvSpPr txBox="1"/>
      </xdr:nvSpPr>
      <xdr:spPr>
        <a:xfrm>
          <a:off x="17384472"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72407</xdr:rowOff>
    </xdr:from>
    <xdr:ext cx="469744" cy="259045"/>
    <xdr:sp macro="" textlink="">
      <xdr:nvSpPr>
        <xdr:cNvPr id="948" name="n_4mainValue【庁舎】&#10;一人当たり面積">
          <a:extLst>
            <a:ext uri="{FF2B5EF4-FFF2-40B4-BE49-F238E27FC236}">
              <a16:creationId xmlns:a16="http://schemas.microsoft.com/office/drawing/2014/main" id="{91612094-7E1B-410C-88C5-2E87CDEDE671}"/>
            </a:ext>
          </a:extLst>
        </xdr:cNvPr>
        <xdr:cNvSpPr txBox="1"/>
      </xdr:nvSpPr>
      <xdr:spPr>
        <a:xfrm>
          <a:off x="1658881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12A90CEC-3530-49EA-85B1-E657DFB7167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3E96B467-5FAA-4ABC-8BDA-90857525DC1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D0BA26E3-EF6A-4E5E-8634-DCEF7DCBB3B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庁舎以外の全ての類型において、有形固定資産減価償却率が類似団体と比較して高くなっている。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福祉施設については、社会福祉センター、福祉作業所と老人福祉会館がある。社会福祉センターは平成３年建築、福祉作業所は平成３年建築と平成１２年建築、老人福祉会館は昭和５２年建築であり、施設の老朽化が進んでいる。公共施設等総合管理計画において、地域福祉活動の拠点施設として設置されている社会福祉センターについては、適正な維持管理、計画的な改修等により長寿命化を図っていくこととする。障がい者の自立した生活を支援するための施設として設置されている福祉作業所と高齢者の憩いの場として設置されている老人福祉会館については、現在の利用状況や今後の動向、また施設の老朽化を踏まえ、今後のあり方を検討していくこととす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については、有形固定資産減価償却率が低下している。これは、激甚化する自然災害などから市民の生命・財産を守るための防災拠点とするため、令和５年度に新たに中庁舎を改修したためである。今後も既存庁舎である南庁舎の建替えを予定していることから、有形固定資産減価償却率は更に低下する見込みである。</a:t>
          </a:r>
          <a:endParaRPr kumimoji="0" lang="ja-JP" altLang="ja-JP" sz="12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297_&#34966;&#12465;&#28006;&#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297_&#34966;&#12465;&#28006;&#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16.899999999999999</v>
          </cell>
          <cell r="BX51">
            <v>7.3</v>
          </cell>
          <cell r="CF51">
            <v>6.6</v>
          </cell>
          <cell r="CN51">
            <v>7.5</v>
          </cell>
          <cell r="CV51">
            <v>5.9</v>
          </cell>
        </row>
        <row r="53">
          <cell r="BP53">
            <v>73</v>
          </cell>
          <cell r="BX53">
            <v>73.900000000000006</v>
          </cell>
          <cell r="CF53">
            <v>74.2</v>
          </cell>
          <cell r="CN53">
            <v>73</v>
          </cell>
          <cell r="CV53">
            <v>73</v>
          </cell>
        </row>
        <row r="55">
          <cell r="AN55" t="str">
            <v>類似団体内平均値</v>
          </cell>
          <cell r="BP55">
            <v>25.5</v>
          </cell>
          <cell r="BX55">
            <v>25.1</v>
          </cell>
          <cell r="CF55">
            <v>11.2</v>
          </cell>
          <cell r="CN55">
            <v>4.5999999999999996</v>
          </cell>
          <cell r="CV55">
            <v>4.2</v>
          </cell>
        </row>
        <row r="57">
          <cell r="BP57">
            <v>60.9</v>
          </cell>
          <cell r="BX57">
            <v>61</v>
          </cell>
          <cell r="CF57">
            <v>63.7</v>
          </cell>
          <cell r="CN57">
            <v>64.099999999999994</v>
          </cell>
          <cell r="CV57">
            <v>64.599999999999994</v>
          </cell>
        </row>
        <row r="72">
          <cell r="BP72" t="str">
            <v>R01</v>
          </cell>
          <cell r="BX72" t="str">
            <v>R02</v>
          </cell>
          <cell r="CF72" t="str">
            <v>R03</v>
          </cell>
          <cell r="CN72" t="str">
            <v>R04</v>
          </cell>
          <cell r="CV72" t="str">
            <v>R05</v>
          </cell>
        </row>
        <row r="73">
          <cell r="AN73" t="str">
            <v>当該団体値</v>
          </cell>
          <cell r="BP73">
            <v>16.899999999999999</v>
          </cell>
          <cell r="BX73">
            <v>7.3</v>
          </cell>
          <cell r="CF73">
            <v>6.6</v>
          </cell>
          <cell r="CN73">
            <v>7.5</v>
          </cell>
          <cell r="CV73">
            <v>5.9</v>
          </cell>
        </row>
        <row r="75">
          <cell r="BP75">
            <v>1</v>
          </cell>
          <cell r="BX75">
            <v>1.7</v>
          </cell>
          <cell r="CF75">
            <v>2.5</v>
          </cell>
          <cell r="CN75">
            <v>3.3</v>
          </cell>
          <cell r="CV75">
            <v>4.0999999999999996</v>
          </cell>
        </row>
        <row r="77">
          <cell r="AN77" t="str">
            <v>類似団体内平均値</v>
          </cell>
          <cell r="BP77">
            <v>25.5</v>
          </cell>
          <cell r="BX77">
            <v>25.1</v>
          </cell>
          <cell r="CF77">
            <v>11.2</v>
          </cell>
          <cell r="CN77">
            <v>4.5999999999999996</v>
          </cell>
          <cell r="CV77">
            <v>4.2</v>
          </cell>
        </row>
        <row r="79">
          <cell r="BP79">
            <v>6.6</v>
          </cell>
          <cell r="BX79">
            <v>6.4</v>
          </cell>
          <cell r="CF79">
            <v>5.7</v>
          </cell>
          <cell r="CN79">
            <v>5.8</v>
          </cell>
          <cell r="CV79">
            <v>5.8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30322049</v>
      </c>
      <c r="BO4" s="358"/>
      <c r="BP4" s="358"/>
      <c r="BQ4" s="358"/>
      <c r="BR4" s="358"/>
      <c r="BS4" s="358"/>
      <c r="BT4" s="358"/>
      <c r="BU4" s="359"/>
      <c r="BV4" s="357">
        <v>31204365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5.4</v>
      </c>
      <c r="CU4" s="364"/>
      <c r="CV4" s="364"/>
      <c r="CW4" s="364"/>
      <c r="CX4" s="364"/>
      <c r="CY4" s="364"/>
      <c r="CZ4" s="364"/>
      <c r="DA4" s="365"/>
      <c r="DB4" s="363">
        <v>6.8</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29197355</v>
      </c>
      <c r="BO5" s="395"/>
      <c r="BP5" s="395"/>
      <c r="BQ5" s="395"/>
      <c r="BR5" s="395"/>
      <c r="BS5" s="395"/>
      <c r="BT5" s="395"/>
      <c r="BU5" s="396"/>
      <c r="BV5" s="394">
        <v>30023201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90.1</v>
      </c>
      <c r="CU5" s="392"/>
      <c r="CV5" s="392"/>
      <c r="CW5" s="392"/>
      <c r="CX5" s="392"/>
      <c r="CY5" s="392"/>
      <c r="CZ5" s="392"/>
      <c r="DA5" s="393"/>
      <c r="DB5" s="391">
        <v>89.6</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101</v>
      </c>
      <c r="AV6" s="427"/>
      <c r="AW6" s="427"/>
      <c r="AX6" s="427"/>
      <c r="AY6" s="428" t="s">
        <v>98</v>
      </c>
      <c r="AZ6" s="429"/>
      <c r="BA6" s="429"/>
      <c r="BB6" s="429"/>
      <c r="BC6" s="429"/>
      <c r="BD6" s="429"/>
      <c r="BE6" s="429"/>
      <c r="BF6" s="429"/>
      <c r="BG6" s="429"/>
      <c r="BH6" s="429"/>
      <c r="BI6" s="429"/>
      <c r="BJ6" s="429"/>
      <c r="BK6" s="429"/>
      <c r="BL6" s="429"/>
      <c r="BM6" s="430"/>
      <c r="BN6" s="394">
        <v>1124694</v>
      </c>
      <c r="BO6" s="395"/>
      <c r="BP6" s="395"/>
      <c r="BQ6" s="395"/>
      <c r="BR6" s="395"/>
      <c r="BS6" s="395"/>
      <c r="BT6" s="395"/>
      <c r="BU6" s="396"/>
      <c r="BV6" s="394">
        <v>1181164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90.1</v>
      </c>
      <c r="CU6" s="432"/>
      <c r="CV6" s="432"/>
      <c r="CW6" s="432"/>
      <c r="CX6" s="432"/>
      <c r="CY6" s="432"/>
      <c r="CZ6" s="432"/>
      <c r="DA6" s="433"/>
      <c r="DB6" s="431">
        <v>89.6</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207275</v>
      </c>
      <c r="BO7" s="395"/>
      <c r="BP7" s="395"/>
      <c r="BQ7" s="395"/>
      <c r="BR7" s="395"/>
      <c r="BS7" s="395"/>
      <c r="BT7" s="395"/>
      <c r="BU7" s="396"/>
      <c r="BV7" s="394">
        <v>65082</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16985404</v>
      </c>
      <c r="CU7" s="395"/>
      <c r="CV7" s="395"/>
      <c r="CW7" s="395"/>
      <c r="CX7" s="395"/>
      <c r="CY7" s="395"/>
      <c r="CZ7" s="395"/>
      <c r="DA7" s="396"/>
      <c r="DB7" s="394">
        <v>16313648</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917419</v>
      </c>
      <c r="BO8" s="395"/>
      <c r="BP8" s="395"/>
      <c r="BQ8" s="395"/>
      <c r="BR8" s="395"/>
      <c r="BS8" s="395"/>
      <c r="BT8" s="395"/>
      <c r="BU8" s="396"/>
      <c r="BV8" s="394">
        <v>1116082</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1.0900000000000001</v>
      </c>
      <c r="CU8" s="435"/>
      <c r="CV8" s="435"/>
      <c r="CW8" s="435"/>
      <c r="CX8" s="435"/>
      <c r="CY8" s="435"/>
      <c r="CZ8" s="435"/>
      <c r="DA8" s="436"/>
      <c r="DB8" s="434">
        <v>1.0900000000000001</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63883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-198663</v>
      </c>
      <c r="BO9" s="395"/>
      <c r="BP9" s="395"/>
      <c r="BQ9" s="395"/>
      <c r="BR9" s="395"/>
      <c r="BS9" s="395"/>
      <c r="BT9" s="395"/>
      <c r="BU9" s="396"/>
      <c r="BV9" s="394">
        <v>191841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8.6</v>
      </c>
      <c r="CU9" s="392"/>
      <c r="CV9" s="392"/>
      <c r="CW9" s="392"/>
      <c r="CX9" s="392"/>
      <c r="CY9" s="392"/>
      <c r="CZ9" s="392"/>
      <c r="DA9" s="393"/>
      <c r="DB9" s="391">
        <v>8.1</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60952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558620</v>
      </c>
      <c r="BO10" s="395"/>
      <c r="BP10" s="395"/>
      <c r="BQ10" s="395"/>
      <c r="BR10" s="395"/>
      <c r="BS10" s="395"/>
      <c r="BT10" s="395"/>
      <c r="BU10" s="396"/>
      <c r="BV10" s="394">
        <v>420549</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66022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283061</v>
      </c>
      <c r="BO12" s="395"/>
      <c r="BP12" s="395"/>
      <c r="BQ12" s="395"/>
      <c r="BR12" s="395"/>
      <c r="BS12" s="395"/>
      <c r="BT12" s="395"/>
      <c r="BU12" s="396"/>
      <c r="BV12" s="394">
        <v>425351</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64926</v>
      </c>
      <c r="S13" s="479"/>
      <c r="T13" s="479"/>
      <c r="U13" s="479"/>
      <c r="V13" s="480"/>
      <c r="W13" s="410" t="s">
        <v>131</v>
      </c>
      <c r="X13" s="411"/>
      <c r="Y13" s="411"/>
      <c r="Z13" s="411"/>
      <c r="AA13" s="411"/>
      <c r="AB13" s="401"/>
      <c r="AC13" s="445">
        <v>1104</v>
      </c>
      <c r="AD13" s="446"/>
      <c r="AE13" s="446"/>
      <c r="AF13" s="446"/>
      <c r="AG13" s="488"/>
      <c r="AH13" s="445">
        <v>1304</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76896</v>
      </c>
      <c r="BO13" s="395"/>
      <c r="BP13" s="395"/>
      <c r="BQ13" s="395"/>
      <c r="BR13" s="395"/>
      <c r="BS13" s="395"/>
      <c r="BT13" s="395"/>
      <c r="BU13" s="396"/>
      <c r="BV13" s="394">
        <v>187039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4.0999999999999996</v>
      </c>
      <c r="CU13" s="392"/>
      <c r="CV13" s="392"/>
      <c r="CW13" s="392"/>
      <c r="CX13" s="392"/>
      <c r="CY13" s="392"/>
      <c r="CZ13" s="392"/>
      <c r="DA13" s="393"/>
      <c r="DB13" s="391">
        <v>3.3</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65659</v>
      </c>
      <c r="S14" s="479"/>
      <c r="T14" s="479"/>
      <c r="U14" s="479"/>
      <c r="V14" s="480"/>
      <c r="W14" s="384"/>
      <c r="X14" s="385"/>
      <c r="Y14" s="385"/>
      <c r="Z14" s="385"/>
      <c r="AA14" s="385"/>
      <c r="AB14" s="374"/>
      <c r="AC14" s="481">
        <v>3.8</v>
      </c>
      <c r="AD14" s="482"/>
      <c r="AE14" s="482"/>
      <c r="AF14" s="482"/>
      <c r="AG14" s="483"/>
      <c r="AH14" s="481">
        <v>4.5999999999999996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5.9</v>
      </c>
      <c r="CU14" s="493"/>
      <c r="CV14" s="493"/>
      <c r="CW14" s="493"/>
      <c r="CX14" s="493"/>
      <c r="CY14" s="493"/>
      <c r="CZ14" s="493"/>
      <c r="DA14" s="494"/>
      <c r="DB14" s="492">
        <v>7.5</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64662</v>
      </c>
      <c r="S15" s="479"/>
      <c r="T15" s="479"/>
      <c r="U15" s="479"/>
      <c r="V15" s="480"/>
      <c r="W15" s="410" t="s">
        <v>137</v>
      </c>
      <c r="X15" s="411"/>
      <c r="Y15" s="411"/>
      <c r="Z15" s="411"/>
      <c r="AA15" s="411"/>
      <c r="AB15" s="401"/>
      <c r="AC15" s="445">
        <v>7941</v>
      </c>
      <c r="AD15" s="446"/>
      <c r="AE15" s="446"/>
      <c r="AF15" s="446"/>
      <c r="AG15" s="488"/>
      <c r="AH15" s="445">
        <v>8095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13237322</v>
      </c>
      <c r="BO15" s="358"/>
      <c r="BP15" s="358"/>
      <c r="BQ15" s="358"/>
      <c r="BR15" s="358"/>
      <c r="BS15" s="358"/>
      <c r="BT15" s="358"/>
      <c r="BU15" s="359"/>
      <c r="BV15" s="357">
        <v>12698108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27.3</v>
      </c>
      <c r="AD16" s="482"/>
      <c r="AE16" s="482"/>
      <c r="AF16" s="482"/>
      <c r="AG16" s="483"/>
      <c r="AH16" s="481">
        <v>28.4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11710224</v>
      </c>
      <c r="BO16" s="395"/>
      <c r="BP16" s="395"/>
      <c r="BQ16" s="395"/>
      <c r="BR16" s="395"/>
      <c r="BS16" s="395"/>
      <c r="BT16" s="395"/>
      <c r="BU16" s="396"/>
      <c r="BV16" s="394">
        <v>11314387</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20080</v>
      </c>
      <c r="AD17" s="446"/>
      <c r="AE17" s="446"/>
      <c r="AF17" s="446"/>
      <c r="AG17" s="488"/>
      <c r="AH17" s="445">
        <v>19150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16985404</v>
      </c>
      <c r="BO17" s="395"/>
      <c r="BP17" s="395"/>
      <c r="BQ17" s="395"/>
      <c r="BR17" s="395"/>
      <c r="BS17" s="395"/>
      <c r="BT17" s="395"/>
      <c r="BU17" s="396"/>
      <c r="BV17" s="394">
        <v>16313648</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94.82</v>
      </c>
      <c r="M18" s="518"/>
      <c r="N18" s="518"/>
      <c r="O18" s="518"/>
      <c r="P18" s="518"/>
      <c r="Q18" s="518"/>
      <c r="R18" s="519"/>
      <c r="S18" s="519"/>
      <c r="T18" s="519"/>
      <c r="U18" s="519"/>
      <c r="V18" s="520"/>
      <c r="W18" s="412"/>
      <c r="X18" s="413"/>
      <c r="Y18" s="413"/>
      <c r="Z18" s="413"/>
      <c r="AA18" s="413"/>
      <c r="AB18" s="404"/>
      <c r="AC18" s="521">
        <v>68.900000000000006</v>
      </c>
      <c r="AD18" s="522"/>
      <c r="AE18" s="522"/>
      <c r="AF18" s="522"/>
      <c r="AG18" s="523"/>
      <c r="AH18" s="521">
        <v>67.099999999999994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15952343</v>
      </c>
      <c r="BO18" s="395"/>
      <c r="BP18" s="395"/>
      <c r="BQ18" s="395"/>
      <c r="BR18" s="395"/>
      <c r="BS18" s="395"/>
      <c r="BT18" s="395"/>
      <c r="BU18" s="396"/>
      <c r="BV18" s="394">
        <v>15265716</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674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20780513</v>
      </c>
      <c r="BO19" s="395"/>
      <c r="BP19" s="395"/>
      <c r="BQ19" s="395"/>
      <c r="BR19" s="395"/>
      <c r="BS19" s="395"/>
      <c r="BT19" s="395"/>
      <c r="BU19" s="396"/>
      <c r="BV19" s="394">
        <v>20176725</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25430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16760602</v>
      </c>
      <c r="BO22" s="358"/>
      <c r="BP22" s="358"/>
      <c r="BQ22" s="358"/>
      <c r="BR22" s="358"/>
      <c r="BS22" s="358"/>
      <c r="BT22" s="358"/>
      <c r="BU22" s="359"/>
      <c r="BV22" s="357">
        <v>16943155</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12748105</v>
      </c>
      <c r="BO23" s="395"/>
      <c r="BP23" s="395"/>
      <c r="BQ23" s="395"/>
      <c r="BR23" s="395"/>
      <c r="BS23" s="395"/>
      <c r="BT23" s="395"/>
      <c r="BU23" s="396"/>
      <c r="BV23" s="394">
        <v>12966686</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8500</v>
      </c>
      <c r="R24" s="446"/>
      <c r="S24" s="446"/>
      <c r="T24" s="446"/>
      <c r="U24" s="446"/>
      <c r="V24" s="488"/>
      <c r="W24" s="540"/>
      <c r="X24" s="541"/>
      <c r="Y24" s="542"/>
      <c r="Z24" s="444" t="s">
        <v>162</v>
      </c>
      <c r="AA24" s="424"/>
      <c r="AB24" s="424"/>
      <c r="AC24" s="424"/>
      <c r="AD24" s="424"/>
      <c r="AE24" s="424"/>
      <c r="AF24" s="424"/>
      <c r="AG24" s="425"/>
      <c r="AH24" s="445">
        <v>551</v>
      </c>
      <c r="AI24" s="446"/>
      <c r="AJ24" s="446"/>
      <c r="AK24" s="446"/>
      <c r="AL24" s="488"/>
      <c r="AM24" s="445">
        <v>1629307</v>
      </c>
      <c r="AN24" s="446"/>
      <c r="AO24" s="446"/>
      <c r="AP24" s="446"/>
      <c r="AQ24" s="446"/>
      <c r="AR24" s="488"/>
      <c r="AS24" s="445">
        <v>2957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15863947</v>
      </c>
      <c r="BO24" s="395"/>
      <c r="BP24" s="395"/>
      <c r="BQ24" s="395"/>
      <c r="BR24" s="395"/>
      <c r="BS24" s="395"/>
      <c r="BT24" s="395"/>
      <c r="BU24" s="396"/>
      <c r="BV24" s="394">
        <v>15906767</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7400</v>
      </c>
      <c r="R25" s="446"/>
      <c r="S25" s="446"/>
      <c r="T25" s="446"/>
      <c r="U25" s="446"/>
      <c r="V25" s="488"/>
      <c r="W25" s="540"/>
      <c r="X25" s="541"/>
      <c r="Y25" s="542"/>
      <c r="Z25" s="444" t="s">
        <v>165</v>
      </c>
      <c r="AA25" s="424"/>
      <c r="AB25" s="424"/>
      <c r="AC25" s="424"/>
      <c r="AD25" s="424"/>
      <c r="AE25" s="424"/>
      <c r="AF25" s="424"/>
      <c r="AG25" s="425"/>
      <c r="AH25" s="445">
        <v>120</v>
      </c>
      <c r="AI25" s="446"/>
      <c r="AJ25" s="446"/>
      <c r="AK25" s="446"/>
      <c r="AL25" s="488"/>
      <c r="AM25" s="445">
        <v>333960</v>
      </c>
      <c r="AN25" s="446"/>
      <c r="AO25" s="446"/>
      <c r="AP25" s="446"/>
      <c r="AQ25" s="446"/>
      <c r="AR25" s="488"/>
      <c r="AS25" s="445">
        <v>2783</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3146048</v>
      </c>
      <c r="BO25" s="358"/>
      <c r="BP25" s="358"/>
      <c r="BQ25" s="358"/>
      <c r="BR25" s="358"/>
      <c r="BS25" s="358"/>
      <c r="BT25" s="358"/>
      <c r="BU25" s="359"/>
      <c r="BV25" s="357">
        <v>3602319</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6800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4600</v>
      </c>
      <c r="R27" s="446"/>
      <c r="S27" s="446"/>
      <c r="T27" s="446"/>
      <c r="U27" s="446"/>
      <c r="V27" s="488"/>
      <c r="W27" s="540"/>
      <c r="X27" s="541"/>
      <c r="Y27" s="542"/>
      <c r="Z27" s="444" t="s">
        <v>171</v>
      </c>
      <c r="AA27" s="424"/>
      <c r="AB27" s="424"/>
      <c r="AC27" s="424"/>
      <c r="AD27" s="424"/>
      <c r="AE27" s="424"/>
      <c r="AF27" s="424"/>
      <c r="AG27" s="425"/>
      <c r="AH27" s="445">
        <v>23</v>
      </c>
      <c r="AI27" s="446"/>
      <c r="AJ27" s="446"/>
      <c r="AK27" s="446"/>
      <c r="AL27" s="488"/>
      <c r="AM27" s="445">
        <v>84372</v>
      </c>
      <c r="AN27" s="446"/>
      <c r="AO27" s="446"/>
      <c r="AP27" s="446"/>
      <c r="AQ27" s="446"/>
      <c r="AR27" s="488"/>
      <c r="AS27" s="445">
        <v>3668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740471</v>
      </c>
      <c r="BO27" s="514"/>
      <c r="BP27" s="514"/>
      <c r="BQ27" s="514"/>
      <c r="BR27" s="514"/>
      <c r="BS27" s="514"/>
      <c r="BT27" s="514"/>
      <c r="BU27" s="515"/>
      <c r="BV27" s="513">
        <v>740454</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4200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3019016</v>
      </c>
      <c r="BO28" s="358"/>
      <c r="BP28" s="358"/>
      <c r="BQ28" s="358"/>
      <c r="BR28" s="358"/>
      <c r="BS28" s="358"/>
      <c r="BT28" s="358"/>
      <c r="BU28" s="359"/>
      <c r="BV28" s="357">
        <v>2743457</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20</v>
      </c>
      <c r="M29" s="446"/>
      <c r="N29" s="446"/>
      <c r="O29" s="446"/>
      <c r="P29" s="488"/>
      <c r="Q29" s="445">
        <v>4000</v>
      </c>
      <c r="R29" s="446"/>
      <c r="S29" s="446"/>
      <c r="T29" s="446"/>
      <c r="U29" s="446"/>
      <c r="V29" s="488"/>
      <c r="W29" s="543"/>
      <c r="X29" s="544"/>
      <c r="Y29" s="545"/>
      <c r="Z29" s="444" t="s">
        <v>177</v>
      </c>
      <c r="AA29" s="424"/>
      <c r="AB29" s="424"/>
      <c r="AC29" s="424"/>
      <c r="AD29" s="424"/>
      <c r="AE29" s="424"/>
      <c r="AF29" s="424"/>
      <c r="AG29" s="425"/>
      <c r="AH29" s="445">
        <v>574</v>
      </c>
      <c r="AI29" s="446"/>
      <c r="AJ29" s="446"/>
      <c r="AK29" s="446"/>
      <c r="AL29" s="488"/>
      <c r="AM29" s="445">
        <v>1713679</v>
      </c>
      <c r="AN29" s="446"/>
      <c r="AO29" s="446"/>
      <c r="AP29" s="446"/>
      <c r="AQ29" s="446"/>
      <c r="AR29" s="488"/>
      <c r="AS29" s="445">
        <v>2986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1001103</v>
      </c>
      <c r="BO29" s="395"/>
      <c r="BP29" s="395"/>
      <c r="BQ29" s="395"/>
      <c r="BR29" s="395"/>
      <c r="BS29" s="395"/>
      <c r="BT29" s="395"/>
      <c r="BU29" s="396"/>
      <c r="BV29" s="394">
        <v>801090</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715449</v>
      </c>
      <c r="BO30" s="514"/>
      <c r="BP30" s="514"/>
      <c r="BQ30" s="514"/>
      <c r="BR30" s="514"/>
      <c r="BS30" s="514"/>
      <c r="BT30" s="514"/>
      <c r="BU30" s="515"/>
      <c r="BV30" s="513">
        <v>614165</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袖ケ浦市国民健康保険特別会計</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袖ケ浦市下水道事業会計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6</v>
      </c>
      <c r="BX34" s="584"/>
      <c r="BY34" s="585" t="str">
        <f>IF('各会計、関係団体の財政状況及び健全化判断比率'!B68="","",'各会計、関係団体の財政状況及び健全化判断比率'!B68)</f>
        <v xml:space="preserve">千葉県市町村総合事務組合（一般会計） </v>
      </c>
      <c r="BZ34" s="585"/>
      <c r="CA34" s="585"/>
      <c r="CB34" s="585"/>
      <c r="CC34" s="585"/>
      <c r="CD34" s="585"/>
      <c r="CE34" s="585"/>
      <c r="CF34" s="585"/>
      <c r="CG34" s="585"/>
      <c r="CH34" s="585"/>
      <c r="CI34" s="585"/>
      <c r="CJ34" s="585"/>
      <c r="CK34" s="585"/>
      <c r="CL34" s="585"/>
      <c r="CM34" s="585"/>
      <c r="CN34" s="175"/>
      <c r="CO34" s="584">
        <f>IF(CQ34="","",MAX(C34:D43,U34:V43,AM34:AN43,BE34:BF43,BW34:BX43)+1)</f>
        <v>16</v>
      </c>
      <c r="CP34" s="584"/>
      <c r="CQ34" s="585" t="str">
        <f>IF('各会計、関係団体の財政状況及び健全化判断比率'!BS7="","",'各会計、関係団体の財政状況及び健全化判断比率'!BS7)</f>
        <v>袖ケ浦市土地開発公社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袖ケ浦市介護保険特別会計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7</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75"/>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袖ケ浦市後期高齢者医療特別会計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8</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9</v>
      </c>
      <c r="BX37" s="584"/>
      <c r="BY37" s="585" t="str">
        <f>IF('各会計、関係団体の財政状況及び健全化判断比率'!B71="","",'各会計、関係団体の財政状況及び健全化判断比率'!B71)</f>
        <v xml:space="preserve">千葉県市町村総合事務組合（千葉県市町村交通災害共済特別会計） </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10</v>
      </c>
      <c r="BX38" s="584"/>
      <c r="BY38" s="585" t="str">
        <f>IF('各会計、関係団体の財政状況及び健全化判断比率'!B72="","",'各会計、関係団体の財政状況及び健全化判断比率'!B72)</f>
        <v xml:space="preserve">千葉県後期高齢者医療広域連合（一般会計） </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11</v>
      </c>
      <c r="BX39" s="584"/>
      <c r="BY39" s="585" t="str">
        <f>IF('各会計、関係団体の財政状況及び健全化判断比率'!B73="","",'各会計、関係団体の財政状況及び健全化判断比率'!B73)</f>
        <v>千葉県後期高齢者医療広域連合（後期高齢者医療特別会計）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12</v>
      </c>
      <c r="BX40" s="584"/>
      <c r="BY40" s="585" t="str">
        <f>IF('各会計、関係団体の財政状況及び健全化判断比率'!B74="","",'各会計、関係団体の財政状況及び健全化判断比率'!B74)</f>
        <v>君津中央病院企業団（病院事業特別会計）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13</v>
      </c>
      <c r="BX41" s="584"/>
      <c r="BY41" s="585" t="str">
        <f>IF('各会計、関係団体の財政状況及び健全化判断比率'!B75="","",'各会計、関係団体の財政状況及び健全化判断比率'!B75)</f>
        <v>かずさ水道広域連合企業団（用水供給事業）</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14</v>
      </c>
      <c r="BX42" s="584"/>
      <c r="BY42" s="585" t="str">
        <f>IF('各会計、関係団体の財政状況及び健全化判断比率'!B76="","",'各会計、関係団体の財政状況及び健全化判断比率'!B76)</f>
        <v>かずさ水道広域連合企業団</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15</v>
      </c>
      <c r="BX43" s="584"/>
      <c r="BY43" s="585" t="str">
        <f>IF('各会計、関係団体の財政状況及び健全化判断比率'!B77="","",'各会計、関係団体の財政状況及び健全化判断比率'!B77)</f>
        <v>君津郡市広域市町村圏事務組合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AToXyvLsH7x/lwsYxuXLUvvGpdnJmS4UvMNlCxcezfAjasaggK2t7V2ELibJeUIEOCCMG5Pp5CXAQoI6BewVJQ==" saltValue="JlB5n159j6vNP2Oaekpy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15652024</v>
      </c>
      <c r="S5" s="600"/>
      <c r="T5" s="600"/>
      <c r="U5" s="600"/>
      <c r="V5" s="600"/>
      <c r="W5" s="600"/>
      <c r="X5" s="600"/>
      <c r="Y5" s="601"/>
      <c r="Z5" s="602">
        <v>51.6</v>
      </c>
      <c r="AA5" s="602"/>
      <c r="AB5" s="602"/>
      <c r="AC5" s="602"/>
      <c r="AD5" s="603">
        <v>15053217</v>
      </c>
      <c r="AE5" s="603"/>
      <c r="AF5" s="603"/>
      <c r="AG5" s="603"/>
      <c r="AH5" s="603"/>
      <c r="AI5" s="603"/>
      <c r="AJ5" s="603"/>
      <c r="AK5" s="603"/>
      <c r="AL5" s="604">
        <v>85</v>
      </c>
      <c r="AM5" s="605"/>
      <c r="AN5" s="605"/>
      <c r="AO5" s="606"/>
      <c r="AP5" s="596" t="s">
        <v>216</v>
      </c>
      <c r="AQ5" s="597"/>
      <c r="AR5" s="597"/>
      <c r="AS5" s="597"/>
      <c r="AT5" s="597"/>
      <c r="AU5" s="597"/>
      <c r="AV5" s="597"/>
      <c r="AW5" s="597"/>
      <c r="AX5" s="597"/>
      <c r="AY5" s="597"/>
      <c r="AZ5" s="597"/>
      <c r="BA5" s="597"/>
      <c r="BB5" s="597"/>
      <c r="BC5" s="597"/>
      <c r="BD5" s="597"/>
      <c r="BE5" s="597"/>
      <c r="BF5" s="598"/>
      <c r="BG5" s="610">
        <v>15053217</v>
      </c>
      <c r="BH5" s="611"/>
      <c r="BI5" s="611"/>
      <c r="BJ5" s="611"/>
      <c r="BK5" s="611"/>
      <c r="BL5" s="611"/>
      <c r="BM5" s="611"/>
      <c r="BN5" s="612"/>
      <c r="BO5" s="613">
        <v>96.2</v>
      </c>
      <c r="BP5" s="613"/>
      <c r="BQ5" s="613"/>
      <c r="BR5" s="613"/>
      <c r="BS5" s="614">
        <v>356368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386904</v>
      </c>
      <c r="S6" s="611"/>
      <c r="T6" s="611"/>
      <c r="U6" s="611"/>
      <c r="V6" s="611"/>
      <c r="W6" s="611"/>
      <c r="X6" s="611"/>
      <c r="Y6" s="612"/>
      <c r="Z6" s="613">
        <v>1.3</v>
      </c>
      <c r="AA6" s="613"/>
      <c r="AB6" s="613"/>
      <c r="AC6" s="613"/>
      <c r="AD6" s="614">
        <v>386904</v>
      </c>
      <c r="AE6" s="614"/>
      <c r="AF6" s="614"/>
      <c r="AG6" s="614"/>
      <c r="AH6" s="614"/>
      <c r="AI6" s="614"/>
      <c r="AJ6" s="614"/>
      <c r="AK6" s="614"/>
      <c r="AL6" s="615">
        <v>2.2000000000000002</v>
      </c>
      <c r="AM6" s="616"/>
      <c r="AN6" s="616"/>
      <c r="AO6" s="617"/>
      <c r="AP6" s="607" t="s">
        <v>221</v>
      </c>
      <c r="AQ6" s="608"/>
      <c r="AR6" s="608"/>
      <c r="AS6" s="608"/>
      <c r="AT6" s="608"/>
      <c r="AU6" s="608"/>
      <c r="AV6" s="608"/>
      <c r="AW6" s="608"/>
      <c r="AX6" s="608"/>
      <c r="AY6" s="608"/>
      <c r="AZ6" s="608"/>
      <c r="BA6" s="608"/>
      <c r="BB6" s="608"/>
      <c r="BC6" s="608"/>
      <c r="BD6" s="608"/>
      <c r="BE6" s="608"/>
      <c r="BF6" s="609"/>
      <c r="BG6" s="610">
        <v>15053217</v>
      </c>
      <c r="BH6" s="611"/>
      <c r="BI6" s="611"/>
      <c r="BJ6" s="611"/>
      <c r="BK6" s="611"/>
      <c r="BL6" s="611"/>
      <c r="BM6" s="611"/>
      <c r="BN6" s="612"/>
      <c r="BO6" s="613">
        <v>96.2</v>
      </c>
      <c r="BP6" s="613"/>
      <c r="BQ6" s="613"/>
      <c r="BR6" s="613"/>
      <c r="BS6" s="614">
        <v>356368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260120</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260120</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4646</v>
      </c>
      <c r="S7" s="611"/>
      <c r="T7" s="611"/>
      <c r="U7" s="611"/>
      <c r="V7" s="611"/>
      <c r="W7" s="611"/>
      <c r="X7" s="611"/>
      <c r="Y7" s="612"/>
      <c r="Z7" s="613">
        <v>0</v>
      </c>
      <c r="AA7" s="613"/>
      <c r="AB7" s="613"/>
      <c r="AC7" s="613"/>
      <c r="AD7" s="614">
        <v>4646</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5628716</v>
      </c>
      <c r="BH7" s="611"/>
      <c r="BI7" s="611"/>
      <c r="BJ7" s="611"/>
      <c r="BK7" s="611"/>
      <c r="BL7" s="611"/>
      <c r="BM7" s="611"/>
      <c r="BN7" s="612"/>
      <c r="BO7" s="613">
        <v>36</v>
      </c>
      <c r="BP7" s="613"/>
      <c r="BQ7" s="613"/>
      <c r="BR7" s="613"/>
      <c r="BS7" s="614">
        <v>356368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4371503</v>
      </c>
      <c r="CS7" s="611"/>
      <c r="CT7" s="611"/>
      <c r="CU7" s="611"/>
      <c r="CV7" s="611"/>
      <c r="CW7" s="611"/>
      <c r="CX7" s="611"/>
      <c r="CY7" s="612"/>
      <c r="CZ7" s="613">
        <v>15</v>
      </c>
      <c r="DA7" s="613"/>
      <c r="DB7" s="613"/>
      <c r="DC7" s="613"/>
      <c r="DD7" s="619">
        <v>1027512</v>
      </c>
      <c r="DE7" s="611"/>
      <c r="DF7" s="611"/>
      <c r="DG7" s="611"/>
      <c r="DH7" s="611"/>
      <c r="DI7" s="611"/>
      <c r="DJ7" s="611"/>
      <c r="DK7" s="611"/>
      <c r="DL7" s="611"/>
      <c r="DM7" s="611"/>
      <c r="DN7" s="611"/>
      <c r="DO7" s="611"/>
      <c r="DP7" s="612"/>
      <c r="DQ7" s="619">
        <v>3162595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66086</v>
      </c>
      <c r="S8" s="611"/>
      <c r="T8" s="611"/>
      <c r="U8" s="611"/>
      <c r="V8" s="611"/>
      <c r="W8" s="611"/>
      <c r="X8" s="611"/>
      <c r="Y8" s="612"/>
      <c r="Z8" s="613">
        <v>0.2</v>
      </c>
      <c r="AA8" s="613"/>
      <c r="AB8" s="613"/>
      <c r="AC8" s="613"/>
      <c r="AD8" s="614">
        <v>66086</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121477</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11531934</v>
      </c>
      <c r="CS8" s="611"/>
      <c r="CT8" s="611"/>
      <c r="CU8" s="611"/>
      <c r="CV8" s="611"/>
      <c r="CW8" s="611"/>
      <c r="CX8" s="611"/>
      <c r="CY8" s="612"/>
      <c r="CZ8" s="613">
        <v>39.5</v>
      </c>
      <c r="DA8" s="613"/>
      <c r="DB8" s="613"/>
      <c r="DC8" s="613"/>
      <c r="DD8" s="619">
        <v>526371</v>
      </c>
      <c r="DE8" s="611"/>
      <c r="DF8" s="611"/>
      <c r="DG8" s="611"/>
      <c r="DH8" s="611"/>
      <c r="DI8" s="611"/>
      <c r="DJ8" s="611"/>
      <c r="DK8" s="611"/>
      <c r="DL8" s="611"/>
      <c r="DM8" s="611"/>
      <c r="DN8" s="611"/>
      <c r="DO8" s="611"/>
      <c r="DP8" s="612"/>
      <c r="DQ8" s="619">
        <v>5664832</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79460</v>
      </c>
      <c r="S9" s="611"/>
      <c r="T9" s="611"/>
      <c r="U9" s="611"/>
      <c r="V9" s="611"/>
      <c r="W9" s="611"/>
      <c r="X9" s="611"/>
      <c r="Y9" s="612"/>
      <c r="Z9" s="613">
        <v>0.3</v>
      </c>
      <c r="AA9" s="613"/>
      <c r="AB9" s="613"/>
      <c r="AC9" s="613"/>
      <c r="AD9" s="614">
        <v>79460</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3864123</v>
      </c>
      <c r="BH9" s="611"/>
      <c r="BI9" s="611"/>
      <c r="BJ9" s="611"/>
      <c r="BK9" s="611"/>
      <c r="BL9" s="611"/>
      <c r="BM9" s="611"/>
      <c r="BN9" s="612"/>
      <c r="BO9" s="613">
        <v>24.7</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3108693</v>
      </c>
      <c r="CS9" s="611"/>
      <c r="CT9" s="611"/>
      <c r="CU9" s="611"/>
      <c r="CV9" s="611"/>
      <c r="CW9" s="611"/>
      <c r="CX9" s="611"/>
      <c r="CY9" s="612"/>
      <c r="CZ9" s="613">
        <v>10.6</v>
      </c>
      <c r="DA9" s="613"/>
      <c r="DB9" s="613"/>
      <c r="DC9" s="613"/>
      <c r="DD9" s="619">
        <v>148354</v>
      </c>
      <c r="DE9" s="611"/>
      <c r="DF9" s="611"/>
      <c r="DG9" s="611"/>
      <c r="DH9" s="611"/>
      <c r="DI9" s="611"/>
      <c r="DJ9" s="611"/>
      <c r="DK9" s="611"/>
      <c r="DL9" s="611"/>
      <c r="DM9" s="611"/>
      <c r="DN9" s="611"/>
      <c r="DO9" s="611"/>
      <c r="DP9" s="612"/>
      <c r="DQ9" s="619">
        <v>2368471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232755</v>
      </c>
      <c r="BH10" s="611"/>
      <c r="BI10" s="611"/>
      <c r="BJ10" s="611"/>
      <c r="BK10" s="611"/>
      <c r="BL10" s="611"/>
      <c r="BM10" s="611"/>
      <c r="BN10" s="612"/>
      <c r="BO10" s="613">
        <v>1.5</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2935</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2935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1584924</v>
      </c>
      <c r="S11" s="611"/>
      <c r="T11" s="611"/>
      <c r="U11" s="611"/>
      <c r="V11" s="611"/>
      <c r="W11" s="611"/>
      <c r="X11" s="611"/>
      <c r="Y11" s="612"/>
      <c r="Z11" s="615">
        <v>5.2</v>
      </c>
      <c r="AA11" s="616"/>
      <c r="AB11" s="616"/>
      <c r="AC11" s="622"/>
      <c r="AD11" s="619">
        <v>1584924</v>
      </c>
      <c r="AE11" s="611"/>
      <c r="AF11" s="611"/>
      <c r="AG11" s="611"/>
      <c r="AH11" s="611"/>
      <c r="AI11" s="611"/>
      <c r="AJ11" s="611"/>
      <c r="AK11" s="612"/>
      <c r="AL11" s="615">
        <v>8.9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1410361</v>
      </c>
      <c r="BH11" s="611"/>
      <c r="BI11" s="611"/>
      <c r="BJ11" s="611"/>
      <c r="BK11" s="611"/>
      <c r="BL11" s="611"/>
      <c r="BM11" s="611"/>
      <c r="BN11" s="612"/>
      <c r="BO11" s="613">
        <v>9</v>
      </c>
      <c r="BP11" s="613"/>
      <c r="BQ11" s="613"/>
      <c r="BR11" s="613"/>
      <c r="BS11" s="614">
        <v>356368</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574921</v>
      </c>
      <c r="CS11" s="611"/>
      <c r="CT11" s="611"/>
      <c r="CU11" s="611"/>
      <c r="CV11" s="611"/>
      <c r="CW11" s="611"/>
      <c r="CX11" s="611"/>
      <c r="CY11" s="612"/>
      <c r="CZ11" s="613">
        <v>2</v>
      </c>
      <c r="DA11" s="613"/>
      <c r="DB11" s="613"/>
      <c r="DC11" s="613"/>
      <c r="DD11" s="619">
        <v>65484</v>
      </c>
      <c r="DE11" s="611"/>
      <c r="DF11" s="611"/>
      <c r="DG11" s="611"/>
      <c r="DH11" s="611"/>
      <c r="DI11" s="611"/>
      <c r="DJ11" s="611"/>
      <c r="DK11" s="611"/>
      <c r="DL11" s="611"/>
      <c r="DM11" s="611"/>
      <c r="DN11" s="611"/>
      <c r="DO11" s="611"/>
      <c r="DP11" s="612"/>
      <c r="DQ11" s="619">
        <v>446246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98968</v>
      </c>
      <c r="S12" s="611"/>
      <c r="T12" s="611"/>
      <c r="U12" s="611"/>
      <c r="V12" s="611"/>
      <c r="W12" s="611"/>
      <c r="X12" s="611"/>
      <c r="Y12" s="612"/>
      <c r="Z12" s="613">
        <v>0.3</v>
      </c>
      <c r="AA12" s="613"/>
      <c r="AB12" s="613"/>
      <c r="AC12" s="613"/>
      <c r="AD12" s="614">
        <v>98968</v>
      </c>
      <c r="AE12" s="614"/>
      <c r="AF12" s="614"/>
      <c r="AG12" s="614"/>
      <c r="AH12" s="614"/>
      <c r="AI12" s="614"/>
      <c r="AJ12" s="614"/>
      <c r="AK12" s="614"/>
      <c r="AL12" s="615">
        <v>0.6</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8678650</v>
      </c>
      <c r="BH12" s="611"/>
      <c r="BI12" s="611"/>
      <c r="BJ12" s="611"/>
      <c r="BK12" s="611"/>
      <c r="BL12" s="611"/>
      <c r="BM12" s="611"/>
      <c r="BN12" s="612"/>
      <c r="BO12" s="613">
        <v>55.4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577367</v>
      </c>
      <c r="CS12" s="611"/>
      <c r="CT12" s="611"/>
      <c r="CU12" s="611"/>
      <c r="CV12" s="611"/>
      <c r="CW12" s="611"/>
      <c r="CX12" s="611"/>
      <c r="CY12" s="612"/>
      <c r="CZ12" s="613">
        <v>2</v>
      </c>
      <c r="DA12" s="613"/>
      <c r="DB12" s="613"/>
      <c r="DC12" s="613"/>
      <c r="DD12" s="619" t="s">
        <v>122</v>
      </c>
      <c r="DE12" s="611"/>
      <c r="DF12" s="611"/>
      <c r="DG12" s="611"/>
      <c r="DH12" s="611"/>
      <c r="DI12" s="611"/>
      <c r="DJ12" s="611"/>
      <c r="DK12" s="611"/>
      <c r="DL12" s="611"/>
      <c r="DM12" s="611"/>
      <c r="DN12" s="611"/>
      <c r="DO12" s="611"/>
      <c r="DP12" s="612"/>
      <c r="DQ12" s="619">
        <v>366217</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8648279</v>
      </c>
      <c r="BH13" s="611"/>
      <c r="BI13" s="611"/>
      <c r="BJ13" s="611"/>
      <c r="BK13" s="611"/>
      <c r="BL13" s="611"/>
      <c r="BM13" s="611"/>
      <c r="BN13" s="612"/>
      <c r="BO13" s="613">
        <v>55.3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1861627</v>
      </c>
      <c r="CS13" s="611"/>
      <c r="CT13" s="611"/>
      <c r="CU13" s="611"/>
      <c r="CV13" s="611"/>
      <c r="CW13" s="611"/>
      <c r="CX13" s="611"/>
      <c r="CY13" s="612"/>
      <c r="CZ13" s="613">
        <v>6.4</v>
      </c>
      <c r="DA13" s="613"/>
      <c r="DB13" s="613"/>
      <c r="DC13" s="613"/>
      <c r="DD13" s="619">
        <v>492959</v>
      </c>
      <c r="DE13" s="611"/>
      <c r="DF13" s="611"/>
      <c r="DG13" s="611"/>
      <c r="DH13" s="611"/>
      <c r="DI13" s="611"/>
      <c r="DJ13" s="611"/>
      <c r="DK13" s="611"/>
      <c r="DL13" s="611"/>
      <c r="DM13" s="611"/>
      <c r="DN13" s="611"/>
      <c r="DO13" s="611"/>
      <c r="DP13" s="612"/>
      <c r="DQ13" s="619">
        <v>1431949</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2410</v>
      </c>
      <c r="S14" s="611"/>
      <c r="T14" s="611"/>
      <c r="U14" s="611"/>
      <c r="V14" s="611"/>
      <c r="W14" s="611"/>
      <c r="X14" s="611"/>
      <c r="Y14" s="612"/>
      <c r="Z14" s="613">
        <v>0</v>
      </c>
      <c r="AA14" s="613"/>
      <c r="AB14" s="613"/>
      <c r="AC14" s="613"/>
      <c r="AD14" s="614">
        <v>2410</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208480</v>
      </c>
      <c r="BH14" s="611"/>
      <c r="BI14" s="611"/>
      <c r="BJ14" s="611"/>
      <c r="BK14" s="611"/>
      <c r="BL14" s="611"/>
      <c r="BM14" s="611"/>
      <c r="BN14" s="612"/>
      <c r="BO14" s="613">
        <v>1.3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1309949</v>
      </c>
      <c r="CS14" s="611"/>
      <c r="CT14" s="611"/>
      <c r="CU14" s="611"/>
      <c r="CV14" s="611"/>
      <c r="CW14" s="611"/>
      <c r="CX14" s="611"/>
      <c r="CY14" s="612"/>
      <c r="CZ14" s="613">
        <v>4.5</v>
      </c>
      <c r="DA14" s="613"/>
      <c r="DB14" s="613"/>
      <c r="DC14" s="613"/>
      <c r="DD14" s="619">
        <v>94190</v>
      </c>
      <c r="DE14" s="611"/>
      <c r="DF14" s="611"/>
      <c r="DG14" s="611"/>
      <c r="DH14" s="611"/>
      <c r="DI14" s="611"/>
      <c r="DJ14" s="611"/>
      <c r="DK14" s="611"/>
      <c r="DL14" s="611"/>
      <c r="DM14" s="611"/>
      <c r="DN14" s="611"/>
      <c r="DO14" s="611"/>
      <c r="DP14" s="612"/>
      <c r="DQ14" s="619">
        <v>1270789</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537371</v>
      </c>
      <c r="BH15" s="611"/>
      <c r="BI15" s="611"/>
      <c r="BJ15" s="611"/>
      <c r="BK15" s="611"/>
      <c r="BL15" s="611"/>
      <c r="BM15" s="611"/>
      <c r="BN15" s="612"/>
      <c r="BO15" s="613">
        <v>3.4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3804255</v>
      </c>
      <c r="CS15" s="611"/>
      <c r="CT15" s="611"/>
      <c r="CU15" s="611"/>
      <c r="CV15" s="611"/>
      <c r="CW15" s="611"/>
      <c r="CX15" s="611"/>
      <c r="CY15" s="612"/>
      <c r="CZ15" s="613">
        <v>13</v>
      </c>
      <c r="DA15" s="613"/>
      <c r="DB15" s="613"/>
      <c r="DC15" s="613"/>
      <c r="DD15" s="619">
        <v>634360</v>
      </c>
      <c r="DE15" s="611"/>
      <c r="DF15" s="611"/>
      <c r="DG15" s="611"/>
      <c r="DH15" s="611"/>
      <c r="DI15" s="611"/>
      <c r="DJ15" s="611"/>
      <c r="DK15" s="611"/>
      <c r="DL15" s="611"/>
      <c r="DM15" s="611"/>
      <c r="DN15" s="611"/>
      <c r="DO15" s="611"/>
      <c r="DP15" s="612"/>
      <c r="DQ15" s="619">
        <v>2887614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34299</v>
      </c>
      <c r="S16" s="611"/>
      <c r="T16" s="611"/>
      <c r="U16" s="611"/>
      <c r="V16" s="611"/>
      <c r="W16" s="611"/>
      <c r="X16" s="611"/>
      <c r="Y16" s="612"/>
      <c r="Z16" s="613">
        <v>0.1</v>
      </c>
      <c r="AA16" s="613"/>
      <c r="AB16" s="613"/>
      <c r="AC16" s="613"/>
      <c r="AD16" s="614">
        <v>34299</v>
      </c>
      <c r="AE16" s="614"/>
      <c r="AF16" s="614"/>
      <c r="AG16" s="614"/>
      <c r="AH16" s="614"/>
      <c r="AI16" s="614"/>
      <c r="AJ16" s="614"/>
      <c r="AK16" s="614"/>
      <c r="AL16" s="615">
        <v>0.2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6696</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6696</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146791</v>
      </c>
      <c r="S17" s="611"/>
      <c r="T17" s="611"/>
      <c r="U17" s="611"/>
      <c r="V17" s="611"/>
      <c r="W17" s="611"/>
      <c r="X17" s="611"/>
      <c r="Y17" s="612"/>
      <c r="Z17" s="613">
        <v>0.5</v>
      </c>
      <c r="AA17" s="613"/>
      <c r="AB17" s="613"/>
      <c r="AC17" s="613"/>
      <c r="AD17" s="614">
        <v>146791</v>
      </c>
      <c r="AE17" s="614"/>
      <c r="AF17" s="614"/>
      <c r="AG17" s="614"/>
      <c r="AH17" s="614"/>
      <c r="AI17" s="614"/>
      <c r="AJ17" s="614"/>
      <c r="AK17" s="614"/>
      <c r="AL17" s="615">
        <v>0.8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1787355</v>
      </c>
      <c r="CS17" s="611"/>
      <c r="CT17" s="611"/>
      <c r="CU17" s="611"/>
      <c r="CV17" s="611"/>
      <c r="CW17" s="611"/>
      <c r="CX17" s="611"/>
      <c r="CY17" s="612"/>
      <c r="CZ17" s="613">
        <v>6.1</v>
      </c>
      <c r="DA17" s="613"/>
      <c r="DB17" s="613"/>
      <c r="DC17" s="613"/>
      <c r="DD17" s="619" t="s">
        <v>122</v>
      </c>
      <c r="DE17" s="611"/>
      <c r="DF17" s="611"/>
      <c r="DG17" s="611"/>
      <c r="DH17" s="611"/>
      <c r="DI17" s="611"/>
      <c r="DJ17" s="611"/>
      <c r="DK17" s="611"/>
      <c r="DL17" s="611"/>
      <c r="DM17" s="611"/>
      <c r="DN17" s="611"/>
      <c r="DO17" s="611"/>
      <c r="DP17" s="612"/>
      <c r="DQ17" s="619">
        <v>1787355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129353</v>
      </c>
      <c r="S18" s="611"/>
      <c r="T18" s="611"/>
      <c r="U18" s="611"/>
      <c r="V18" s="611"/>
      <c r="W18" s="611"/>
      <c r="X18" s="611"/>
      <c r="Y18" s="612"/>
      <c r="Z18" s="613">
        <v>0.4</v>
      </c>
      <c r="AA18" s="613"/>
      <c r="AB18" s="613"/>
      <c r="AC18" s="613"/>
      <c r="AD18" s="614">
        <v>129353</v>
      </c>
      <c r="AE18" s="614"/>
      <c r="AF18" s="614"/>
      <c r="AG18" s="614"/>
      <c r="AH18" s="614"/>
      <c r="AI18" s="614"/>
      <c r="AJ18" s="614"/>
      <c r="AK18" s="614"/>
      <c r="AL18" s="615">
        <v>0.7</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106960</v>
      </c>
      <c r="S19" s="611"/>
      <c r="T19" s="611"/>
      <c r="U19" s="611"/>
      <c r="V19" s="611"/>
      <c r="W19" s="611"/>
      <c r="X19" s="611"/>
      <c r="Y19" s="612"/>
      <c r="Z19" s="613">
        <v>0.4</v>
      </c>
      <c r="AA19" s="613"/>
      <c r="AB19" s="613"/>
      <c r="AC19" s="613"/>
      <c r="AD19" s="614">
        <v>106960</v>
      </c>
      <c r="AE19" s="614"/>
      <c r="AF19" s="614"/>
      <c r="AG19" s="614"/>
      <c r="AH19" s="614"/>
      <c r="AI19" s="614"/>
      <c r="AJ19" s="614"/>
      <c r="AK19" s="614"/>
      <c r="AL19" s="615">
        <v>0.6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598807</v>
      </c>
      <c r="BH19" s="611"/>
      <c r="BI19" s="611"/>
      <c r="BJ19" s="611"/>
      <c r="BK19" s="611"/>
      <c r="BL19" s="611"/>
      <c r="BM19" s="611"/>
      <c r="BN19" s="612"/>
      <c r="BO19" s="613">
        <v>3.8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22393</v>
      </c>
      <c r="S20" s="611"/>
      <c r="T20" s="611"/>
      <c r="U20" s="611"/>
      <c r="V20" s="611"/>
      <c r="W20" s="611"/>
      <c r="X20" s="611"/>
      <c r="Y20" s="612"/>
      <c r="Z20" s="613">
        <v>0.1</v>
      </c>
      <c r="AA20" s="613"/>
      <c r="AB20" s="613"/>
      <c r="AC20" s="613"/>
      <c r="AD20" s="614">
        <v>22393</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598807</v>
      </c>
      <c r="BH20" s="611"/>
      <c r="BI20" s="611"/>
      <c r="BJ20" s="611"/>
      <c r="BK20" s="611"/>
      <c r="BL20" s="611"/>
      <c r="BM20" s="611"/>
      <c r="BN20" s="612"/>
      <c r="BO20" s="613">
        <v>3.8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29197355</v>
      </c>
      <c r="CS20" s="611"/>
      <c r="CT20" s="611"/>
      <c r="CU20" s="611"/>
      <c r="CV20" s="611"/>
      <c r="CW20" s="611"/>
      <c r="CX20" s="611"/>
      <c r="CY20" s="612"/>
      <c r="CZ20" s="613">
        <v>100</v>
      </c>
      <c r="DA20" s="613"/>
      <c r="DB20" s="613"/>
      <c r="DC20" s="613"/>
      <c r="DD20" s="619">
        <v>2989230</v>
      </c>
      <c r="DE20" s="611"/>
      <c r="DF20" s="611"/>
      <c r="DG20" s="611"/>
      <c r="DH20" s="611"/>
      <c r="DI20" s="611"/>
      <c r="DJ20" s="611"/>
      <c r="DK20" s="611"/>
      <c r="DL20" s="611"/>
      <c r="DM20" s="611"/>
      <c r="DN20" s="611"/>
      <c r="DO20" s="611"/>
      <c r="DP20" s="612"/>
      <c r="DQ20" s="619">
        <v>19655819</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51184</v>
      </c>
      <c r="S21" s="611"/>
      <c r="T21" s="611"/>
      <c r="U21" s="611"/>
      <c r="V21" s="611"/>
      <c r="W21" s="611"/>
      <c r="X21" s="611"/>
      <c r="Y21" s="612"/>
      <c r="Z21" s="613">
        <v>0.2</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12162</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51098</v>
      </c>
      <c r="S23" s="611"/>
      <c r="T23" s="611"/>
      <c r="U23" s="611"/>
      <c r="V23" s="611"/>
      <c r="W23" s="611"/>
      <c r="X23" s="611"/>
      <c r="Y23" s="612"/>
      <c r="Z23" s="613">
        <v>0.2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586645</v>
      </c>
      <c r="BH23" s="611"/>
      <c r="BI23" s="611"/>
      <c r="BJ23" s="611"/>
      <c r="BK23" s="611"/>
      <c r="BL23" s="611"/>
      <c r="BM23" s="611"/>
      <c r="BN23" s="612"/>
      <c r="BO23" s="613">
        <v>3.7</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86</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15096839</v>
      </c>
      <c r="CS24" s="600"/>
      <c r="CT24" s="600"/>
      <c r="CU24" s="600"/>
      <c r="CV24" s="600"/>
      <c r="CW24" s="600"/>
      <c r="CX24" s="600"/>
      <c r="CY24" s="601"/>
      <c r="CZ24" s="604">
        <v>51.7</v>
      </c>
      <c r="DA24" s="605"/>
      <c r="DB24" s="605"/>
      <c r="DC24" s="621"/>
      <c r="DD24" s="645">
        <v>9870278</v>
      </c>
      <c r="DE24" s="600"/>
      <c r="DF24" s="600"/>
      <c r="DG24" s="600"/>
      <c r="DH24" s="600"/>
      <c r="DI24" s="600"/>
      <c r="DJ24" s="600"/>
      <c r="DK24" s="601"/>
      <c r="DL24" s="645">
        <v>9326445</v>
      </c>
      <c r="DM24" s="600"/>
      <c r="DN24" s="600"/>
      <c r="DO24" s="600"/>
      <c r="DP24" s="600"/>
      <c r="DQ24" s="600"/>
      <c r="DR24" s="600"/>
      <c r="DS24" s="600"/>
      <c r="DT24" s="600"/>
      <c r="DU24" s="600"/>
      <c r="DV24" s="601"/>
      <c r="DW24" s="604">
        <v>52.7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18237049</v>
      </c>
      <c r="S25" s="611"/>
      <c r="T25" s="611"/>
      <c r="U25" s="611"/>
      <c r="V25" s="611"/>
      <c r="W25" s="611"/>
      <c r="X25" s="611"/>
      <c r="Y25" s="612"/>
      <c r="Z25" s="613">
        <v>60.1</v>
      </c>
      <c r="AA25" s="613"/>
      <c r="AB25" s="613"/>
      <c r="AC25" s="613"/>
      <c r="AD25" s="614">
        <v>17587058</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5721600</v>
      </c>
      <c r="CS25" s="642"/>
      <c r="CT25" s="642"/>
      <c r="CU25" s="642"/>
      <c r="CV25" s="642"/>
      <c r="CW25" s="642"/>
      <c r="CX25" s="642"/>
      <c r="CY25" s="643"/>
      <c r="CZ25" s="615">
        <v>19.600000000000001</v>
      </c>
      <c r="DA25" s="640"/>
      <c r="DB25" s="640"/>
      <c r="DC25" s="644"/>
      <c r="DD25" s="619">
        <v>5424351</v>
      </c>
      <c r="DE25" s="642"/>
      <c r="DF25" s="642"/>
      <c r="DG25" s="642"/>
      <c r="DH25" s="642"/>
      <c r="DI25" s="642"/>
      <c r="DJ25" s="642"/>
      <c r="DK25" s="643"/>
      <c r="DL25" s="619">
        <v>5405789</v>
      </c>
      <c r="DM25" s="642"/>
      <c r="DN25" s="642"/>
      <c r="DO25" s="642"/>
      <c r="DP25" s="642"/>
      <c r="DQ25" s="642"/>
      <c r="DR25" s="642"/>
      <c r="DS25" s="642"/>
      <c r="DT25" s="642"/>
      <c r="DU25" s="642"/>
      <c r="DV25" s="643"/>
      <c r="DW25" s="615">
        <v>30.5</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7367</v>
      </c>
      <c r="S26" s="611"/>
      <c r="T26" s="611"/>
      <c r="U26" s="611"/>
      <c r="V26" s="611"/>
      <c r="W26" s="611"/>
      <c r="X26" s="611"/>
      <c r="Y26" s="612"/>
      <c r="Z26" s="613">
        <v>0</v>
      </c>
      <c r="AA26" s="613"/>
      <c r="AB26" s="613"/>
      <c r="AC26" s="613"/>
      <c r="AD26" s="614">
        <v>7367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3792116</v>
      </c>
      <c r="CS26" s="611"/>
      <c r="CT26" s="611"/>
      <c r="CU26" s="611"/>
      <c r="CV26" s="611"/>
      <c r="CW26" s="611"/>
      <c r="CX26" s="611"/>
      <c r="CY26" s="612"/>
      <c r="CZ26" s="615">
        <v>13</v>
      </c>
      <c r="DA26" s="640"/>
      <c r="DB26" s="640"/>
      <c r="DC26" s="644"/>
      <c r="DD26" s="619">
        <v>3596756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109649</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15652024</v>
      </c>
      <c r="BH27" s="611"/>
      <c r="BI27" s="611"/>
      <c r="BJ27" s="611"/>
      <c r="BK27" s="611"/>
      <c r="BL27" s="611"/>
      <c r="BM27" s="611"/>
      <c r="BN27" s="612"/>
      <c r="BO27" s="613">
        <v>100</v>
      </c>
      <c r="BP27" s="613"/>
      <c r="BQ27" s="613"/>
      <c r="BR27" s="613"/>
      <c r="BS27" s="614">
        <v>356368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7587884</v>
      </c>
      <c r="CS27" s="642"/>
      <c r="CT27" s="642"/>
      <c r="CU27" s="642"/>
      <c r="CV27" s="642"/>
      <c r="CW27" s="642"/>
      <c r="CX27" s="642"/>
      <c r="CY27" s="643"/>
      <c r="CZ27" s="615">
        <v>26</v>
      </c>
      <c r="DA27" s="640"/>
      <c r="DB27" s="640"/>
      <c r="DC27" s="644"/>
      <c r="DD27" s="619">
        <v>2658572</v>
      </c>
      <c r="DE27" s="642"/>
      <c r="DF27" s="642"/>
      <c r="DG27" s="642"/>
      <c r="DH27" s="642"/>
      <c r="DI27" s="642"/>
      <c r="DJ27" s="642"/>
      <c r="DK27" s="643"/>
      <c r="DL27" s="619">
        <v>2133301</v>
      </c>
      <c r="DM27" s="642"/>
      <c r="DN27" s="642"/>
      <c r="DO27" s="642"/>
      <c r="DP27" s="642"/>
      <c r="DQ27" s="642"/>
      <c r="DR27" s="642"/>
      <c r="DS27" s="642"/>
      <c r="DT27" s="642"/>
      <c r="DU27" s="642"/>
      <c r="DV27" s="643"/>
      <c r="DW27" s="615">
        <v>12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231122</v>
      </c>
      <c r="S28" s="611"/>
      <c r="T28" s="611"/>
      <c r="U28" s="611"/>
      <c r="V28" s="611"/>
      <c r="W28" s="611"/>
      <c r="X28" s="611"/>
      <c r="Y28" s="612"/>
      <c r="Z28" s="613">
        <v>0.8</v>
      </c>
      <c r="AA28" s="613"/>
      <c r="AB28" s="613"/>
      <c r="AC28" s="613"/>
      <c r="AD28" s="614">
        <v>84820</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1787355</v>
      </c>
      <c r="CS28" s="611"/>
      <c r="CT28" s="611"/>
      <c r="CU28" s="611"/>
      <c r="CV28" s="611"/>
      <c r="CW28" s="611"/>
      <c r="CX28" s="611"/>
      <c r="CY28" s="612"/>
      <c r="CZ28" s="615">
        <v>6.1</v>
      </c>
      <c r="DA28" s="640"/>
      <c r="DB28" s="640"/>
      <c r="DC28" s="644"/>
      <c r="DD28" s="619">
        <v>1787355</v>
      </c>
      <c r="DE28" s="611"/>
      <c r="DF28" s="611"/>
      <c r="DG28" s="611"/>
      <c r="DH28" s="611"/>
      <c r="DI28" s="611"/>
      <c r="DJ28" s="611"/>
      <c r="DK28" s="612"/>
      <c r="DL28" s="619">
        <v>1787355</v>
      </c>
      <c r="DM28" s="611"/>
      <c r="DN28" s="611"/>
      <c r="DO28" s="611"/>
      <c r="DP28" s="611"/>
      <c r="DQ28" s="611"/>
      <c r="DR28" s="611"/>
      <c r="DS28" s="611"/>
      <c r="DT28" s="611"/>
      <c r="DU28" s="611"/>
      <c r="DV28" s="612"/>
      <c r="DW28" s="615">
        <v>10.1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212147</v>
      </c>
      <c r="S29" s="611"/>
      <c r="T29" s="611"/>
      <c r="U29" s="611"/>
      <c r="V29" s="611"/>
      <c r="W29" s="611"/>
      <c r="X29" s="611"/>
      <c r="Y29" s="612"/>
      <c r="Z29" s="613">
        <v>0.7</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1787355</v>
      </c>
      <c r="CS29" s="642"/>
      <c r="CT29" s="642"/>
      <c r="CU29" s="642"/>
      <c r="CV29" s="642"/>
      <c r="CW29" s="642"/>
      <c r="CX29" s="642"/>
      <c r="CY29" s="643"/>
      <c r="CZ29" s="615">
        <v>6.1</v>
      </c>
      <c r="DA29" s="640"/>
      <c r="DB29" s="640"/>
      <c r="DC29" s="644"/>
      <c r="DD29" s="619">
        <v>1787355</v>
      </c>
      <c r="DE29" s="642"/>
      <c r="DF29" s="642"/>
      <c r="DG29" s="642"/>
      <c r="DH29" s="642"/>
      <c r="DI29" s="642"/>
      <c r="DJ29" s="642"/>
      <c r="DK29" s="643"/>
      <c r="DL29" s="619">
        <v>1787355</v>
      </c>
      <c r="DM29" s="642"/>
      <c r="DN29" s="642"/>
      <c r="DO29" s="642"/>
      <c r="DP29" s="642"/>
      <c r="DQ29" s="642"/>
      <c r="DR29" s="642"/>
      <c r="DS29" s="642"/>
      <c r="DT29" s="642"/>
      <c r="DU29" s="642"/>
      <c r="DV29" s="643"/>
      <c r="DW29" s="615">
        <v>10.1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5271883</v>
      </c>
      <c r="S30" s="611"/>
      <c r="T30" s="611"/>
      <c r="U30" s="611"/>
      <c r="V30" s="611"/>
      <c r="W30" s="611"/>
      <c r="X30" s="611"/>
      <c r="Y30" s="612"/>
      <c r="Z30" s="613">
        <v>17.399999999999999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1686853</v>
      </c>
      <c r="CS30" s="611"/>
      <c r="CT30" s="611"/>
      <c r="CU30" s="611"/>
      <c r="CV30" s="611"/>
      <c r="CW30" s="611"/>
      <c r="CX30" s="611"/>
      <c r="CY30" s="612"/>
      <c r="CZ30" s="615">
        <v>5.8</v>
      </c>
      <c r="DA30" s="640"/>
      <c r="DB30" s="640"/>
      <c r="DC30" s="644"/>
      <c r="DD30" s="619">
        <v>1686853</v>
      </c>
      <c r="DE30" s="611"/>
      <c r="DF30" s="611"/>
      <c r="DG30" s="611"/>
      <c r="DH30" s="611"/>
      <c r="DI30" s="611"/>
      <c r="DJ30" s="611"/>
      <c r="DK30" s="612"/>
      <c r="DL30" s="619">
        <v>1686853</v>
      </c>
      <c r="DM30" s="611"/>
      <c r="DN30" s="611"/>
      <c r="DO30" s="611"/>
      <c r="DP30" s="611"/>
      <c r="DQ30" s="611"/>
      <c r="DR30" s="611"/>
      <c r="DS30" s="611"/>
      <c r="DT30" s="611"/>
      <c r="DU30" s="611"/>
      <c r="DV30" s="612"/>
      <c r="DW30" s="615">
        <v>9.5</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99.6</v>
      </c>
      <c r="BH31" s="654"/>
      <c r="BI31" s="654"/>
      <c r="BJ31" s="654"/>
      <c r="BK31" s="654"/>
      <c r="BL31" s="654"/>
      <c r="BM31" s="605">
        <v>98.7</v>
      </c>
      <c r="BN31" s="654"/>
      <c r="BO31" s="654"/>
      <c r="BP31" s="654"/>
      <c r="BQ31" s="655"/>
      <c r="BR31" s="666">
        <v>99.6</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100502</v>
      </c>
      <c r="CS31" s="642"/>
      <c r="CT31" s="642"/>
      <c r="CU31" s="642"/>
      <c r="CV31" s="642"/>
      <c r="CW31" s="642"/>
      <c r="CX31" s="642"/>
      <c r="CY31" s="643"/>
      <c r="CZ31" s="615">
        <v>0.3</v>
      </c>
      <c r="DA31" s="640"/>
      <c r="DB31" s="640"/>
      <c r="DC31" s="644"/>
      <c r="DD31" s="619">
        <v>100502</v>
      </c>
      <c r="DE31" s="642"/>
      <c r="DF31" s="642"/>
      <c r="DG31" s="642"/>
      <c r="DH31" s="642"/>
      <c r="DI31" s="642"/>
      <c r="DJ31" s="642"/>
      <c r="DK31" s="643"/>
      <c r="DL31" s="619">
        <v>100502</v>
      </c>
      <c r="DM31" s="642"/>
      <c r="DN31" s="642"/>
      <c r="DO31" s="642"/>
      <c r="DP31" s="642"/>
      <c r="DQ31" s="642"/>
      <c r="DR31" s="642"/>
      <c r="DS31" s="642"/>
      <c r="DT31" s="642"/>
      <c r="DU31" s="642"/>
      <c r="DV31" s="643"/>
      <c r="DW31" s="615">
        <v>0.6</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2289297</v>
      </c>
      <c r="S32" s="611"/>
      <c r="T32" s="611"/>
      <c r="U32" s="611"/>
      <c r="V32" s="611"/>
      <c r="W32" s="611"/>
      <c r="X32" s="611"/>
      <c r="Y32" s="612"/>
      <c r="Z32" s="613">
        <v>7.5</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99.3</v>
      </c>
      <c r="BH32" s="642"/>
      <c r="BI32" s="642"/>
      <c r="BJ32" s="642"/>
      <c r="BK32" s="642"/>
      <c r="BL32" s="642"/>
      <c r="BM32" s="616">
        <v>98.5</v>
      </c>
      <c r="BN32" s="642"/>
      <c r="BO32" s="642"/>
      <c r="BP32" s="642"/>
      <c r="BQ32" s="665"/>
      <c r="BR32" s="667">
        <v>99.4</v>
      </c>
      <c r="BS32" s="642"/>
      <c r="BT32" s="642"/>
      <c r="BU32" s="642"/>
      <c r="BV32" s="642"/>
      <c r="BW32" s="642"/>
      <c r="BX32" s="616">
        <v>98.5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24795</v>
      </c>
      <c r="S33" s="611"/>
      <c r="T33" s="611"/>
      <c r="U33" s="611"/>
      <c r="V33" s="611"/>
      <c r="W33" s="611"/>
      <c r="X33" s="611"/>
      <c r="Y33" s="612"/>
      <c r="Z33" s="613">
        <v>0.1</v>
      </c>
      <c r="AA33" s="613"/>
      <c r="AB33" s="613"/>
      <c r="AC33" s="613"/>
      <c r="AD33" s="614">
        <v>18848</v>
      </c>
      <c r="AE33" s="614"/>
      <c r="AF33" s="614"/>
      <c r="AG33" s="614"/>
      <c r="AH33" s="614"/>
      <c r="AI33" s="614"/>
      <c r="AJ33" s="614"/>
      <c r="AK33" s="614"/>
      <c r="AL33" s="615">
        <v>0.1</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99.8</v>
      </c>
      <c r="BH33" s="669"/>
      <c r="BI33" s="669"/>
      <c r="BJ33" s="669"/>
      <c r="BK33" s="669"/>
      <c r="BL33" s="669"/>
      <c r="BM33" s="670">
        <v>98.8</v>
      </c>
      <c r="BN33" s="669"/>
      <c r="BO33" s="669"/>
      <c r="BP33" s="669"/>
      <c r="BQ33" s="671"/>
      <c r="BR33" s="668">
        <v>99.7</v>
      </c>
      <c r="BS33" s="669"/>
      <c r="BT33" s="669"/>
      <c r="BU33" s="669"/>
      <c r="BV33" s="669"/>
      <c r="BW33" s="669"/>
      <c r="BX33" s="670">
        <v>98.7</v>
      </c>
      <c r="BY33" s="669"/>
      <c r="BZ33" s="669"/>
      <c r="CA33" s="669"/>
      <c r="CB33" s="671"/>
      <c r="CD33" s="607" t="s">
        <v>307</v>
      </c>
      <c r="CE33" s="608"/>
      <c r="CF33" s="608"/>
      <c r="CG33" s="608"/>
      <c r="CH33" s="608"/>
      <c r="CI33" s="608"/>
      <c r="CJ33" s="608"/>
      <c r="CK33" s="608"/>
      <c r="CL33" s="608"/>
      <c r="CM33" s="608"/>
      <c r="CN33" s="608"/>
      <c r="CO33" s="608"/>
      <c r="CP33" s="608"/>
      <c r="CQ33" s="609"/>
      <c r="CR33" s="610">
        <v>11104590</v>
      </c>
      <c r="CS33" s="642"/>
      <c r="CT33" s="642"/>
      <c r="CU33" s="642"/>
      <c r="CV33" s="642"/>
      <c r="CW33" s="642"/>
      <c r="CX33" s="642"/>
      <c r="CY33" s="643"/>
      <c r="CZ33" s="615">
        <v>38</v>
      </c>
      <c r="DA33" s="640"/>
      <c r="DB33" s="640"/>
      <c r="DC33" s="644"/>
      <c r="DD33" s="619">
        <v>8968322</v>
      </c>
      <c r="DE33" s="642"/>
      <c r="DF33" s="642"/>
      <c r="DG33" s="642"/>
      <c r="DH33" s="642"/>
      <c r="DI33" s="642"/>
      <c r="DJ33" s="642"/>
      <c r="DK33" s="643"/>
      <c r="DL33" s="619">
        <v>6625898</v>
      </c>
      <c r="DM33" s="642"/>
      <c r="DN33" s="642"/>
      <c r="DO33" s="642"/>
      <c r="DP33" s="642"/>
      <c r="DQ33" s="642"/>
      <c r="DR33" s="642"/>
      <c r="DS33" s="642"/>
      <c r="DT33" s="642"/>
      <c r="DU33" s="642"/>
      <c r="DV33" s="643"/>
      <c r="DW33" s="615">
        <v>37.4</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93364</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5158573</v>
      </c>
      <c r="CS34" s="611"/>
      <c r="CT34" s="611"/>
      <c r="CU34" s="611"/>
      <c r="CV34" s="611"/>
      <c r="CW34" s="611"/>
      <c r="CX34" s="611"/>
      <c r="CY34" s="612"/>
      <c r="CZ34" s="615">
        <v>17.7</v>
      </c>
      <c r="DA34" s="640"/>
      <c r="DB34" s="640"/>
      <c r="DC34" s="644"/>
      <c r="DD34" s="619">
        <v>4129737</v>
      </c>
      <c r="DE34" s="611"/>
      <c r="DF34" s="611"/>
      <c r="DG34" s="611"/>
      <c r="DH34" s="611"/>
      <c r="DI34" s="611"/>
      <c r="DJ34" s="611"/>
      <c r="DK34" s="612"/>
      <c r="DL34" s="619">
        <v>3756047</v>
      </c>
      <c r="DM34" s="611"/>
      <c r="DN34" s="611"/>
      <c r="DO34" s="611"/>
      <c r="DP34" s="611"/>
      <c r="DQ34" s="611"/>
      <c r="DR34" s="611"/>
      <c r="DS34" s="611"/>
      <c r="DT34" s="611"/>
      <c r="DU34" s="611"/>
      <c r="DV34" s="612"/>
      <c r="DW34" s="615">
        <v>21.2</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385161</v>
      </c>
      <c r="S35" s="611"/>
      <c r="T35" s="611"/>
      <c r="U35" s="611"/>
      <c r="V35" s="611"/>
      <c r="W35" s="611"/>
      <c r="X35" s="611"/>
      <c r="Y35" s="612"/>
      <c r="Z35" s="613">
        <v>1.3</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216778</v>
      </c>
      <c r="CS35" s="642"/>
      <c r="CT35" s="642"/>
      <c r="CU35" s="642"/>
      <c r="CV35" s="642"/>
      <c r="CW35" s="642"/>
      <c r="CX35" s="642"/>
      <c r="CY35" s="643"/>
      <c r="CZ35" s="615">
        <v>0.7</v>
      </c>
      <c r="DA35" s="640"/>
      <c r="DB35" s="640"/>
      <c r="DC35" s="644"/>
      <c r="DD35" s="619">
        <v>200993</v>
      </c>
      <c r="DE35" s="642"/>
      <c r="DF35" s="642"/>
      <c r="DG35" s="642"/>
      <c r="DH35" s="642"/>
      <c r="DI35" s="642"/>
      <c r="DJ35" s="642"/>
      <c r="DK35" s="643"/>
      <c r="DL35" s="619">
        <v>192065</v>
      </c>
      <c r="DM35" s="642"/>
      <c r="DN35" s="642"/>
      <c r="DO35" s="642"/>
      <c r="DP35" s="642"/>
      <c r="DQ35" s="642"/>
      <c r="DR35" s="642"/>
      <c r="DS35" s="642"/>
      <c r="DT35" s="642"/>
      <c r="DU35" s="642"/>
      <c r="DV35" s="643"/>
      <c r="DW35" s="615">
        <v>1.1000000000000001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1181164</v>
      </c>
      <c r="S36" s="611"/>
      <c r="T36" s="611"/>
      <c r="U36" s="611"/>
      <c r="V36" s="611"/>
      <c r="W36" s="611"/>
      <c r="X36" s="611"/>
      <c r="Y36" s="612"/>
      <c r="Z36" s="613">
        <v>3.9</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2760132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3650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2552217</v>
      </c>
      <c r="CS36" s="611"/>
      <c r="CT36" s="611"/>
      <c r="CU36" s="611"/>
      <c r="CV36" s="611"/>
      <c r="CW36" s="611"/>
      <c r="CX36" s="611"/>
      <c r="CY36" s="612"/>
      <c r="CZ36" s="615">
        <v>8.6999999999999993</v>
      </c>
      <c r="DA36" s="640"/>
      <c r="DB36" s="640"/>
      <c r="DC36" s="644"/>
      <c r="DD36" s="619">
        <v>2102452</v>
      </c>
      <c r="DE36" s="611"/>
      <c r="DF36" s="611"/>
      <c r="DG36" s="611"/>
      <c r="DH36" s="611"/>
      <c r="DI36" s="611"/>
      <c r="DJ36" s="611"/>
      <c r="DK36" s="612"/>
      <c r="DL36" s="619">
        <v>1162309</v>
      </c>
      <c r="DM36" s="611"/>
      <c r="DN36" s="611"/>
      <c r="DO36" s="611"/>
      <c r="DP36" s="611"/>
      <c r="DQ36" s="611"/>
      <c r="DR36" s="611"/>
      <c r="DS36" s="611"/>
      <c r="DT36" s="611"/>
      <c r="DU36" s="611"/>
      <c r="DV36" s="612"/>
      <c r="DW36" s="615">
        <v>6.6</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774751</v>
      </c>
      <c r="S37" s="611"/>
      <c r="T37" s="611"/>
      <c r="U37" s="611"/>
      <c r="V37" s="611"/>
      <c r="W37" s="611"/>
      <c r="X37" s="611"/>
      <c r="Y37" s="612"/>
      <c r="Z37" s="613">
        <v>2.6</v>
      </c>
      <c r="AA37" s="613"/>
      <c r="AB37" s="613"/>
      <c r="AC37" s="613"/>
      <c r="AD37" s="614">
        <v>11031</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455592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-16815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115466</v>
      </c>
      <c r="CS37" s="642"/>
      <c r="CT37" s="642"/>
      <c r="CU37" s="642"/>
      <c r="CV37" s="642"/>
      <c r="CW37" s="642"/>
      <c r="CX37" s="642"/>
      <c r="CY37" s="643"/>
      <c r="CZ37" s="615">
        <v>0.4</v>
      </c>
      <c r="DA37" s="640"/>
      <c r="DB37" s="640"/>
      <c r="DC37" s="644"/>
      <c r="DD37" s="619">
        <v>115209</v>
      </c>
      <c r="DE37" s="642"/>
      <c r="DF37" s="642"/>
      <c r="DG37" s="642"/>
      <c r="DH37" s="642"/>
      <c r="DI37" s="642"/>
      <c r="DJ37" s="642"/>
      <c r="DK37" s="643"/>
      <c r="DL37" s="619">
        <v>111367</v>
      </c>
      <c r="DM37" s="642"/>
      <c r="DN37" s="642"/>
      <c r="DO37" s="642"/>
      <c r="DP37" s="642"/>
      <c r="DQ37" s="642"/>
      <c r="DR37" s="642"/>
      <c r="DS37" s="642"/>
      <c r="DT37" s="642"/>
      <c r="DU37" s="642"/>
      <c r="DV37" s="643"/>
      <c r="DW37" s="615">
        <v>0.6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1504300</v>
      </c>
      <c r="S38" s="611"/>
      <c r="T38" s="611"/>
      <c r="U38" s="611"/>
      <c r="V38" s="611"/>
      <c r="W38" s="611"/>
      <c r="X38" s="611"/>
      <c r="Y38" s="612"/>
      <c r="Z38" s="613">
        <v>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298224</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7889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1894129</v>
      </c>
      <c r="CS38" s="611"/>
      <c r="CT38" s="611"/>
      <c r="CU38" s="611"/>
      <c r="CV38" s="611"/>
      <c r="CW38" s="611"/>
      <c r="CX38" s="611"/>
      <c r="CY38" s="612"/>
      <c r="CZ38" s="615">
        <v>6.5</v>
      </c>
      <c r="DA38" s="640"/>
      <c r="DB38" s="640"/>
      <c r="DC38" s="644"/>
      <c r="DD38" s="619">
        <v>1573633</v>
      </c>
      <c r="DE38" s="611"/>
      <c r="DF38" s="611"/>
      <c r="DG38" s="611"/>
      <c r="DH38" s="611"/>
      <c r="DI38" s="611"/>
      <c r="DJ38" s="611"/>
      <c r="DK38" s="612"/>
      <c r="DL38" s="619">
        <v>1515477</v>
      </c>
      <c r="DM38" s="611"/>
      <c r="DN38" s="611"/>
      <c r="DO38" s="611"/>
      <c r="DP38" s="611"/>
      <c r="DQ38" s="611"/>
      <c r="DR38" s="611"/>
      <c r="DS38" s="611"/>
      <c r="DT38" s="611"/>
      <c r="DU38" s="611"/>
      <c r="DV38" s="612"/>
      <c r="DW38" s="615">
        <v>8.6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112187</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11649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962016</v>
      </c>
      <c r="CS39" s="642"/>
      <c r="CT39" s="642"/>
      <c r="CU39" s="642"/>
      <c r="CV39" s="642"/>
      <c r="CW39" s="642"/>
      <c r="CX39" s="642"/>
      <c r="CY39" s="643"/>
      <c r="CZ39" s="615">
        <v>3.3</v>
      </c>
      <c r="DA39" s="640"/>
      <c r="DB39" s="640"/>
      <c r="DC39" s="644"/>
      <c r="DD39" s="619">
        <v>961418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3968</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96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320877</v>
      </c>
      <c r="CS40" s="611"/>
      <c r="CT40" s="611"/>
      <c r="CU40" s="611"/>
      <c r="CV40" s="611"/>
      <c r="CW40" s="611"/>
      <c r="CX40" s="611"/>
      <c r="CY40" s="612"/>
      <c r="CZ40" s="615">
        <v>1.1000000000000001</v>
      </c>
      <c r="DA40" s="640"/>
      <c r="DB40" s="640"/>
      <c r="DC40" s="644"/>
      <c r="DD40" s="619">
        <v>89</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30322049</v>
      </c>
      <c r="S41" s="683"/>
      <c r="T41" s="683"/>
      <c r="U41" s="683"/>
      <c r="V41" s="683"/>
      <c r="W41" s="683"/>
      <c r="X41" s="683"/>
      <c r="Y41" s="687"/>
      <c r="Z41" s="688">
        <v>100</v>
      </c>
      <c r="AA41" s="688"/>
      <c r="AB41" s="688"/>
      <c r="AC41" s="688"/>
      <c r="AD41" s="689">
        <v>17709124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420174</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1469987</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352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2995926</v>
      </c>
      <c r="CS42" s="642"/>
      <c r="CT42" s="642"/>
      <c r="CU42" s="642"/>
      <c r="CV42" s="642"/>
      <c r="CW42" s="642"/>
      <c r="CX42" s="642"/>
      <c r="CY42" s="643"/>
      <c r="CZ42" s="615">
        <v>10.3</v>
      </c>
      <c r="DA42" s="640"/>
      <c r="DB42" s="640"/>
      <c r="DC42" s="644"/>
      <c r="DD42" s="619">
        <v>817219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72329</v>
      </c>
      <c r="CS43" s="642"/>
      <c r="CT43" s="642"/>
      <c r="CU43" s="642"/>
      <c r="CV43" s="642"/>
      <c r="CW43" s="642"/>
      <c r="CX43" s="642"/>
      <c r="CY43" s="643"/>
      <c r="CZ43" s="615">
        <v>0.2</v>
      </c>
      <c r="DA43" s="640"/>
      <c r="DB43" s="640"/>
      <c r="DC43" s="644"/>
      <c r="DD43" s="619">
        <v>72329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2989230</v>
      </c>
      <c r="CS44" s="611"/>
      <c r="CT44" s="611"/>
      <c r="CU44" s="611"/>
      <c r="CV44" s="611"/>
      <c r="CW44" s="611"/>
      <c r="CX44" s="611"/>
      <c r="CY44" s="612"/>
      <c r="CZ44" s="615">
        <v>10.199999999999999</v>
      </c>
      <c r="DA44" s="616"/>
      <c r="DB44" s="616"/>
      <c r="DC44" s="622"/>
      <c r="DD44" s="619">
        <v>810523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1025311</v>
      </c>
      <c r="CS45" s="642"/>
      <c r="CT45" s="642"/>
      <c r="CU45" s="642"/>
      <c r="CV45" s="642"/>
      <c r="CW45" s="642"/>
      <c r="CX45" s="642"/>
      <c r="CY45" s="643"/>
      <c r="CZ45" s="615">
        <v>3.5</v>
      </c>
      <c r="DA45" s="640"/>
      <c r="DB45" s="640"/>
      <c r="DC45" s="644"/>
      <c r="DD45" s="619">
        <v>60742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1893920</v>
      </c>
      <c r="CS46" s="611"/>
      <c r="CT46" s="611"/>
      <c r="CU46" s="611"/>
      <c r="CV46" s="611"/>
      <c r="CW46" s="611"/>
      <c r="CX46" s="611"/>
      <c r="CY46" s="612"/>
      <c r="CZ46" s="615">
        <v>6.5</v>
      </c>
      <c r="DA46" s="616"/>
      <c r="DB46" s="616"/>
      <c r="DC46" s="622"/>
      <c r="DD46" s="619">
        <v>727621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v>6696</v>
      </c>
      <c r="CS47" s="642"/>
      <c r="CT47" s="642"/>
      <c r="CU47" s="642"/>
      <c r="CV47" s="642"/>
      <c r="CW47" s="642"/>
      <c r="CX47" s="642"/>
      <c r="CY47" s="643"/>
      <c r="CZ47" s="615">
        <v>0</v>
      </c>
      <c r="DA47" s="640"/>
      <c r="DB47" s="640"/>
      <c r="DC47" s="644"/>
      <c r="DD47" s="619">
        <v>6696</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29197355</v>
      </c>
      <c r="CS49" s="669"/>
      <c r="CT49" s="669"/>
      <c r="CU49" s="669"/>
      <c r="CV49" s="669"/>
      <c r="CW49" s="669"/>
      <c r="CX49" s="669"/>
      <c r="CY49" s="698"/>
      <c r="CZ49" s="690">
        <v>100</v>
      </c>
      <c r="DA49" s="699"/>
      <c r="DB49" s="699"/>
      <c r="DC49" s="700"/>
      <c r="DD49" s="701">
        <v>19655819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fS/RBuCZG/uQbeHFsU5CLC3PzTk2OmSRvqQh9QpTIkoXrgecJq6PDePjNCxMXdU9og4qO654/PQoCM9hRuWoA==" saltValue="J8j5fTOCJyE05qgj2HPX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30422</v>
      </c>
      <c r="R7" s="740"/>
      <c r="S7" s="740"/>
      <c r="T7" s="740"/>
      <c r="U7" s="740"/>
      <c r="V7" s="740">
        <v>29297</v>
      </c>
      <c r="W7" s="740"/>
      <c r="X7" s="740"/>
      <c r="Y7" s="740"/>
      <c r="Z7" s="740"/>
      <c r="AA7" s="740">
        <f>Q7-V7</f>
        <v>1125</v>
      </c>
      <c r="AB7" s="740"/>
      <c r="AC7" s="740"/>
      <c r="AD7" s="740"/>
      <c r="AE7" s="741"/>
      <c r="AF7" s="742">
        <v>917</v>
      </c>
      <c r="AG7" s="743"/>
      <c r="AH7" s="743"/>
      <c r="AI7" s="743"/>
      <c r="AJ7" s="744"/>
      <c r="AK7" s="745">
        <v>385161</v>
      </c>
      <c r="AL7" s="746"/>
      <c r="AM7" s="746"/>
      <c r="AN7" s="746"/>
      <c r="AO7" s="746"/>
      <c r="AP7" s="746">
        <v>16761</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t="s">
        <v>552</v>
      </c>
      <c r="BT7" s="734"/>
      <c r="BU7" s="734"/>
      <c r="BV7" s="734"/>
      <c r="BW7" s="734"/>
      <c r="BX7" s="734"/>
      <c r="BY7" s="734"/>
      <c r="BZ7" s="734"/>
      <c r="CA7" s="734"/>
      <c r="CB7" s="734"/>
      <c r="CC7" s="734"/>
      <c r="CD7" s="734"/>
      <c r="CE7" s="734"/>
      <c r="CF7" s="734"/>
      <c r="CG7" s="749"/>
      <c r="CH7" s="730">
        <v>-1</v>
      </c>
      <c r="CI7" s="731"/>
      <c r="CJ7" s="731"/>
      <c r="CK7" s="731"/>
      <c r="CL7" s="732"/>
      <c r="CM7" s="730" t="s">
        <v>558</v>
      </c>
      <c r="CN7" s="731"/>
      <c r="CO7" s="731"/>
      <c r="CP7" s="731"/>
      <c r="CQ7" s="732"/>
      <c r="CR7" s="730">
        <v>5</v>
      </c>
      <c r="CS7" s="731"/>
      <c r="CT7" s="731"/>
      <c r="CU7" s="731"/>
      <c r="CV7" s="732"/>
      <c r="CW7" s="730" t="s">
        <v>562</v>
      </c>
      <c r="CX7" s="731"/>
      <c r="CY7" s="731"/>
      <c r="CZ7" s="731"/>
      <c r="DA7" s="732"/>
      <c r="DB7" s="730">
        <v>97</v>
      </c>
      <c r="DC7" s="731"/>
      <c r="DD7" s="731"/>
      <c r="DE7" s="731"/>
      <c r="DF7" s="732"/>
      <c r="DG7" s="730" t="s">
        <v>558</v>
      </c>
      <c r="DH7" s="731"/>
      <c r="DI7" s="731"/>
      <c r="DJ7" s="731"/>
      <c r="DK7" s="732"/>
      <c r="DL7" s="730" t="s">
        <v>563</v>
      </c>
      <c r="DM7" s="731"/>
      <c r="DN7" s="731"/>
      <c r="DO7" s="731"/>
      <c r="DP7" s="732"/>
      <c r="DQ7" s="730" t="s">
        <v>558</v>
      </c>
      <c r="DR7" s="731"/>
      <c r="DS7" s="731"/>
      <c r="DT7" s="731"/>
      <c r="DU7" s="732"/>
      <c r="DV7" s="733"/>
      <c r="DW7" s="734"/>
      <c r="DX7" s="734"/>
      <c r="DY7" s="734"/>
      <c r="DZ7" s="735"/>
      <c r="EA7" s="228"/>
    </row>
    <row r="8" spans="1:131" s="229" customFormat="1" ht="26.25" customHeight="1" x14ac:dyDescent="0.2">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376</v>
      </c>
      <c r="B23" s="776" t="s">
        <v>377</v>
      </c>
      <c r="C23" s="777"/>
      <c r="D23" s="777"/>
      <c r="E23" s="777"/>
      <c r="F23" s="777"/>
      <c r="G23" s="777"/>
      <c r="H23" s="777"/>
      <c r="I23" s="777"/>
      <c r="J23" s="777"/>
      <c r="K23" s="777"/>
      <c r="L23" s="777"/>
      <c r="M23" s="777"/>
      <c r="N23" s="777"/>
      <c r="O23" s="777"/>
      <c r="P23" s="778"/>
      <c r="Q23" s="779">
        <v>30422</v>
      </c>
      <c r="R23" s="780"/>
      <c r="S23" s="780"/>
      <c r="T23" s="780"/>
      <c r="U23" s="780"/>
      <c r="V23" s="780">
        <v>29297</v>
      </c>
      <c r="W23" s="780"/>
      <c r="X23" s="780"/>
      <c r="Y23" s="780"/>
      <c r="Z23" s="780"/>
      <c r="AA23" s="780">
        <v>1125</v>
      </c>
      <c r="AB23" s="780"/>
      <c r="AC23" s="780"/>
      <c r="AD23" s="780"/>
      <c r="AE23" s="781"/>
      <c r="AF23" s="782">
        <v>917</v>
      </c>
      <c r="AG23" s="780"/>
      <c r="AH23" s="780"/>
      <c r="AI23" s="780"/>
      <c r="AJ23" s="783"/>
      <c r="AK23" s="784"/>
      <c r="AL23" s="785"/>
      <c r="AM23" s="785"/>
      <c r="AN23" s="785"/>
      <c r="AO23" s="785"/>
      <c r="AP23" s="780">
        <v>16761</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388</v>
      </c>
      <c r="C28" s="737"/>
      <c r="D28" s="737"/>
      <c r="E28" s="737"/>
      <c r="F28" s="737"/>
      <c r="G28" s="737"/>
      <c r="H28" s="737"/>
      <c r="I28" s="737"/>
      <c r="J28" s="737"/>
      <c r="K28" s="737"/>
      <c r="L28" s="737"/>
      <c r="M28" s="737"/>
      <c r="N28" s="737"/>
      <c r="O28" s="737"/>
      <c r="P28" s="738"/>
      <c r="Q28" s="809">
        <v>6060</v>
      </c>
      <c r="R28" s="810"/>
      <c r="S28" s="810"/>
      <c r="T28" s="810"/>
      <c r="U28" s="810"/>
      <c r="V28" s="810">
        <v>6057</v>
      </c>
      <c r="W28" s="810"/>
      <c r="X28" s="810"/>
      <c r="Y28" s="810"/>
      <c r="Z28" s="810"/>
      <c r="AA28" s="810">
        <v>4</v>
      </c>
      <c r="AB28" s="810"/>
      <c r="AC28" s="810"/>
      <c r="AD28" s="810"/>
      <c r="AE28" s="811"/>
      <c r="AF28" s="812">
        <v>4</v>
      </c>
      <c r="AG28" s="810"/>
      <c r="AH28" s="810"/>
      <c r="AI28" s="810"/>
      <c r="AJ28" s="813"/>
      <c r="AK28" s="814">
        <v>685</v>
      </c>
      <c r="AL28" s="815"/>
      <c r="AM28" s="815"/>
      <c r="AN28" s="815"/>
      <c r="AO28" s="815"/>
      <c r="AP28" s="815" t="s">
        <v>558</v>
      </c>
      <c r="AQ28" s="815"/>
      <c r="AR28" s="815"/>
      <c r="AS28" s="815"/>
      <c r="AT28" s="815"/>
      <c r="AU28" s="815" t="s">
        <v>558</v>
      </c>
      <c r="AV28" s="815"/>
      <c r="AW28" s="815"/>
      <c r="AX28" s="815"/>
      <c r="AY28" s="815"/>
      <c r="AZ28" s="816" t="s">
        <v>558</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389</v>
      </c>
      <c r="C29" s="768"/>
      <c r="D29" s="768"/>
      <c r="E29" s="768"/>
      <c r="F29" s="768"/>
      <c r="G29" s="768"/>
      <c r="H29" s="768"/>
      <c r="I29" s="768"/>
      <c r="J29" s="768"/>
      <c r="K29" s="768"/>
      <c r="L29" s="768"/>
      <c r="M29" s="768"/>
      <c r="N29" s="768"/>
      <c r="O29" s="768"/>
      <c r="P29" s="769"/>
      <c r="Q29" s="770">
        <v>4733</v>
      </c>
      <c r="R29" s="771"/>
      <c r="S29" s="771"/>
      <c r="T29" s="771"/>
      <c r="U29" s="771"/>
      <c r="V29" s="771">
        <v>4580</v>
      </c>
      <c r="W29" s="771"/>
      <c r="X29" s="771"/>
      <c r="Y29" s="771"/>
      <c r="Z29" s="771"/>
      <c r="AA29" s="772">
        <v>153</v>
      </c>
      <c r="AB29" s="774"/>
      <c r="AC29" s="774"/>
      <c r="AD29" s="774"/>
      <c r="AE29" s="775"/>
      <c r="AF29" s="773">
        <v>153</v>
      </c>
      <c r="AG29" s="774"/>
      <c r="AH29" s="774"/>
      <c r="AI29" s="774"/>
      <c r="AJ29" s="775"/>
      <c r="AK29" s="821">
        <v>715</v>
      </c>
      <c r="AL29" s="817"/>
      <c r="AM29" s="817"/>
      <c r="AN29" s="817"/>
      <c r="AO29" s="817"/>
      <c r="AP29" s="817" t="s">
        <v>558</v>
      </c>
      <c r="AQ29" s="817"/>
      <c r="AR29" s="817"/>
      <c r="AS29" s="817"/>
      <c r="AT29" s="817"/>
      <c r="AU29" s="817" t="s">
        <v>558</v>
      </c>
      <c r="AV29" s="817"/>
      <c r="AW29" s="817"/>
      <c r="AX29" s="817"/>
      <c r="AY29" s="817"/>
      <c r="AZ29" s="818" t="s">
        <v>558</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390</v>
      </c>
      <c r="C30" s="768"/>
      <c r="D30" s="768"/>
      <c r="E30" s="768"/>
      <c r="F30" s="768"/>
      <c r="G30" s="768"/>
      <c r="H30" s="768"/>
      <c r="I30" s="768"/>
      <c r="J30" s="768"/>
      <c r="K30" s="768"/>
      <c r="L30" s="768"/>
      <c r="M30" s="768"/>
      <c r="N30" s="768"/>
      <c r="O30" s="768"/>
      <c r="P30" s="769"/>
      <c r="Q30" s="770">
        <v>830</v>
      </c>
      <c r="R30" s="771"/>
      <c r="S30" s="771"/>
      <c r="T30" s="771"/>
      <c r="U30" s="771"/>
      <c r="V30" s="771">
        <v>824</v>
      </c>
      <c r="W30" s="771"/>
      <c r="X30" s="771"/>
      <c r="Y30" s="771"/>
      <c r="Z30" s="771"/>
      <c r="AA30" s="772">
        <v>6</v>
      </c>
      <c r="AB30" s="774"/>
      <c r="AC30" s="774"/>
      <c r="AD30" s="774"/>
      <c r="AE30" s="775"/>
      <c r="AF30" s="773">
        <v>6</v>
      </c>
      <c r="AG30" s="774"/>
      <c r="AH30" s="774"/>
      <c r="AI30" s="774"/>
      <c r="AJ30" s="775"/>
      <c r="AK30" s="821">
        <v>152</v>
      </c>
      <c r="AL30" s="817"/>
      <c r="AM30" s="817"/>
      <c r="AN30" s="817"/>
      <c r="AO30" s="817"/>
      <c r="AP30" s="817" t="s">
        <v>560</v>
      </c>
      <c r="AQ30" s="817"/>
      <c r="AR30" s="817"/>
      <c r="AS30" s="817"/>
      <c r="AT30" s="817"/>
      <c r="AU30" s="817" t="s">
        <v>560</v>
      </c>
      <c r="AV30" s="817"/>
      <c r="AW30" s="817"/>
      <c r="AX30" s="817"/>
      <c r="AY30" s="817"/>
      <c r="AZ30" s="818" t="s">
        <v>558</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391</v>
      </c>
      <c r="C31" s="768"/>
      <c r="D31" s="768"/>
      <c r="E31" s="768"/>
      <c r="F31" s="768"/>
      <c r="G31" s="768"/>
      <c r="H31" s="768"/>
      <c r="I31" s="768"/>
      <c r="J31" s="768"/>
      <c r="K31" s="768"/>
      <c r="L31" s="768"/>
      <c r="M31" s="768"/>
      <c r="N31" s="768"/>
      <c r="O31" s="768"/>
      <c r="P31" s="769"/>
      <c r="Q31" s="770">
        <v>1794</v>
      </c>
      <c r="R31" s="771"/>
      <c r="S31" s="771"/>
      <c r="T31" s="771"/>
      <c r="U31" s="771"/>
      <c r="V31" s="771">
        <v>1569</v>
      </c>
      <c r="W31" s="771"/>
      <c r="X31" s="771"/>
      <c r="Y31" s="771"/>
      <c r="Z31" s="771"/>
      <c r="AA31" s="771">
        <v>225</v>
      </c>
      <c r="AB31" s="771"/>
      <c r="AC31" s="771"/>
      <c r="AD31" s="771"/>
      <c r="AE31" s="772"/>
      <c r="AF31" s="773">
        <v>140</v>
      </c>
      <c r="AG31" s="774"/>
      <c r="AH31" s="774"/>
      <c r="AI31" s="774"/>
      <c r="AJ31" s="775"/>
      <c r="AK31" s="821" t="s">
        <v>561</v>
      </c>
      <c r="AL31" s="817"/>
      <c r="AM31" s="817"/>
      <c r="AN31" s="817"/>
      <c r="AO31" s="817"/>
      <c r="AP31" s="817">
        <v>5105</v>
      </c>
      <c r="AQ31" s="817"/>
      <c r="AR31" s="817"/>
      <c r="AS31" s="817"/>
      <c r="AT31" s="817"/>
      <c r="AU31" s="817">
        <v>452</v>
      </c>
      <c r="AV31" s="817"/>
      <c r="AW31" s="817"/>
      <c r="AX31" s="817"/>
      <c r="AY31" s="817"/>
      <c r="AZ31" s="818" t="s">
        <v>558</v>
      </c>
      <c r="BA31" s="818"/>
      <c r="BB31" s="818"/>
      <c r="BC31" s="818"/>
      <c r="BD31" s="818"/>
      <c r="BE31" s="819" t="s">
        <v>392</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303</v>
      </c>
      <c r="AG63" s="831"/>
      <c r="AH63" s="831"/>
      <c r="AI63" s="831"/>
      <c r="AJ63" s="832"/>
      <c r="AK63" s="833"/>
      <c r="AL63" s="828"/>
      <c r="AM63" s="828"/>
      <c r="AN63" s="828"/>
      <c r="AO63" s="828"/>
      <c r="AP63" s="831">
        <v>5105</v>
      </c>
      <c r="AQ63" s="831"/>
      <c r="AR63" s="831"/>
      <c r="AS63" s="831"/>
      <c r="AT63" s="831"/>
      <c r="AU63" s="831">
        <v>452</v>
      </c>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541</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559</v>
      </c>
      <c r="AQ68" s="853"/>
      <c r="AR68" s="853"/>
      <c r="AS68" s="853"/>
      <c r="AT68" s="853"/>
      <c r="AU68" s="817">
        <f>AZ68</f>
        <v>0</v>
      </c>
      <c r="AV68" s="817"/>
      <c r="AW68" s="817"/>
      <c r="AX68" s="817"/>
      <c r="AY68" s="817"/>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542</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558</v>
      </c>
      <c r="AL69" s="817"/>
      <c r="AM69" s="817"/>
      <c r="AN69" s="817"/>
      <c r="AO69" s="817"/>
      <c r="AP69" s="817" t="s">
        <v>560</v>
      </c>
      <c r="AQ69" s="817"/>
      <c r="AR69" s="817"/>
      <c r="AS69" s="817"/>
      <c r="AT69" s="817"/>
      <c r="AU69" s="817" t="s">
        <v>560</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543</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560</v>
      </c>
      <c r="AQ70" s="817"/>
      <c r="AR70" s="817"/>
      <c r="AS70" s="817"/>
      <c r="AT70" s="817"/>
      <c r="AU70" s="817" t="s">
        <v>560</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544</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547</v>
      </c>
      <c r="AL71" s="817"/>
      <c r="AM71" s="817"/>
      <c r="AN71" s="817"/>
      <c r="AO71" s="817"/>
      <c r="AP71" s="817" t="s">
        <v>560</v>
      </c>
      <c r="AQ71" s="817"/>
      <c r="AR71" s="817"/>
      <c r="AS71" s="817"/>
      <c r="AT71" s="817"/>
      <c r="AU71" s="817" t="s">
        <v>560</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545</v>
      </c>
      <c r="C72" s="861"/>
      <c r="D72" s="861"/>
      <c r="E72" s="861"/>
      <c r="F72" s="861"/>
      <c r="G72" s="861"/>
      <c r="H72" s="861"/>
      <c r="I72" s="861"/>
      <c r="J72" s="861"/>
      <c r="K72" s="861"/>
      <c r="L72" s="861"/>
      <c r="M72" s="861"/>
      <c r="N72" s="861"/>
      <c r="O72" s="861"/>
      <c r="P72" s="862"/>
      <c r="Q72" s="863">
        <v>2922</v>
      </c>
      <c r="R72" s="817"/>
      <c r="S72" s="817"/>
      <c r="T72" s="817"/>
      <c r="U72" s="817"/>
      <c r="V72" s="817">
        <v>2446</v>
      </c>
      <c r="W72" s="817"/>
      <c r="X72" s="817"/>
      <c r="Y72" s="817"/>
      <c r="Z72" s="817"/>
      <c r="AA72" s="817">
        <v>476</v>
      </c>
      <c r="AB72" s="817"/>
      <c r="AC72" s="817"/>
      <c r="AD72" s="817"/>
      <c r="AE72" s="817"/>
      <c r="AF72" s="817">
        <v>476</v>
      </c>
      <c r="AG72" s="817"/>
      <c r="AH72" s="817"/>
      <c r="AI72" s="817"/>
      <c r="AJ72" s="817"/>
      <c r="AK72" s="817">
        <v>58</v>
      </c>
      <c r="AL72" s="817"/>
      <c r="AM72" s="817"/>
      <c r="AN72" s="817"/>
      <c r="AO72" s="817"/>
      <c r="AP72" s="817" t="s">
        <v>560</v>
      </c>
      <c r="AQ72" s="817"/>
      <c r="AR72" s="817"/>
      <c r="AS72" s="817"/>
      <c r="AT72" s="817"/>
      <c r="AU72" s="817" t="s">
        <v>560</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546</v>
      </c>
      <c r="C73" s="861"/>
      <c r="D73" s="861"/>
      <c r="E73" s="861"/>
      <c r="F73" s="861"/>
      <c r="G73" s="861"/>
      <c r="H73" s="861"/>
      <c r="I73" s="861"/>
      <c r="J73" s="861"/>
      <c r="K73" s="861"/>
      <c r="L73" s="861"/>
      <c r="M73" s="861"/>
      <c r="N73" s="861"/>
      <c r="O73" s="861"/>
      <c r="P73" s="862"/>
      <c r="Q73" s="863">
        <v>758421</v>
      </c>
      <c r="R73" s="817"/>
      <c r="S73" s="817"/>
      <c r="T73" s="817"/>
      <c r="U73" s="817"/>
      <c r="V73" s="817">
        <v>750353</v>
      </c>
      <c r="W73" s="817"/>
      <c r="X73" s="817"/>
      <c r="Y73" s="817"/>
      <c r="Z73" s="817"/>
      <c r="AA73" s="817">
        <v>8067</v>
      </c>
      <c r="AB73" s="817"/>
      <c r="AC73" s="817"/>
      <c r="AD73" s="817"/>
      <c r="AE73" s="817"/>
      <c r="AF73" s="817">
        <v>8067</v>
      </c>
      <c r="AG73" s="817"/>
      <c r="AH73" s="817"/>
      <c r="AI73" s="817"/>
      <c r="AJ73" s="817"/>
      <c r="AK73" s="817">
        <v>4245</v>
      </c>
      <c r="AL73" s="817"/>
      <c r="AM73" s="817"/>
      <c r="AN73" s="817"/>
      <c r="AO73" s="817"/>
      <c r="AP73" s="817" t="s">
        <v>560</v>
      </c>
      <c r="AQ73" s="817"/>
      <c r="AR73" s="817"/>
      <c r="AS73" s="817"/>
      <c r="AT73" s="817"/>
      <c r="AU73" s="817" t="s">
        <v>560</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548</v>
      </c>
      <c r="C74" s="861"/>
      <c r="D74" s="861"/>
      <c r="E74" s="861"/>
      <c r="F74" s="861"/>
      <c r="G74" s="861"/>
      <c r="H74" s="861"/>
      <c r="I74" s="861"/>
      <c r="J74" s="861"/>
      <c r="K74" s="861"/>
      <c r="L74" s="861"/>
      <c r="M74" s="861"/>
      <c r="N74" s="861"/>
      <c r="O74" s="861"/>
      <c r="P74" s="862"/>
      <c r="Q74" s="863">
        <v>24625</v>
      </c>
      <c r="R74" s="817"/>
      <c r="S74" s="817"/>
      <c r="T74" s="817"/>
      <c r="U74" s="817"/>
      <c r="V74" s="817">
        <v>24327</v>
      </c>
      <c r="W74" s="817"/>
      <c r="X74" s="817"/>
      <c r="Y74" s="817"/>
      <c r="Z74" s="817"/>
      <c r="AA74" s="817">
        <v>298</v>
      </c>
      <c r="AB74" s="817"/>
      <c r="AC74" s="817"/>
      <c r="AD74" s="817"/>
      <c r="AE74" s="817"/>
      <c r="AF74" s="817">
        <v>6251</v>
      </c>
      <c r="AG74" s="817"/>
      <c r="AH74" s="817"/>
      <c r="AI74" s="817"/>
      <c r="AJ74" s="817"/>
      <c r="AK74" s="817" t="s">
        <v>560</v>
      </c>
      <c r="AL74" s="817"/>
      <c r="AM74" s="817"/>
      <c r="AN74" s="817"/>
      <c r="AO74" s="817"/>
      <c r="AP74" s="866">
        <v>11583</v>
      </c>
      <c r="AQ74" s="865"/>
      <c r="AR74" s="865"/>
      <c r="AS74" s="865"/>
      <c r="AT74" s="821"/>
      <c r="AU74" s="817">
        <v>1112</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549</v>
      </c>
      <c r="C75" s="861"/>
      <c r="D75" s="861"/>
      <c r="E75" s="861"/>
      <c r="F75" s="861"/>
      <c r="G75" s="861"/>
      <c r="H75" s="861"/>
      <c r="I75" s="861"/>
      <c r="J75" s="861"/>
      <c r="K75" s="861"/>
      <c r="L75" s="861"/>
      <c r="M75" s="861"/>
      <c r="N75" s="861"/>
      <c r="O75" s="861"/>
      <c r="P75" s="862"/>
      <c r="Q75" s="864">
        <v>6186</v>
      </c>
      <c r="R75" s="865"/>
      <c r="S75" s="865"/>
      <c r="T75" s="865"/>
      <c r="U75" s="821"/>
      <c r="V75" s="866">
        <v>6019</v>
      </c>
      <c r="W75" s="865"/>
      <c r="X75" s="865"/>
      <c r="Y75" s="865"/>
      <c r="Z75" s="821"/>
      <c r="AA75" s="866">
        <v>167</v>
      </c>
      <c r="AB75" s="865"/>
      <c r="AC75" s="865"/>
      <c r="AD75" s="865"/>
      <c r="AE75" s="821"/>
      <c r="AF75" s="866">
        <v>7347</v>
      </c>
      <c r="AG75" s="865"/>
      <c r="AH75" s="865"/>
      <c r="AI75" s="865"/>
      <c r="AJ75" s="821"/>
      <c r="AK75" s="817" t="s">
        <v>560</v>
      </c>
      <c r="AL75" s="817"/>
      <c r="AM75" s="817"/>
      <c r="AN75" s="817"/>
      <c r="AO75" s="817"/>
      <c r="AP75" s="866">
        <v>5046</v>
      </c>
      <c r="AQ75" s="865"/>
      <c r="AR75" s="865"/>
      <c r="AS75" s="865"/>
      <c r="AT75" s="821"/>
      <c r="AU75" s="817" t="s">
        <v>560</v>
      </c>
      <c r="AV75" s="817"/>
      <c r="AW75" s="817"/>
      <c r="AX75" s="817"/>
      <c r="AY75" s="817"/>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550</v>
      </c>
      <c r="C76" s="861"/>
      <c r="D76" s="861"/>
      <c r="E76" s="861"/>
      <c r="F76" s="861"/>
      <c r="G76" s="861"/>
      <c r="H76" s="861"/>
      <c r="I76" s="861"/>
      <c r="J76" s="861"/>
      <c r="K76" s="861"/>
      <c r="L76" s="861"/>
      <c r="M76" s="861"/>
      <c r="N76" s="861"/>
      <c r="O76" s="861"/>
      <c r="P76" s="862"/>
      <c r="Q76" s="864">
        <v>9866</v>
      </c>
      <c r="R76" s="865"/>
      <c r="S76" s="865"/>
      <c r="T76" s="865"/>
      <c r="U76" s="821"/>
      <c r="V76" s="866">
        <v>9516</v>
      </c>
      <c r="W76" s="865"/>
      <c r="X76" s="865"/>
      <c r="Y76" s="865"/>
      <c r="Z76" s="821"/>
      <c r="AA76" s="866">
        <v>350</v>
      </c>
      <c r="AB76" s="865"/>
      <c r="AC76" s="865"/>
      <c r="AD76" s="865"/>
      <c r="AE76" s="821"/>
      <c r="AF76" s="866">
        <v>5598</v>
      </c>
      <c r="AG76" s="865"/>
      <c r="AH76" s="865"/>
      <c r="AI76" s="865"/>
      <c r="AJ76" s="821"/>
      <c r="AK76" s="817" t="s">
        <v>560</v>
      </c>
      <c r="AL76" s="817"/>
      <c r="AM76" s="817"/>
      <c r="AN76" s="817"/>
      <c r="AO76" s="817"/>
      <c r="AP76" s="866">
        <v>26599</v>
      </c>
      <c r="AQ76" s="865"/>
      <c r="AR76" s="865"/>
      <c r="AS76" s="865"/>
      <c r="AT76" s="821"/>
      <c r="AU76" s="817" t="s">
        <v>560</v>
      </c>
      <c r="AV76" s="817"/>
      <c r="AW76" s="817"/>
      <c r="AX76" s="817"/>
      <c r="AY76" s="817"/>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551</v>
      </c>
      <c r="C77" s="861"/>
      <c r="D77" s="861"/>
      <c r="E77" s="861"/>
      <c r="F77" s="861"/>
      <c r="G77" s="861"/>
      <c r="H77" s="861"/>
      <c r="I77" s="861"/>
      <c r="J77" s="861"/>
      <c r="K77" s="861"/>
      <c r="L77" s="861"/>
      <c r="M77" s="861"/>
      <c r="N77" s="861"/>
      <c r="O77" s="861"/>
      <c r="P77" s="862"/>
      <c r="Q77" s="864">
        <v>620</v>
      </c>
      <c r="R77" s="865"/>
      <c r="S77" s="865"/>
      <c r="T77" s="865"/>
      <c r="U77" s="821"/>
      <c r="V77" s="866">
        <v>563</v>
      </c>
      <c r="W77" s="865"/>
      <c r="X77" s="865"/>
      <c r="Y77" s="865"/>
      <c r="Z77" s="821"/>
      <c r="AA77" s="866">
        <v>57</v>
      </c>
      <c r="AB77" s="865"/>
      <c r="AC77" s="865"/>
      <c r="AD77" s="865"/>
      <c r="AE77" s="821"/>
      <c r="AF77" s="866">
        <v>57</v>
      </c>
      <c r="AG77" s="865"/>
      <c r="AH77" s="865"/>
      <c r="AI77" s="865"/>
      <c r="AJ77" s="821"/>
      <c r="AK77" s="817" t="s">
        <v>560</v>
      </c>
      <c r="AL77" s="817"/>
      <c r="AM77" s="817"/>
      <c r="AN77" s="817"/>
      <c r="AO77" s="817"/>
      <c r="AP77" s="817" t="s">
        <v>560</v>
      </c>
      <c r="AQ77" s="817"/>
      <c r="AR77" s="817"/>
      <c r="AS77" s="817"/>
      <c r="AT77" s="817"/>
      <c r="AU77" s="817" t="s">
        <v>560</v>
      </c>
      <c r="AV77" s="817"/>
      <c r="AW77" s="817"/>
      <c r="AX77" s="817"/>
      <c r="AY77" s="817"/>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31458</v>
      </c>
      <c r="AG88" s="831"/>
      <c r="AH88" s="831"/>
      <c r="AI88" s="831"/>
      <c r="AJ88" s="831"/>
      <c r="AK88" s="828"/>
      <c r="AL88" s="828"/>
      <c r="AM88" s="828"/>
      <c r="AN88" s="828"/>
      <c r="AO88" s="828"/>
      <c r="AP88" s="831">
        <v>43228</v>
      </c>
      <c r="AQ88" s="831"/>
      <c r="AR88" s="831"/>
      <c r="AS88" s="831"/>
      <c r="AT88" s="831"/>
      <c r="AU88" s="831">
        <v>1112</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v>
      </c>
      <c r="CS102" s="839"/>
      <c r="CT102" s="839"/>
      <c r="CU102" s="839"/>
      <c r="CV102" s="878"/>
      <c r="CW102" s="877" t="s">
        <v>485</v>
      </c>
      <c r="CX102" s="839"/>
      <c r="CY102" s="839"/>
      <c r="CZ102" s="839"/>
      <c r="DA102" s="878"/>
      <c r="DB102" s="877">
        <v>97</v>
      </c>
      <c r="DC102" s="839"/>
      <c r="DD102" s="839"/>
      <c r="DE102" s="839"/>
      <c r="DF102" s="878"/>
      <c r="DG102" s="877" t="s">
        <v>485</v>
      </c>
      <c r="DH102" s="839"/>
      <c r="DI102" s="839"/>
      <c r="DJ102" s="839"/>
      <c r="DK102" s="878"/>
      <c r="DL102" s="877" t="s">
        <v>485</v>
      </c>
      <c r="DM102" s="839"/>
      <c r="DN102" s="839"/>
      <c r="DO102" s="839"/>
      <c r="DP102" s="878"/>
      <c r="DQ102" s="877" t="s">
        <v>485</v>
      </c>
      <c r="DR102" s="839"/>
      <c r="DS102" s="839"/>
      <c r="DT102" s="839"/>
      <c r="DU102" s="878"/>
      <c r="DV102" s="776"/>
      <c r="DW102" s="777"/>
      <c r="DX102" s="777"/>
      <c r="DY102" s="777"/>
      <c r="DZ102" s="90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294</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294</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294</v>
      </c>
      <c r="DR109" s="880"/>
      <c r="DS109" s="880"/>
      <c r="DT109" s="880"/>
      <c r="DU109" s="881"/>
      <c r="DV109" s="879" t="s">
        <v>409</v>
      </c>
      <c r="DW109" s="880"/>
      <c r="DX109" s="880"/>
      <c r="DY109" s="880"/>
      <c r="DZ109" s="882"/>
    </row>
    <row r="110" spans="1:131" s="224" customFormat="1" ht="26.25" customHeight="1" x14ac:dyDescent="0.2">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1491062</v>
      </c>
      <c r="AB110" s="887"/>
      <c r="AC110" s="887"/>
      <c r="AD110" s="887"/>
      <c r="AE110" s="888"/>
      <c r="AF110" s="889">
        <v>1641922</v>
      </c>
      <c r="AG110" s="887"/>
      <c r="AH110" s="887"/>
      <c r="AI110" s="887"/>
      <c r="AJ110" s="888"/>
      <c r="AK110" s="889">
        <v>1787355</v>
      </c>
      <c r="AL110" s="887"/>
      <c r="AM110" s="887"/>
      <c r="AN110" s="887"/>
      <c r="AO110" s="888"/>
      <c r="AP110" s="890">
        <v>11.2</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15840320</v>
      </c>
      <c r="BR110" s="918"/>
      <c r="BS110" s="918"/>
      <c r="BT110" s="918"/>
      <c r="BU110" s="918"/>
      <c r="BV110" s="918">
        <v>16943155</v>
      </c>
      <c r="BW110" s="918"/>
      <c r="BX110" s="918"/>
      <c r="BY110" s="918"/>
      <c r="BZ110" s="918"/>
      <c r="CA110" s="918">
        <v>16760602</v>
      </c>
      <c r="CB110" s="918"/>
      <c r="CC110" s="918"/>
      <c r="CD110" s="918"/>
      <c r="CE110" s="918"/>
      <c r="CF110" s="931">
        <v>104.6</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24" customFormat="1" ht="26.25" customHeight="1" x14ac:dyDescent="0.2">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v>546125</v>
      </c>
      <c r="BR111" s="913"/>
      <c r="BS111" s="913"/>
      <c r="BT111" s="913"/>
      <c r="BU111" s="913"/>
      <c r="BV111" s="913">
        <v>476117</v>
      </c>
      <c r="BW111" s="913"/>
      <c r="BX111" s="913"/>
      <c r="BY111" s="913"/>
      <c r="BZ111" s="913"/>
      <c r="CA111" s="913">
        <v>415508</v>
      </c>
      <c r="CB111" s="913"/>
      <c r="CC111" s="913"/>
      <c r="CD111" s="913"/>
      <c r="CE111" s="913"/>
      <c r="CF111" s="907">
        <v>2.6</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24" customFormat="1" ht="26.25" customHeight="1" x14ac:dyDescent="0.2">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3456321</v>
      </c>
      <c r="BR112" s="913"/>
      <c r="BS112" s="913"/>
      <c r="BT112" s="913"/>
      <c r="BU112" s="913"/>
      <c r="BV112" s="913">
        <v>2558663</v>
      </c>
      <c r="BW112" s="913"/>
      <c r="BX112" s="913"/>
      <c r="BY112" s="913"/>
      <c r="BZ112" s="913"/>
      <c r="CA112" s="913">
        <v>2077799</v>
      </c>
      <c r="CB112" s="913"/>
      <c r="CC112" s="913"/>
      <c r="CD112" s="913"/>
      <c r="CE112" s="913"/>
      <c r="CF112" s="907">
        <v>13</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24" customFormat="1" ht="26.25" customHeight="1" x14ac:dyDescent="0.2">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324791</v>
      </c>
      <c r="AB113" s="925"/>
      <c r="AC113" s="925"/>
      <c r="AD113" s="925"/>
      <c r="AE113" s="926"/>
      <c r="AF113" s="927">
        <v>304286</v>
      </c>
      <c r="AG113" s="925"/>
      <c r="AH113" s="925"/>
      <c r="AI113" s="925"/>
      <c r="AJ113" s="926"/>
      <c r="AK113" s="927">
        <v>281498</v>
      </c>
      <c r="AL113" s="925"/>
      <c r="AM113" s="925"/>
      <c r="AN113" s="925"/>
      <c r="AO113" s="926"/>
      <c r="AP113" s="928">
        <v>1.8</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1282032</v>
      </c>
      <c r="BR113" s="913"/>
      <c r="BS113" s="913"/>
      <c r="BT113" s="913"/>
      <c r="BU113" s="913"/>
      <c r="BV113" s="913">
        <v>1183526</v>
      </c>
      <c r="BW113" s="913"/>
      <c r="BX113" s="913"/>
      <c r="BY113" s="913"/>
      <c r="BZ113" s="913"/>
      <c r="CA113" s="913">
        <v>1111939</v>
      </c>
      <c r="CB113" s="913"/>
      <c r="CC113" s="913"/>
      <c r="CD113" s="913"/>
      <c r="CE113" s="913"/>
      <c r="CF113" s="907">
        <v>6.9</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24" customFormat="1" ht="26.25" customHeight="1" x14ac:dyDescent="0.2">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176393</v>
      </c>
      <c r="AB114" s="946"/>
      <c r="AC114" s="946"/>
      <c r="AD114" s="946"/>
      <c r="AE114" s="947"/>
      <c r="AF114" s="948">
        <v>186509</v>
      </c>
      <c r="AG114" s="946"/>
      <c r="AH114" s="946"/>
      <c r="AI114" s="946"/>
      <c r="AJ114" s="947"/>
      <c r="AK114" s="948">
        <v>181608</v>
      </c>
      <c r="AL114" s="946"/>
      <c r="AM114" s="946"/>
      <c r="AN114" s="946"/>
      <c r="AO114" s="947"/>
      <c r="AP114" s="949">
        <v>1.1000000000000001</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v>2668706</v>
      </c>
      <c r="BR114" s="913"/>
      <c r="BS114" s="913"/>
      <c r="BT114" s="913"/>
      <c r="BU114" s="913"/>
      <c r="BV114" s="913">
        <v>2614423</v>
      </c>
      <c r="BW114" s="913"/>
      <c r="BX114" s="913"/>
      <c r="BY114" s="913"/>
      <c r="BZ114" s="913"/>
      <c r="CA114" s="913">
        <v>2678820</v>
      </c>
      <c r="CB114" s="913"/>
      <c r="CC114" s="913"/>
      <c r="CD114" s="913"/>
      <c r="CE114" s="913"/>
      <c r="CF114" s="907">
        <v>16.7</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24" customFormat="1" ht="26.25" customHeight="1" x14ac:dyDescent="0.2">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60609</v>
      </c>
      <c r="AB115" s="925"/>
      <c r="AC115" s="925"/>
      <c r="AD115" s="925"/>
      <c r="AE115" s="926"/>
      <c r="AF115" s="927">
        <v>60609</v>
      </c>
      <c r="AG115" s="925"/>
      <c r="AH115" s="925"/>
      <c r="AI115" s="925"/>
      <c r="AJ115" s="926"/>
      <c r="AK115" s="927">
        <v>60609</v>
      </c>
      <c r="AL115" s="925"/>
      <c r="AM115" s="925"/>
      <c r="AN115" s="925"/>
      <c r="AO115" s="926"/>
      <c r="AP115" s="928">
        <v>0.4</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106709</v>
      </c>
      <c r="DH115" s="946"/>
      <c r="DI115" s="946"/>
      <c r="DJ115" s="946"/>
      <c r="DK115" s="947"/>
      <c r="DL115" s="948">
        <v>97310</v>
      </c>
      <c r="DM115" s="946"/>
      <c r="DN115" s="946"/>
      <c r="DO115" s="946"/>
      <c r="DP115" s="947"/>
      <c r="DQ115" s="948">
        <v>97310</v>
      </c>
      <c r="DR115" s="946"/>
      <c r="DS115" s="946"/>
      <c r="DT115" s="946"/>
      <c r="DU115" s="947"/>
      <c r="DV115" s="949">
        <v>0.6</v>
      </c>
      <c r="DW115" s="950"/>
      <c r="DX115" s="950"/>
      <c r="DY115" s="950"/>
      <c r="DZ115" s="951"/>
    </row>
    <row r="116" spans="1:130" s="224" customFormat="1" ht="26.25" customHeight="1" x14ac:dyDescent="0.2">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159</v>
      </c>
      <c r="AG116" s="946"/>
      <c r="AH116" s="946"/>
      <c r="AI116" s="946"/>
      <c r="AJ116" s="947"/>
      <c r="AK116" s="948">
        <v>23</v>
      </c>
      <c r="AL116" s="946"/>
      <c r="AM116" s="946"/>
      <c r="AN116" s="946"/>
      <c r="AO116" s="947"/>
      <c r="AP116" s="949">
        <v>0</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24"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2052855</v>
      </c>
      <c r="AB117" s="966"/>
      <c r="AC117" s="966"/>
      <c r="AD117" s="966"/>
      <c r="AE117" s="967"/>
      <c r="AF117" s="968">
        <v>2193485</v>
      </c>
      <c r="AG117" s="966"/>
      <c r="AH117" s="966"/>
      <c r="AI117" s="966"/>
      <c r="AJ117" s="967"/>
      <c r="AK117" s="968">
        <v>2311093</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24" customFormat="1" ht="26.25" customHeight="1" x14ac:dyDescent="0.2">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294</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24" customFormat="1" ht="26.25" customHeight="1" x14ac:dyDescent="0.2">
      <c r="A119" s="1043"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45" t="s">
        <v>177</v>
      </c>
      <c r="BA119" s="245"/>
      <c r="BB119" s="245"/>
      <c r="BC119" s="245"/>
      <c r="BD119" s="245"/>
      <c r="BE119" s="245"/>
      <c r="BF119" s="245"/>
      <c r="BG119" s="245"/>
      <c r="BH119" s="245"/>
      <c r="BI119" s="245"/>
      <c r="BJ119" s="245"/>
      <c r="BK119" s="245"/>
      <c r="BL119" s="245"/>
      <c r="BM119" s="245"/>
      <c r="BN119" s="245"/>
      <c r="BO119" s="964" t="s">
        <v>439</v>
      </c>
      <c r="BP119" s="992"/>
      <c r="BQ119" s="986">
        <v>23793504</v>
      </c>
      <c r="BR119" s="987"/>
      <c r="BS119" s="987"/>
      <c r="BT119" s="987"/>
      <c r="BU119" s="987"/>
      <c r="BV119" s="987">
        <v>23775884</v>
      </c>
      <c r="BW119" s="987"/>
      <c r="BX119" s="987"/>
      <c r="BY119" s="987"/>
      <c r="BZ119" s="987"/>
      <c r="CA119" s="987">
        <v>23044668</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439416</v>
      </c>
      <c r="DH119" s="973"/>
      <c r="DI119" s="973"/>
      <c r="DJ119" s="973"/>
      <c r="DK119" s="974"/>
      <c r="DL119" s="972">
        <v>378807</v>
      </c>
      <c r="DM119" s="973"/>
      <c r="DN119" s="973"/>
      <c r="DO119" s="973"/>
      <c r="DP119" s="974"/>
      <c r="DQ119" s="972">
        <v>318198</v>
      </c>
      <c r="DR119" s="973"/>
      <c r="DS119" s="973"/>
      <c r="DT119" s="973"/>
      <c r="DU119" s="974"/>
      <c r="DV119" s="975">
        <v>2</v>
      </c>
      <c r="DW119" s="976"/>
      <c r="DX119" s="976"/>
      <c r="DY119" s="976"/>
      <c r="DZ119" s="977"/>
    </row>
    <row r="120" spans="1:130" s="224" customFormat="1" ht="26.25" customHeight="1" x14ac:dyDescent="0.2">
      <c r="A120" s="1044"/>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6301365</v>
      </c>
      <c r="BR120" s="918"/>
      <c r="BS120" s="918"/>
      <c r="BT120" s="918"/>
      <c r="BU120" s="918"/>
      <c r="BV120" s="918">
        <v>5594551</v>
      </c>
      <c r="BW120" s="918"/>
      <c r="BX120" s="918"/>
      <c r="BY120" s="918"/>
      <c r="BZ120" s="918"/>
      <c r="CA120" s="918">
        <v>5945047</v>
      </c>
      <c r="CB120" s="918"/>
      <c r="CC120" s="918"/>
      <c r="CD120" s="918"/>
      <c r="CE120" s="918"/>
      <c r="CF120" s="931">
        <v>37.1</v>
      </c>
      <c r="CG120" s="932"/>
      <c r="CH120" s="932"/>
      <c r="CI120" s="932"/>
      <c r="CJ120" s="932"/>
      <c r="CK120" s="993" t="s">
        <v>443</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v>3456321</v>
      </c>
      <c r="DH120" s="918"/>
      <c r="DI120" s="918"/>
      <c r="DJ120" s="918"/>
      <c r="DK120" s="918"/>
      <c r="DL120" s="918">
        <v>2558663</v>
      </c>
      <c r="DM120" s="918"/>
      <c r="DN120" s="918"/>
      <c r="DO120" s="918"/>
      <c r="DP120" s="918"/>
      <c r="DQ120" s="918">
        <v>2077799</v>
      </c>
      <c r="DR120" s="918"/>
      <c r="DS120" s="918"/>
      <c r="DT120" s="918"/>
      <c r="DU120" s="918"/>
      <c r="DV120" s="919">
        <v>13</v>
      </c>
      <c r="DW120" s="919"/>
      <c r="DX120" s="919"/>
      <c r="DY120" s="919"/>
      <c r="DZ120" s="920"/>
    </row>
    <row r="121" spans="1:130" s="224" customFormat="1" ht="26.25" customHeight="1" x14ac:dyDescent="0.2">
      <c r="A121" s="1044"/>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v>6073334</v>
      </c>
      <c r="BR121" s="913"/>
      <c r="BS121" s="913"/>
      <c r="BT121" s="913"/>
      <c r="BU121" s="913"/>
      <c r="BV121" s="913">
        <v>6682640</v>
      </c>
      <c r="BW121" s="913"/>
      <c r="BX121" s="913"/>
      <c r="BY121" s="913"/>
      <c r="BZ121" s="913"/>
      <c r="CA121" s="913">
        <v>6243205</v>
      </c>
      <c r="CB121" s="913"/>
      <c r="CC121" s="913"/>
      <c r="CD121" s="913"/>
      <c r="CE121" s="913"/>
      <c r="CF121" s="907">
        <v>39</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24" customFormat="1" ht="26.25" customHeight="1" x14ac:dyDescent="0.2">
      <c r="A122" s="1044"/>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10488048</v>
      </c>
      <c r="BR122" s="987"/>
      <c r="BS122" s="987"/>
      <c r="BT122" s="987"/>
      <c r="BU122" s="987"/>
      <c r="BV122" s="987">
        <v>10347923</v>
      </c>
      <c r="BW122" s="987"/>
      <c r="BX122" s="987"/>
      <c r="BY122" s="987"/>
      <c r="BZ122" s="987"/>
      <c r="CA122" s="987">
        <v>9906018</v>
      </c>
      <c r="CB122" s="987"/>
      <c r="CC122" s="987"/>
      <c r="CD122" s="987"/>
      <c r="CE122" s="987"/>
      <c r="CF122" s="1004">
        <v>61.8</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24" customFormat="1" ht="26.25" customHeight="1" x14ac:dyDescent="0.2">
      <c r="A123" s="1044"/>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45" t="s">
        <v>177</v>
      </c>
      <c r="BA123" s="245"/>
      <c r="BB123" s="245"/>
      <c r="BC123" s="245"/>
      <c r="BD123" s="245"/>
      <c r="BE123" s="245"/>
      <c r="BF123" s="245"/>
      <c r="BG123" s="245"/>
      <c r="BH123" s="245"/>
      <c r="BI123" s="245"/>
      <c r="BJ123" s="245"/>
      <c r="BK123" s="245"/>
      <c r="BL123" s="245"/>
      <c r="BM123" s="245"/>
      <c r="BN123" s="245"/>
      <c r="BO123" s="964" t="s">
        <v>447</v>
      </c>
      <c r="BP123" s="992"/>
      <c r="BQ123" s="1050">
        <v>22862747</v>
      </c>
      <c r="BR123" s="1051"/>
      <c r="BS123" s="1051"/>
      <c r="BT123" s="1051"/>
      <c r="BU123" s="1051"/>
      <c r="BV123" s="1051">
        <v>22625114</v>
      </c>
      <c r="BW123" s="1051"/>
      <c r="BX123" s="1051"/>
      <c r="BY123" s="1051"/>
      <c r="BZ123" s="1051"/>
      <c r="CA123" s="1051">
        <v>22094270</v>
      </c>
      <c r="CB123" s="1051"/>
      <c r="CC123" s="1051"/>
      <c r="CD123" s="1051"/>
      <c r="CE123" s="1051"/>
      <c r="CF123" s="988"/>
      <c r="CG123" s="989"/>
      <c r="CH123" s="989"/>
      <c r="CI123" s="989"/>
      <c r="CJ123" s="990"/>
      <c r="CK123" s="996"/>
      <c r="CL123" s="997"/>
      <c r="CM123" s="997"/>
      <c r="CN123" s="997"/>
      <c r="CO123" s="998"/>
      <c r="CP123" s="1006" t="s">
        <v>388</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24" customFormat="1" ht="26.25" customHeight="1" thickBot="1" x14ac:dyDescent="0.25">
      <c r="A124" s="1044"/>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6.6</v>
      </c>
      <c r="BR124" s="1014"/>
      <c r="BS124" s="1014"/>
      <c r="BT124" s="1014"/>
      <c r="BU124" s="1014"/>
      <c r="BV124" s="1014">
        <v>7.5</v>
      </c>
      <c r="BW124" s="1014"/>
      <c r="BX124" s="1014"/>
      <c r="BY124" s="1014"/>
      <c r="BZ124" s="1014"/>
      <c r="CA124" s="1014">
        <v>5.9</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24" customFormat="1" ht="26.25" customHeight="1" x14ac:dyDescent="0.2">
      <c r="A125" s="1044"/>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24" customFormat="1" ht="26.25" customHeight="1" thickBot="1" x14ac:dyDescent="0.25">
      <c r="A126" s="1044"/>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60609</v>
      </c>
      <c r="AB126" s="946"/>
      <c r="AC126" s="946"/>
      <c r="AD126" s="946"/>
      <c r="AE126" s="947"/>
      <c r="AF126" s="948">
        <v>60609</v>
      </c>
      <c r="AG126" s="946"/>
      <c r="AH126" s="946"/>
      <c r="AI126" s="946"/>
      <c r="AJ126" s="947"/>
      <c r="AK126" s="948">
        <v>60609</v>
      </c>
      <c r="AL126" s="946"/>
      <c r="AM126" s="946"/>
      <c r="AN126" s="946"/>
      <c r="AO126" s="947"/>
      <c r="AP126" s="949">
        <v>0.4</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24" customFormat="1" ht="26.25" customHeight="1" x14ac:dyDescent="0.2">
      <c r="A127" s="1045"/>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26"/>
      <c r="AV127" s="226"/>
      <c r="AW127" s="226"/>
      <c r="AX127" s="1018" t="s">
        <v>454</v>
      </c>
      <c r="AY127" s="1019"/>
      <c r="AZ127" s="1019"/>
      <c r="BA127" s="1019"/>
      <c r="BB127" s="1019"/>
      <c r="BC127" s="1019"/>
      <c r="BD127" s="1019"/>
      <c r="BE127" s="1020"/>
      <c r="BF127" s="1021" t="s">
        <v>455</v>
      </c>
      <c r="BG127" s="1019"/>
      <c r="BH127" s="1019"/>
      <c r="BI127" s="1019"/>
      <c r="BJ127" s="1019"/>
      <c r="BK127" s="1019"/>
      <c r="BL127" s="1020"/>
      <c r="BM127" s="1021" t="s">
        <v>456</v>
      </c>
      <c r="BN127" s="1019"/>
      <c r="BO127" s="1019"/>
      <c r="BP127" s="1019"/>
      <c r="BQ127" s="1019"/>
      <c r="BR127" s="1019"/>
      <c r="BS127" s="1020"/>
      <c r="BT127" s="1021" t="s">
        <v>457</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24" customFormat="1" ht="26.25" customHeight="1" thickBot="1" x14ac:dyDescent="0.25">
      <c r="A128" s="1028" t="s">
        <v>459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460</v>
      </c>
      <c r="X128" s="1030"/>
      <c r="Y128" s="1030"/>
      <c r="Z128" s="1031"/>
      <c r="AA128" s="1032">
        <v>456427</v>
      </c>
      <c r="AB128" s="1033"/>
      <c r="AC128" s="1033"/>
      <c r="AD128" s="1033"/>
      <c r="AE128" s="1034"/>
      <c r="AF128" s="1035">
        <v>542573</v>
      </c>
      <c r="AG128" s="1033"/>
      <c r="AH128" s="1033"/>
      <c r="AI128" s="1033"/>
      <c r="AJ128" s="1034"/>
      <c r="AK128" s="1035">
        <v>555149</v>
      </c>
      <c r="AL128" s="1033"/>
      <c r="AM128" s="1033"/>
      <c r="AN128" s="1033"/>
      <c r="AO128" s="1034"/>
      <c r="AP128" s="1036"/>
      <c r="AQ128" s="1037"/>
      <c r="AR128" s="1037"/>
      <c r="AS128" s="1037"/>
      <c r="AT128" s="1038"/>
      <c r="AU128" s="226"/>
      <c r="AV128" s="226"/>
      <c r="AW128" s="226"/>
      <c r="AX128" s="883" t="s">
        <v>461</v>
      </c>
      <c r="AY128" s="884"/>
      <c r="AZ128" s="884"/>
      <c r="BA128" s="884"/>
      <c r="BB128" s="884"/>
      <c r="BC128" s="884"/>
      <c r="BD128" s="884"/>
      <c r="BE128" s="885"/>
      <c r="BF128" s="1039" t="s">
        <v>122</v>
      </c>
      <c r="BG128" s="1040"/>
      <c r="BH128" s="1040"/>
      <c r="BI128" s="1040"/>
      <c r="BJ128" s="1040"/>
      <c r="BK128" s="1040"/>
      <c r="BL128" s="1041"/>
      <c r="BM128" s="1039">
        <v>12.65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462</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24"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15102360</v>
      </c>
      <c r="AB129" s="946"/>
      <c r="AC129" s="946"/>
      <c r="AD129" s="946"/>
      <c r="AE129" s="947"/>
      <c r="AF129" s="948">
        <v>16313648</v>
      </c>
      <c r="AG129" s="946"/>
      <c r="AH129" s="946"/>
      <c r="AI129" s="946"/>
      <c r="AJ129" s="947"/>
      <c r="AK129" s="948">
        <v>16985404</v>
      </c>
      <c r="AL129" s="946"/>
      <c r="AM129" s="946"/>
      <c r="AN129" s="946"/>
      <c r="AO129" s="947"/>
      <c r="AP129" s="1060"/>
      <c r="AQ129" s="1061"/>
      <c r="AR129" s="1061"/>
      <c r="AS129" s="1061"/>
      <c r="AT129" s="1062"/>
      <c r="AU129" s="227"/>
      <c r="AV129" s="227"/>
      <c r="AW129" s="227"/>
      <c r="AX129" s="1052" t="s">
        <v>464</v>
      </c>
      <c r="AY129" s="910"/>
      <c r="AZ129" s="910"/>
      <c r="BA129" s="910"/>
      <c r="BB129" s="910"/>
      <c r="BC129" s="910"/>
      <c r="BD129" s="910"/>
      <c r="BE129" s="911"/>
      <c r="BF129" s="1053" t="s">
        <v>122</v>
      </c>
      <c r="BG129" s="1054"/>
      <c r="BH129" s="1054"/>
      <c r="BI129" s="1054"/>
      <c r="BJ129" s="1054"/>
      <c r="BK129" s="1054"/>
      <c r="BL129" s="1055"/>
      <c r="BM129" s="1053">
        <v>17.649999999999999</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1098658</v>
      </c>
      <c r="AB130" s="946"/>
      <c r="AC130" s="946"/>
      <c r="AD130" s="946"/>
      <c r="AE130" s="947"/>
      <c r="AF130" s="948">
        <v>1055557</v>
      </c>
      <c r="AG130" s="946"/>
      <c r="AH130" s="946"/>
      <c r="AI130" s="946"/>
      <c r="AJ130" s="947"/>
      <c r="AK130" s="948">
        <v>967418</v>
      </c>
      <c r="AL130" s="946"/>
      <c r="AM130" s="946"/>
      <c r="AN130" s="946"/>
      <c r="AO130" s="947"/>
      <c r="AP130" s="1060"/>
      <c r="AQ130" s="1061"/>
      <c r="AR130" s="1061"/>
      <c r="AS130" s="1061"/>
      <c r="AT130" s="1062"/>
      <c r="AU130" s="227"/>
      <c r="AV130" s="227"/>
      <c r="AW130" s="227"/>
      <c r="AX130" s="1052" t="s">
        <v>467</v>
      </c>
      <c r="AY130" s="910"/>
      <c r="AZ130" s="910"/>
      <c r="BA130" s="910"/>
      <c r="BB130" s="910"/>
      <c r="BC130" s="910"/>
      <c r="BD130" s="910"/>
      <c r="BE130" s="911"/>
      <c r="BF130" s="1088">
        <v>4.0999999999999996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14003702</v>
      </c>
      <c r="AB131" s="973"/>
      <c r="AC131" s="973"/>
      <c r="AD131" s="973"/>
      <c r="AE131" s="974"/>
      <c r="AF131" s="972">
        <v>15258091</v>
      </c>
      <c r="AG131" s="973"/>
      <c r="AH131" s="973"/>
      <c r="AI131" s="973"/>
      <c r="AJ131" s="974"/>
      <c r="AK131" s="972">
        <v>16017986</v>
      </c>
      <c r="AL131" s="973"/>
      <c r="AM131" s="973"/>
      <c r="AN131" s="973"/>
      <c r="AO131" s="974"/>
      <c r="AP131" s="1097"/>
      <c r="AQ131" s="1098"/>
      <c r="AR131" s="1098"/>
      <c r="AS131" s="1098"/>
      <c r="AT131" s="1099"/>
      <c r="AU131" s="227"/>
      <c r="AV131" s="227"/>
      <c r="AW131" s="227"/>
      <c r="AX131" s="1070" t="s">
        <v>469</v>
      </c>
      <c r="AY131" s="713"/>
      <c r="AZ131" s="713"/>
      <c r="BA131" s="713"/>
      <c r="BB131" s="713"/>
      <c r="BC131" s="713"/>
      <c r="BD131" s="713"/>
      <c r="BE131" s="1023"/>
      <c r="BF131" s="1071">
        <v>5.9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3.5545600730000002</v>
      </c>
      <c r="AB132" s="1084"/>
      <c r="AC132" s="1084"/>
      <c r="AD132" s="1084"/>
      <c r="AE132" s="1085"/>
      <c r="AF132" s="1086">
        <v>3.901897033</v>
      </c>
      <c r="AG132" s="1084"/>
      <c r="AH132" s="1084"/>
      <c r="AI132" s="1084"/>
      <c r="AJ132" s="1085"/>
      <c r="AK132" s="1086">
        <v>4.9227537090000002</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2.5</v>
      </c>
      <c r="AB133" s="1067"/>
      <c r="AC133" s="1067"/>
      <c r="AD133" s="1067"/>
      <c r="AE133" s="1068"/>
      <c r="AF133" s="1066">
        <v>3.3</v>
      </c>
      <c r="AG133" s="1067"/>
      <c r="AH133" s="1067"/>
      <c r="AI133" s="1067"/>
      <c r="AJ133" s="1068"/>
      <c r="AK133" s="1066">
        <v>4.0999999999999996</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C8+tFlbojzBjLnfxuLlHVANTENNWBro+TFtZ1TXK/xYMlJPbHgpNew1//nQnY0bRf0J1s09DC6FsPM+BcTtqRg==" saltValue="O5Cr7aKnfH2ZGGZ7Waww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473</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RI8AX0xNL27hBCkpxnErIFShftHmpr7CyXul33b5U+6J2vgGzILzF21HIM3i5+5kjnWbdpSyYr6ldeDMk/LZ9Q==" saltValue="ynWhSUghbqYf3u2dmkA2h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EJmQEShKvVx+1y0CPDX7ZQOAYtc+Npda0rg4xrKgJ/j7QDqqrdfsUa9kcOuRahb6LOhKKJgJcbyMe4ah2VS5A==" saltValue="VMG5YV2qWhSw3zcB725jV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475</v>
      </c>
      <c r="AL6" s="260"/>
      <c r="AM6" s="260"/>
      <c r="AN6" s="260"/>
    </row>
    <row r="7" spans="1:46" ht="13.5" customHeight="1" x14ac:dyDescent="0.2">
      <c r="A7" s="259"/>
      <c r="AK7" s="262"/>
      <c r="AL7" s="263"/>
      <c r="AM7" s="263"/>
      <c r="AN7" s="264"/>
      <c r="AO7" s="1101" t="s">
        <v>476</v>
      </c>
      <c r="AP7" s="265"/>
      <c r="AQ7" s="266" t="s">
        <v>477</v>
      </c>
      <c r="AR7" s="267"/>
    </row>
    <row r="8" spans="1:46" ht="13.2" x14ac:dyDescent="0.2">
      <c r="A8" s="259"/>
      <c r="AK8" s="268"/>
      <c r="AL8" s="269"/>
      <c r="AM8" s="269"/>
      <c r="AN8" s="270"/>
      <c r="AO8" s="1102"/>
      <c r="AP8" s="271" t="s">
        <v>478</v>
      </c>
      <c r="AQ8" s="272" t="s">
        <v>479</v>
      </c>
      <c r="AR8" s="273" t="s">
        <v>480</v>
      </c>
    </row>
    <row r="9" spans="1:46" ht="13.2" x14ac:dyDescent="0.2">
      <c r="A9" s="259"/>
      <c r="AK9" s="1103" t="s">
        <v>481</v>
      </c>
      <c r="AL9" s="1104"/>
      <c r="AM9" s="1104"/>
      <c r="AN9" s="1105"/>
      <c r="AO9" s="274">
        <v>5721600</v>
      </c>
      <c r="AP9" s="274">
        <v>86662</v>
      </c>
      <c r="AQ9" s="275">
        <v>66486</v>
      </c>
      <c r="AR9" s="276">
        <v>30.3</v>
      </c>
    </row>
    <row r="10" spans="1:46" ht="13.5" customHeight="1" x14ac:dyDescent="0.2">
      <c r="A10" s="259"/>
      <c r="AK10" s="1103" t="s">
        <v>482</v>
      </c>
      <c r="AL10" s="1104"/>
      <c r="AM10" s="1104"/>
      <c r="AN10" s="1105"/>
      <c r="AO10" s="277">
        <v>45578</v>
      </c>
      <c r="AP10" s="277">
        <v>690</v>
      </c>
      <c r="AQ10" s="278">
        <v>6147</v>
      </c>
      <c r="AR10" s="279">
        <v>-88.8</v>
      </c>
    </row>
    <row r="11" spans="1:46" ht="13.5" customHeight="1" x14ac:dyDescent="0.2">
      <c r="A11" s="259"/>
      <c r="AK11" s="1103" t="s">
        <v>483</v>
      </c>
      <c r="AL11" s="1104"/>
      <c r="AM11" s="1104"/>
      <c r="AN11" s="1105"/>
      <c r="AO11" s="277">
        <v>136024</v>
      </c>
      <c r="AP11" s="277">
        <v>2060</v>
      </c>
      <c r="AQ11" s="278">
        <v>1219</v>
      </c>
      <c r="AR11" s="279">
        <v>69</v>
      </c>
    </row>
    <row r="12" spans="1:46" ht="13.5" customHeight="1" x14ac:dyDescent="0.2">
      <c r="A12" s="259"/>
      <c r="AK12" s="1103" t="s">
        <v>484</v>
      </c>
      <c r="AL12" s="1104"/>
      <c r="AM12" s="1104"/>
      <c r="AN12" s="1105"/>
      <c r="AO12" s="277" t="s">
        <v>485</v>
      </c>
      <c r="AP12" s="277" t="s">
        <v>485</v>
      </c>
      <c r="AQ12" s="278">
        <v>9</v>
      </c>
      <c r="AR12" s="279" t="s">
        <v>485</v>
      </c>
    </row>
    <row r="13" spans="1:46" ht="13.5" customHeight="1" x14ac:dyDescent="0.2">
      <c r="A13" s="259"/>
      <c r="AK13" s="1103" t="s">
        <v>486</v>
      </c>
      <c r="AL13" s="1104"/>
      <c r="AM13" s="1104"/>
      <c r="AN13" s="1105"/>
      <c r="AO13" s="277">
        <v>207497</v>
      </c>
      <c r="AP13" s="277">
        <v>3143</v>
      </c>
      <c r="AQ13" s="278">
        <v>2955</v>
      </c>
      <c r="AR13" s="279">
        <v>6.4</v>
      </c>
    </row>
    <row r="14" spans="1:46" ht="13.5" customHeight="1" x14ac:dyDescent="0.2">
      <c r="A14" s="259"/>
      <c r="AK14" s="1103" t="s">
        <v>487</v>
      </c>
      <c r="AL14" s="1104"/>
      <c r="AM14" s="1104"/>
      <c r="AN14" s="1105"/>
      <c r="AO14" s="277">
        <v>72329</v>
      </c>
      <c r="AP14" s="277">
        <v>1096</v>
      </c>
      <c r="AQ14" s="278">
        <v>1434</v>
      </c>
      <c r="AR14" s="279">
        <v>-23.6</v>
      </c>
    </row>
    <row r="15" spans="1:46" ht="13.5" customHeight="1" x14ac:dyDescent="0.2">
      <c r="A15" s="259"/>
      <c r="AK15" s="1106" t="s">
        <v>488</v>
      </c>
      <c r="AL15" s="1107"/>
      <c r="AM15" s="1107"/>
      <c r="AN15" s="1108"/>
      <c r="AO15" s="277">
        <v>-328396</v>
      </c>
      <c r="AP15" s="277">
        <v>-4974</v>
      </c>
      <c r="AQ15" s="278">
        <v>-3102</v>
      </c>
      <c r="AR15" s="279">
        <v>60.3</v>
      </c>
    </row>
    <row r="16" spans="1:46" ht="13.2" x14ac:dyDescent="0.2">
      <c r="A16" s="259"/>
      <c r="AK16" s="1106" t="s">
        <v>177</v>
      </c>
      <c r="AL16" s="1107"/>
      <c r="AM16" s="1107"/>
      <c r="AN16" s="1108"/>
      <c r="AO16" s="277">
        <v>5854632</v>
      </c>
      <c r="AP16" s="277">
        <v>88677</v>
      </c>
      <c r="AQ16" s="278">
        <v>75147</v>
      </c>
      <c r="AR16" s="279">
        <v>18</v>
      </c>
    </row>
    <row r="17" spans="1:46" ht="13.2" x14ac:dyDescent="0.2">
      <c r="A17" s="259"/>
    </row>
    <row r="18" spans="1:46" ht="13.2" x14ac:dyDescent="0.2">
      <c r="A18" s="259"/>
      <c r="AQ18" s="280"/>
      <c r="AR18" s="280"/>
    </row>
    <row r="19" spans="1:46" ht="13.2" x14ac:dyDescent="0.2">
      <c r="A19" s="259"/>
      <c r="AK19" s="255" t="s">
        <v>489</v>
      </c>
    </row>
    <row r="20" spans="1:46" ht="13.2" x14ac:dyDescent="0.2">
      <c r="A20" s="259"/>
      <c r="AK20" s="281"/>
      <c r="AL20" s="282"/>
      <c r="AM20" s="282"/>
      <c r="AN20" s="283"/>
      <c r="AO20" s="284" t="s">
        <v>490</v>
      </c>
      <c r="AP20" s="285" t="s">
        <v>491</v>
      </c>
      <c r="AQ20" s="286" t="s">
        <v>492</v>
      </c>
      <c r="AR20" s="287"/>
    </row>
    <row r="21" spans="1:46" s="260" customFormat="1" ht="13.2" x14ac:dyDescent="0.2">
      <c r="A21" s="288"/>
      <c r="AK21" s="1109" t="s">
        <v>493</v>
      </c>
      <c r="AL21" s="1110"/>
      <c r="AM21" s="1110"/>
      <c r="AN21" s="1111"/>
      <c r="AO21" s="289">
        <v>8.69</v>
      </c>
      <c r="AP21" s="290">
        <v>6.62</v>
      </c>
      <c r="AQ21" s="291">
        <v>2.0699999999999998</v>
      </c>
      <c r="AS21" s="292"/>
      <c r="AT21" s="288"/>
    </row>
    <row r="22" spans="1:46" s="260" customFormat="1" ht="13.2" x14ac:dyDescent="0.2">
      <c r="A22" s="288"/>
      <c r="AK22" s="1109" t="s">
        <v>494</v>
      </c>
      <c r="AL22" s="1110"/>
      <c r="AM22" s="1110"/>
      <c r="AN22" s="1111"/>
      <c r="AO22" s="293">
        <v>99.2</v>
      </c>
      <c r="AP22" s="294">
        <v>98.3</v>
      </c>
      <c r="AQ22" s="295">
        <v>0.9</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497</v>
      </c>
      <c r="AL29" s="260"/>
      <c r="AM29" s="260"/>
      <c r="AN29" s="260"/>
      <c r="AS29" s="302"/>
    </row>
    <row r="30" spans="1:46" ht="13.5" customHeight="1" x14ac:dyDescent="0.2">
      <c r="A30" s="259"/>
      <c r="AK30" s="262"/>
      <c r="AL30" s="263"/>
      <c r="AM30" s="263"/>
      <c r="AN30" s="264"/>
      <c r="AO30" s="1101" t="s">
        <v>476</v>
      </c>
      <c r="AP30" s="265"/>
      <c r="AQ30" s="266" t="s">
        <v>477</v>
      </c>
      <c r="AR30" s="267"/>
    </row>
    <row r="31" spans="1:46" ht="13.2" x14ac:dyDescent="0.2">
      <c r="A31" s="259"/>
      <c r="AK31" s="268"/>
      <c r="AL31" s="269"/>
      <c r="AM31" s="269"/>
      <c r="AN31" s="270"/>
      <c r="AO31" s="1102"/>
      <c r="AP31" s="271" t="s">
        <v>478</v>
      </c>
      <c r="AQ31" s="272" t="s">
        <v>479</v>
      </c>
      <c r="AR31" s="273" t="s">
        <v>480</v>
      </c>
    </row>
    <row r="32" spans="1:46" ht="27" customHeight="1" x14ac:dyDescent="0.2">
      <c r="A32" s="259"/>
      <c r="AK32" s="1117" t="s">
        <v>498</v>
      </c>
      <c r="AL32" s="1118"/>
      <c r="AM32" s="1118"/>
      <c r="AN32" s="1119"/>
      <c r="AO32" s="303">
        <v>1787355</v>
      </c>
      <c r="AP32" s="303">
        <v>27072</v>
      </c>
      <c r="AQ32" s="304">
        <v>34847</v>
      </c>
      <c r="AR32" s="305">
        <v>-22.3</v>
      </c>
    </row>
    <row r="33" spans="1:46" ht="13.5" customHeight="1" x14ac:dyDescent="0.2">
      <c r="A33" s="259"/>
      <c r="AK33" s="1117" t="s">
        <v>499</v>
      </c>
      <c r="AL33" s="1118"/>
      <c r="AM33" s="1118"/>
      <c r="AN33" s="1119"/>
      <c r="AO33" s="303" t="s">
        <v>485</v>
      </c>
      <c r="AP33" s="303" t="s">
        <v>485</v>
      </c>
      <c r="AQ33" s="304" t="s">
        <v>485</v>
      </c>
      <c r="AR33" s="305" t="s">
        <v>485</v>
      </c>
    </row>
    <row r="34" spans="1:46" ht="27" customHeight="1" x14ac:dyDescent="0.2">
      <c r="A34" s="259"/>
      <c r="AK34" s="1117" t="s">
        <v>500</v>
      </c>
      <c r="AL34" s="1118"/>
      <c r="AM34" s="1118"/>
      <c r="AN34" s="1119"/>
      <c r="AO34" s="303" t="s">
        <v>485</v>
      </c>
      <c r="AP34" s="303" t="s">
        <v>485</v>
      </c>
      <c r="AQ34" s="304">
        <v>5</v>
      </c>
      <c r="AR34" s="305" t="s">
        <v>485</v>
      </c>
    </row>
    <row r="35" spans="1:46" ht="27" customHeight="1" x14ac:dyDescent="0.2">
      <c r="A35" s="259"/>
      <c r="AK35" s="1117" t="s">
        <v>501</v>
      </c>
      <c r="AL35" s="1118"/>
      <c r="AM35" s="1118"/>
      <c r="AN35" s="1119"/>
      <c r="AO35" s="303">
        <v>281498</v>
      </c>
      <c r="AP35" s="303">
        <v>4264</v>
      </c>
      <c r="AQ35" s="304">
        <v>8260</v>
      </c>
      <c r="AR35" s="305">
        <v>-48.4</v>
      </c>
    </row>
    <row r="36" spans="1:46" ht="27" customHeight="1" x14ac:dyDescent="0.2">
      <c r="A36" s="259"/>
      <c r="AK36" s="1117" t="s">
        <v>502</v>
      </c>
      <c r="AL36" s="1118"/>
      <c r="AM36" s="1118"/>
      <c r="AN36" s="1119"/>
      <c r="AO36" s="303">
        <v>181608</v>
      </c>
      <c r="AP36" s="303">
        <v>2751</v>
      </c>
      <c r="AQ36" s="304">
        <v>1689</v>
      </c>
      <c r="AR36" s="305">
        <v>62.9</v>
      </c>
    </row>
    <row r="37" spans="1:46" ht="13.5" customHeight="1" x14ac:dyDescent="0.2">
      <c r="A37" s="259"/>
      <c r="AK37" s="1117" t="s">
        <v>503</v>
      </c>
      <c r="AL37" s="1118"/>
      <c r="AM37" s="1118"/>
      <c r="AN37" s="1119"/>
      <c r="AO37" s="303">
        <v>60609</v>
      </c>
      <c r="AP37" s="303">
        <v>918</v>
      </c>
      <c r="AQ37" s="304">
        <v>748</v>
      </c>
      <c r="AR37" s="305">
        <v>22.7</v>
      </c>
    </row>
    <row r="38" spans="1:46" ht="27" customHeight="1" x14ac:dyDescent="0.2">
      <c r="A38" s="259"/>
      <c r="AK38" s="1120" t="s">
        <v>504</v>
      </c>
      <c r="AL38" s="1121"/>
      <c r="AM38" s="1121"/>
      <c r="AN38" s="1122"/>
      <c r="AO38" s="306">
        <v>23</v>
      </c>
      <c r="AP38" s="306">
        <v>0</v>
      </c>
      <c r="AQ38" s="307">
        <v>1</v>
      </c>
      <c r="AR38" s="295">
        <v>-100</v>
      </c>
      <c r="AS38" s="302"/>
    </row>
    <row r="39" spans="1:46" ht="13.2" x14ac:dyDescent="0.2">
      <c r="A39" s="259"/>
      <c r="AK39" s="1120" t="s">
        <v>505</v>
      </c>
      <c r="AL39" s="1121"/>
      <c r="AM39" s="1121"/>
      <c r="AN39" s="1122"/>
      <c r="AO39" s="303">
        <v>-555149</v>
      </c>
      <c r="AP39" s="303">
        <v>-8409</v>
      </c>
      <c r="AQ39" s="304">
        <v>-5762</v>
      </c>
      <c r="AR39" s="305">
        <v>45.9</v>
      </c>
      <c r="AS39" s="302"/>
    </row>
    <row r="40" spans="1:46" ht="27" customHeight="1" x14ac:dyDescent="0.2">
      <c r="A40" s="259"/>
      <c r="AK40" s="1117" t="s">
        <v>506</v>
      </c>
      <c r="AL40" s="1118"/>
      <c r="AM40" s="1118"/>
      <c r="AN40" s="1119"/>
      <c r="AO40" s="303">
        <v>-967418</v>
      </c>
      <c r="AP40" s="303">
        <v>-14653</v>
      </c>
      <c r="AQ40" s="304">
        <v>-27609</v>
      </c>
      <c r="AR40" s="305">
        <v>-46.9</v>
      </c>
      <c r="AS40" s="302"/>
    </row>
    <row r="41" spans="1:46" ht="13.2" x14ac:dyDescent="0.2">
      <c r="A41" s="259"/>
      <c r="AK41" s="1123" t="s">
        <v>287</v>
      </c>
      <c r="AL41" s="1124"/>
      <c r="AM41" s="1124"/>
      <c r="AN41" s="1125"/>
      <c r="AO41" s="303">
        <v>788526</v>
      </c>
      <c r="AP41" s="303">
        <v>11943</v>
      </c>
      <c r="AQ41" s="304">
        <v>12179</v>
      </c>
      <c r="AR41" s="305">
        <v>-1.9</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507</v>
      </c>
    </row>
    <row r="48" spans="1:46" ht="13.2" x14ac:dyDescent="0.2">
      <c r="A48" s="259"/>
      <c r="AK48" s="313" t="s">
        <v>508</v>
      </c>
      <c r="AL48" s="313"/>
      <c r="AM48" s="313"/>
      <c r="AN48" s="313"/>
      <c r="AO48" s="313"/>
      <c r="AP48" s="313"/>
      <c r="AQ48" s="314"/>
      <c r="AR48" s="313"/>
    </row>
    <row r="49" spans="1:44" ht="13.5" customHeight="1" x14ac:dyDescent="0.2">
      <c r="A49" s="259"/>
      <c r="AK49" s="315"/>
      <c r="AL49" s="316"/>
      <c r="AM49" s="1112" t="s">
        <v>476</v>
      </c>
      <c r="AN49" s="1114" t="s">
        <v>509</v>
      </c>
      <c r="AO49" s="1115"/>
      <c r="AP49" s="1115"/>
      <c r="AQ49" s="1115"/>
      <c r="AR49" s="1116"/>
    </row>
    <row r="50" spans="1:44" ht="13.2" x14ac:dyDescent="0.2">
      <c r="A50" s="259"/>
      <c r="AK50" s="317"/>
      <c r="AL50" s="318"/>
      <c r="AM50" s="1113"/>
      <c r="AN50" s="319" t="s">
        <v>510</v>
      </c>
      <c r="AO50" s="320" t="s">
        <v>511</v>
      </c>
      <c r="AP50" s="321" t="s">
        <v>512</v>
      </c>
      <c r="AQ50" s="322" t="s">
        <v>513</v>
      </c>
      <c r="AR50" s="323" t="s">
        <v>514</v>
      </c>
    </row>
    <row r="51" spans="1:44" ht="13.2" x14ac:dyDescent="0.2">
      <c r="A51" s="259"/>
      <c r="AK51" s="315" t="s">
        <v>515</v>
      </c>
      <c r="AL51" s="316"/>
      <c r="AM51" s="324">
        <v>1710549</v>
      </c>
      <c r="AN51" s="325">
        <v>26583</v>
      </c>
      <c r="AO51" s="326">
        <v>-19.899999999999999</v>
      </c>
      <c r="AP51" s="327">
        <v>62383</v>
      </c>
      <c r="AQ51" s="328">
        <v>14.1</v>
      </c>
      <c r="AR51" s="329">
        <v>-34</v>
      </c>
    </row>
    <row r="52" spans="1:44" ht="13.2" x14ac:dyDescent="0.2">
      <c r="A52" s="259"/>
      <c r="AK52" s="330"/>
      <c r="AL52" s="331" t="s">
        <v>516</v>
      </c>
      <c r="AM52" s="332">
        <v>1033806</v>
      </c>
      <c r="AN52" s="333">
        <v>16066</v>
      </c>
      <c r="AO52" s="334">
        <v>-17</v>
      </c>
      <c r="AP52" s="335">
        <v>35325</v>
      </c>
      <c r="AQ52" s="336">
        <v>7.6</v>
      </c>
      <c r="AR52" s="337">
        <v>-24.6</v>
      </c>
    </row>
    <row r="53" spans="1:44" ht="13.2" x14ac:dyDescent="0.2">
      <c r="A53" s="259"/>
      <c r="AK53" s="315" t="s">
        <v>517</v>
      </c>
      <c r="AL53" s="316"/>
      <c r="AM53" s="324">
        <v>3141629</v>
      </c>
      <c r="AN53" s="325">
        <v>48377</v>
      </c>
      <c r="AO53" s="326">
        <v>82</v>
      </c>
      <c r="AP53" s="327">
        <v>63812</v>
      </c>
      <c r="AQ53" s="328">
        <v>2.2999999999999998</v>
      </c>
      <c r="AR53" s="329">
        <v>79.7</v>
      </c>
    </row>
    <row r="54" spans="1:44" ht="13.2" x14ac:dyDescent="0.2">
      <c r="A54" s="259"/>
      <c r="AK54" s="330"/>
      <c r="AL54" s="331" t="s">
        <v>516</v>
      </c>
      <c r="AM54" s="332">
        <v>1344247</v>
      </c>
      <c r="AN54" s="333">
        <v>20700</v>
      </c>
      <c r="AO54" s="334">
        <v>28.8</v>
      </c>
      <c r="AP54" s="335">
        <v>33848</v>
      </c>
      <c r="AQ54" s="336">
        <v>-4.2</v>
      </c>
      <c r="AR54" s="337">
        <v>33</v>
      </c>
    </row>
    <row r="55" spans="1:44" ht="13.2" x14ac:dyDescent="0.2">
      <c r="A55" s="259"/>
      <c r="AK55" s="315" t="s">
        <v>518</v>
      </c>
      <c r="AL55" s="316"/>
      <c r="AM55" s="324">
        <v>4855429</v>
      </c>
      <c r="AN55" s="325">
        <v>74287</v>
      </c>
      <c r="AO55" s="326">
        <v>53.6</v>
      </c>
      <c r="AP55" s="327">
        <v>45945</v>
      </c>
      <c r="AQ55" s="328">
        <v>-28</v>
      </c>
      <c r="AR55" s="329">
        <v>81.599999999999994</v>
      </c>
    </row>
    <row r="56" spans="1:44" ht="13.2" x14ac:dyDescent="0.2">
      <c r="A56" s="259"/>
      <c r="AK56" s="330"/>
      <c r="AL56" s="331" t="s">
        <v>516</v>
      </c>
      <c r="AM56" s="332">
        <v>2342884</v>
      </c>
      <c r="AN56" s="333">
        <v>35846</v>
      </c>
      <c r="AO56" s="334">
        <v>73.2</v>
      </c>
      <c r="AP56" s="335">
        <v>25180</v>
      </c>
      <c r="AQ56" s="336">
        <v>-25.6</v>
      </c>
      <c r="AR56" s="337">
        <v>98.8</v>
      </c>
    </row>
    <row r="57" spans="1:44" ht="13.2" x14ac:dyDescent="0.2">
      <c r="A57" s="259"/>
      <c r="AK57" s="315" t="s">
        <v>519</v>
      </c>
      <c r="AL57" s="316"/>
      <c r="AM57" s="324">
        <v>5003239</v>
      </c>
      <c r="AN57" s="325">
        <v>76200</v>
      </c>
      <c r="AO57" s="326">
        <v>2.6</v>
      </c>
      <c r="AP57" s="327">
        <v>44475</v>
      </c>
      <c r="AQ57" s="328">
        <v>-3.2</v>
      </c>
      <c r="AR57" s="329">
        <v>5.8</v>
      </c>
    </row>
    <row r="58" spans="1:44" ht="13.2" x14ac:dyDescent="0.2">
      <c r="A58" s="259"/>
      <c r="AK58" s="330"/>
      <c r="AL58" s="331" t="s">
        <v>516</v>
      </c>
      <c r="AM58" s="332">
        <v>4164072</v>
      </c>
      <c r="AN58" s="333">
        <v>63420</v>
      </c>
      <c r="AO58" s="334">
        <v>76.900000000000006</v>
      </c>
      <c r="AP58" s="335">
        <v>24780</v>
      </c>
      <c r="AQ58" s="336">
        <v>-1.6</v>
      </c>
      <c r="AR58" s="337">
        <v>78.5</v>
      </c>
    </row>
    <row r="59" spans="1:44" ht="13.2" x14ac:dyDescent="0.2">
      <c r="A59" s="259"/>
      <c r="AK59" s="315" t="s">
        <v>520</v>
      </c>
      <c r="AL59" s="316"/>
      <c r="AM59" s="324">
        <v>2989230</v>
      </c>
      <c r="AN59" s="325">
        <v>45276</v>
      </c>
      <c r="AO59" s="326">
        <v>-40.6</v>
      </c>
      <c r="AP59" s="327">
        <v>45982</v>
      </c>
      <c r="AQ59" s="328">
        <v>3.4</v>
      </c>
      <c r="AR59" s="329">
        <v>-44</v>
      </c>
    </row>
    <row r="60" spans="1:44" ht="13.2" x14ac:dyDescent="0.2">
      <c r="A60" s="259"/>
      <c r="AK60" s="330"/>
      <c r="AL60" s="331" t="s">
        <v>516</v>
      </c>
      <c r="AM60" s="332">
        <v>1893920</v>
      </c>
      <c r="AN60" s="333">
        <v>28686</v>
      </c>
      <c r="AO60" s="334">
        <v>-54.8</v>
      </c>
      <c r="AP60" s="335">
        <v>25583</v>
      </c>
      <c r="AQ60" s="336">
        <v>3.2</v>
      </c>
      <c r="AR60" s="337">
        <v>-58</v>
      </c>
    </row>
    <row r="61" spans="1:44" ht="13.2" x14ac:dyDescent="0.2">
      <c r="A61" s="259"/>
      <c r="AK61" s="315" t="s">
        <v>521</v>
      </c>
      <c r="AL61" s="338"/>
      <c r="AM61" s="324">
        <v>3540015</v>
      </c>
      <c r="AN61" s="325">
        <v>54145</v>
      </c>
      <c r="AO61" s="326">
        <v>15.5</v>
      </c>
      <c r="AP61" s="327">
        <v>52519</v>
      </c>
      <c r="AQ61" s="339">
        <v>-2.2999999999999998</v>
      </c>
      <c r="AR61" s="329">
        <v>17.8</v>
      </c>
    </row>
    <row r="62" spans="1:44" ht="13.2" x14ac:dyDescent="0.2">
      <c r="A62" s="259"/>
      <c r="AK62" s="330"/>
      <c r="AL62" s="331" t="s">
        <v>516</v>
      </c>
      <c r="AM62" s="332">
        <v>2155786</v>
      </c>
      <c r="AN62" s="333">
        <v>32944</v>
      </c>
      <c r="AO62" s="334">
        <v>21.4</v>
      </c>
      <c r="AP62" s="335">
        <v>28943</v>
      </c>
      <c r="AQ62" s="336">
        <v>-4.0999999999999996</v>
      </c>
      <c r="AR62" s="337">
        <v>25.5</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mEjc/3Jsy4V829zxMFG/EpNo4GOYyyRVtl0D8ThbZppvtAR97UVO5fzH8DCjTZFR1FbwWMFRc55lo/w7EptegQ==" saltValue="DRvszUISWDHI5m6TmF3i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473</v>
      </c>
    </row>
    <row r="121" spans="125:125" ht="13.5" hidden="1" customHeight="1" x14ac:dyDescent="0.2">
      <c r="DU121" s="253"/>
    </row>
  </sheetData>
  <sheetProtection algorithmName="SHA-512" hashValue="Y6QaJP7oCja1BmII9T9gY0Bfe9FAqgsY1M1iLExTakXTBw49i+ErBGDbEtUDFOdZDaHigpY3Acbs4PBeFUp2iQ==" saltValue="wzXiNAfdxeCNuqYMuDbYPg==" spinCount="100000" sheet="1" objects="1" scenarios="1"/>
  <dataConsolidate/>
  <phoneticPr fontId="2"/>
  <printOptions horizontalCentered="1" verticalCentered="1"/>
  <pageMargins left="0" right="0" top="0.19685039370078741" bottom="0" header="0.39370078740157483" footer="0"/>
  <pageSetup paperSize="8" scale="5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473</v>
      </c>
    </row>
  </sheetData>
  <sheetProtection algorithmName="SHA-512" hashValue="gNyygyb/5iWFNOYuEXD4t7oZBw0+fF26DTdVp5wVL+OjY22veyXhZKKG4QA5ibTMJWu669Id57ELRtYjCR1W3w==" saltValue="5A6KdiM2go+DsK09K+oinA==" spinCount="100000" sheet="1" objects="1" scenarios="1"/>
  <dataConsolidate/>
  <phoneticPr fontId="2"/>
  <printOptions horizontalCentered="1" verticalCentered="1"/>
  <pageMargins left="0" right="0" top="0.19685039370078741" bottom="0" header="0.39370078740157483" footer="0"/>
  <pageSetup paperSize="8" scale="5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13.94</v>
      </c>
      <c r="G47" s="12">
        <v>16.07</v>
      </c>
      <c r="H47" s="12">
        <v>18.2</v>
      </c>
      <c r="I47" s="12">
        <v>16.82</v>
      </c>
      <c r="J47" s="13">
        <v>17.77</v>
      </c>
    </row>
    <row r="48" spans="2:10" ht="57.75" customHeight="1" x14ac:dyDescent="0.2">
      <c r="B48" s="14"/>
      <c r="C48" s="1128" t="s">
        <v>4</v>
      </c>
      <c r="D48" s="1128"/>
      <c r="E48" s="1129"/>
      <c r="F48" s="15">
        <v>9.57</v>
      </c>
      <c r="G48" s="16">
        <v>6.96</v>
      </c>
      <c r="H48" s="16">
        <v>6.12</v>
      </c>
      <c r="I48" s="16">
        <v>6.84</v>
      </c>
      <c r="J48" s="17">
        <v>5.4</v>
      </c>
    </row>
    <row r="49" spans="2:10" ht="57.75" customHeight="1" thickBot="1" x14ac:dyDescent="0.25">
      <c r="B49" s="18"/>
      <c r="C49" s="1130" t="s">
        <v>5</v>
      </c>
      <c r="D49" s="1130"/>
      <c r="E49" s="1131"/>
      <c r="F49" s="19" t="s">
        <v>528</v>
      </c>
      <c r="G49" s="20">
        <v>0.21</v>
      </c>
      <c r="H49" s="20">
        <v>0.87</v>
      </c>
      <c r="I49" s="20">
        <v>1.1499999999999999</v>
      </c>
      <c r="J49" s="21">
        <v>0.45</v>
      </c>
    </row>
    <row r="50" spans="2:10" ht="13.2" x14ac:dyDescent="0.2"/>
  </sheetData>
  <sheetProtection algorithmName="SHA-512" hashValue="lB+Vg/eTLPTCqdzOmH5SUKnLEbdnBVup7VHjeUxtaUSPYLak7aGxtUuj42i7iQDVfw9tOTEfhi9Qd3zaPFsE1g==" saltValue="Mvu2a0WU4jSheZkaErh0Q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529</v>
      </c>
      <c r="D34" s="1136"/>
      <c r="E34" s="1137"/>
      <c r="F34" s="32">
        <v>9.56</v>
      </c>
      <c r="G34" s="33">
        <v>6.96</v>
      </c>
      <c r="H34" s="33">
        <v>6.11</v>
      </c>
      <c r="I34" s="33">
        <v>6.84</v>
      </c>
      <c r="J34" s="34">
        <v>5.4</v>
      </c>
      <c r="K34" s="22"/>
      <c r="L34" s="22"/>
      <c r="M34" s="22"/>
      <c r="N34" s="22"/>
      <c r="O34" s="22"/>
      <c r="P34" s="22"/>
    </row>
    <row r="35" spans="1:16" ht="39" customHeight="1" x14ac:dyDescent="0.2">
      <c r="A35" s="22"/>
      <c r="B35" s="35"/>
      <c r="C35" s="1132" t="s">
        <v>530</v>
      </c>
      <c r="D35" s="1132"/>
      <c r="E35" s="1133"/>
      <c r="F35" s="36">
        <v>0.51</v>
      </c>
      <c r="G35" s="37">
        <v>0.69</v>
      </c>
      <c r="H35" s="37">
        <v>0.51</v>
      </c>
      <c r="I35" s="37">
        <v>0.55000000000000004</v>
      </c>
      <c r="J35" s="38">
        <v>0.9</v>
      </c>
      <c r="K35" s="22"/>
      <c r="L35" s="22"/>
      <c r="M35" s="22"/>
      <c r="N35" s="22"/>
      <c r="O35" s="22"/>
      <c r="P35" s="22"/>
    </row>
    <row r="36" spans="1:16" ht="39" customHeight="1" x14ac:dyDescent="0.2">
      <c r="A36" s="22"/>
      <c r="B36" s="35"/>
      <c r="C36" s="1132" t="s">
        <v>531</v>
      </c>
      <c r="D36" s="1132"/>
      <c r="E36" s="1133"/>
      <c r="F36" s="36">
        <v>0.12</v>
      </c>
      <c r="G36" s="37">
        <v>0.36</v>
      </c>
      <c r="H36" s="37">
        <v>0.79</v>
      </c>
      <c r="I36" s="37">
        <v>0.66</v>
      </c>
      <c r="J36" s="38">
        <v>0.82</v>
      </c>
      <c r="K36" s="22"/>
      <c r="L36" s="22"/>
      <c r="M36" s="22"/>
      <c r="N36" s="22"/>
      <c r="O36" s="22"/>
      <c r="P36" s="22"/>
    </row>
    <row r="37" spans="1:16" ht="39" customHeight="1" x14ac:dyDescent="0.2">
      <c r="A37" s="22"/>
      <c r="B37" s="35"/>
      <c r="C37" s="1132" t="s">
        <v>532</v>
      </c>
      <c r="D37" s="1132"/>
      <c r="E37" s="1133"/>
      <c r="F37" s="36">
        <v>0</v>
      </c>
      <c r="G37" s="37">
        <v>0.01</v>
      </c>
      <c r="H37" s="37">
        <v>0.02</v>
      </c>
      <c r="I37" s="37">
        <v>0.03</v>
      </c>
      <c r="J37" s="38">
        <v>0.03</v>
      </c>
      <c r="K37" s="22"/>
      <c r="L37" s="22"/>
      <c r="M37" s="22"/>
      <c r="N37" s="22"/>
      <c r="O37" s="22"/>
      <c r="P37" s="22"/>
    </row>
    <row r="38" spans="1:16" ht="39" customHeight="1" x14ac:dyDescent="0.2">
      <c r="A38" s="22"/>
      <c r="B38" s="35"/>
      <c r="C38" s="1132" t="s">
        <v>533</v>
      </c>
      <c r="D38" s="1132"/>
      <c r="E38" s="1133"/>
      <c r="F38" s="36">
        <v>3.52</v>
      </c>
      <c r="G38" s="37">
        <v>0.57999999999999996</v>
      </c>
      <c r="H38" s="37">
        <v>0.36</v>
      </c>
      <c r="I38" s="37">
        <v>0.22</v>
      </c>
      <c r="J38" s="38">
        <v>0.02</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534</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535</v>
      </c>
      <c r="D43" s="1134"/>
      <c r="E43" s="1135"/>
      <c r="F43" s="41">
        <v>0.02</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7lz5f9k2vi3zFYt2YCjEt5tHKHoqeInGG0QD5do61Ghb/CGyINUE39nWUvWXmQHql3JRR5X2jiPm9BtNjZohxg==" saltValue="gGEZ7J4Xsa6LCcI+rvTU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1200</v>
      </c>
      <c r="L45" s="58">
        <v>1349</v>
      </c>
      <c r="M45" s="58">
        <v>1491</v>
      </c>
      <c r="N45" s="58">
        <v>1642</v>
      </c>
      <c r="O45" s="59">
        <v>1787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2">
      <c r="A48" s="46"/>
      <c r="B48" s="1140"/>
      <c r="C48" s="1141"/>
      <c r="D48" s="60"/>
      <c r="E48" s="1146" t="s">
        <v>13</v>
      </c>
      <c r="F48" s="1146"/>
      <c r="G48" s="1146"/>
      <c r="H48" s="1146"/>
      <c r="I48" s="1146"/>
      <c r="J48" s="1147"/>
      <c r="K48" s="61">
        <v>624</v>
      </c>
      <c r="L48" s="62">
        <v>351</v>
      </c>
      <c r="M48" s="62">
        <v>325</v>
      </c>
      <c r="N48" s="62">
        <v>304</v>
      </c>
      <c r="O48" s="63">
        <v>281</v>
      </c>
      <c r="P48" s="46"/>
      <c r="Q48" s="46"/>
      <c r="R48" s="46"/>
      <c r="S48" s="46"/>
      <c r="T48" s="46"/>
      <c r="U48" s="46"/>
    </row>
    <row r="49" spans="1:21" ht="30.75" customHeight="1" x14ac:dyDescent="0.2">
      <c r="A49" s="46"/>
      <c r="B49" s="1140"/>
      <c r="C49" s="1141"/>
      <c r="D49" s="60"/>
      <c r="E49" s="1146" t="s">
        <v>14</v>
      </c>
      <c r="F49" s="1146"/>
      <c r="G49" s="1146"/>
      <c r="H49" s="1146"/>
      <c r="I49" s="1146"/>
      <c r="J49" s="1147"/>
      <c r="K49" s="61">
        <v>169</v>
      </c>
      <c r="L49" s="62">
        <v>178</v>
      </c>
      <c r="M49" s="62">
        <v>176</v>
      </c>
      <c r="N49" s="62">
        <v>187</v>
      </c>
      <c r="O49" s="63">
        <v>182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485</v>
      </c>
      <c r="L50" s="62">
        <v>61</v>
      </c>
      <c r="M50" s="62">
        <v>61</v>
      </c>
      <c r="N50" s="62">
        <v>61</v>
      </c>
      <c r="O50" s="63">
        <v>61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485</v>
      </c>
      <c r="L51" s="62" t="s">
        <v>485</v>
      </c>
      <c r="M51" s="62" t="s">
        <v>485</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1800</v>
      </c>
      <c r="L52" s="62">
        <v>1575</v>
      </c>
      <c r="M52" s="62">
        <v>1555</v>
      </c>
      <c r="N52" s="62">
        <v>1599</v>
      </c>
      <c r="O52" s="63">
        <v>1523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193</v>
      </c>
      <c r="L53" s="67">
        <v>364</v>
      </c>
      <c r="M53" s="67">
        <v>498</v>
      </c>
      <c r="N53" s="67">
        <v>595</v>
      </c>
      <c r="O53" s="68">
        <v>788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O7ziboqZvck5ufLizUN9BVNqlJFVsEWOX7k0SbPjuxs6qaFXqJrO0Wt5Mw56Oubv1pquy4Wa8syY0e29Aic9g==" saltValue="KL3h/shGjKhP2HGkII1X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6"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9" t="s">
        <v>30</v>
      </c>
      <c r="C41" s="1170"/>
      <c r="D41" s="103"/>
      <c r="E41" s="1175" t="s">
        <v>31</v>
      </c>
      <c r="F41" s="1175"/>
      <c r="G41" s="1175"/>
      <c r="H41" s="1176"/>
      <c r="I41" s="342">
        <v>14933</v>
      </c>
      <c r="J41" s="343">
        <v>15031</v>
      </c>
      <c r="K41" s="343">
        <v>15840</v>
      </c>
      <c r="L41" s="343">
        <v>16943</v>
      </c>
      <c r="M41" s="344">
        <v>16761</v>
      </c>
    </row>
    <row r="42" spans="2:13" ht="27.75" customHeight="1" x14ac:dyDescent="0.2">
      <c r="B42" s="1171"/>
      <c r="C42" s="1172"/>
      <c r="D42" s="104"/>
      <c r="E42" s="1177" t="s">
        <v>32</v>
      </c>
      <c r="F42" s="1177"/>
      <c r="G42" s="1177"/>
      <c r="H42" s="1178"/>
      <c r="I42" s="345">
        <v>696</v>
      </c>
      <c r="J42" s="346">
        <v>618</v>
      </c>
      <c r="K42" s="346">
        <v>546</v>
      </c>
      <c r="L42" s="346">
        <v>476</v>
      </c>
      <c r="M42" s="347">
        <v>416</v>
      </c>
    </row>
    <row r="43" spans="2:13" ht="27.75" customHeight="1" x14ac:dyDescent="0.2">
      <c r="B43" s="1171"/>
      <c r="C43" s="1172"/>
      <c r="D43" s="104"/>
      <c r="E43" s="1177" t="s">
        <v>33</v>
      </c>
      <c r="F43" s="1177"/>
      <c r="G43" s="1177"/>
      <c r="H43" s="1178"/>
      <c r="I43" s="345">
        <v>4497</v>
      </c>
      <c r="J43" s="346">
        <v>3912</v>
      </c>
      <c r="K43" s="346">
        <v>3456</v>
      </c>
      <c r="L43" s="346">
        <v>2559</v>
      </c>
      <c r="M43" s="347">
        <v>2078</v>
      </c>
    </row>
    <row r="44" spans="2:13" ht="27.75" customHeight="1" x14ac:dyDescent="0.2">
      <c r="B44" s="1171"/>
      <c r="C44" s="1172"/>
      <c r="D44" s="104"/>
      <c r="E44" s="1177" t="s">
        <v>34</v>
      </c>
      <c r="F44" s="1177"/>
      <c r="G44" s="1177"/>
      <c r="H44" s="1178"/>
      <c r="I44" s="345">
        <v>1766</v>
      </c>
      <c r="J44" s="346">
        <v>1342</v>
      </c>
      <c r="K44" s="346">
        <v>1282</v>
      </c>
      <c r="L44" s="346">
        <v>1184</v>
      </c>
      <c r="M44" s="347">
        <v>1112</v>
      </c>
    </row>
    <row r="45" spans="2:13" ht="27.75" customHeight="1" x14ac:dyDescent="0.2">
      <c r="B45" s="1171"/>
      <c r="C45" s="1172"/>
      <c r="D45" s="104"/>
      <c r="E45" s="1177" t="s">
        <v>35</v>
      </c>
      <c r="F45" s="1177"/>
      <c r="G45" s="1177"/>
      <c r="H45" s="1178"/>
      <c r="I45" s="345">
        <v>2833</v>
      </c>
      <c r="J45" s="346">
        <v>2804</v>
      </c>
      <c r="K45" s="346">
        <v>2669</v>
      </c>
      <c r="L45" s="346">
        <v>2614</v>
      </c>
      <c r="M45" s="347">
        <v>2679</v>
      </c>
    </row>
    <row r="46" spans="2:13" ht="27.75" customHeight="1" x14ac:dyDescent="0.2">
      <c r="B46" s="1171"/>
      <c r="C46" s="1172"/>
      <c r="D46" s="105"/>
      <c r="E46" s="1177" t="s">
        <v>36</v>
      </c>
      <c r="F46" s="1177"/>
      <c r="G46" s="1177"/>
      <c r="H46" s="1178"/>
      <c r="I46" s="345" t="s">
        <v>485</v>
      </c>
      <c r="J46" s="346" t="s">
        <v>485</v>
      </c>
      <c r="K46" s="346" t="s">
        <v>485</v>
      </c>
      <c r="L46" s="346" t="s">
        <v>485</v>
      </c>
      <c r="M46" s="347" t="s">
        <v>485</v>
      </c>
    </row>
    <row r="47" spans="2:13" ht="27.75" customHeight="1" x14ac:dyDescent="0.2">
      <c r="B47" s="1171"/>
      <c r="C47" s="1172"/>
      <c r="D47" s="106"/>
      <c r="E47" s="1179" t="s">
        <v>37</v>
      </c>
      <c r="F47" s="1180"/>
      <c r="G47" s="1180"/>
      <c r="H47" s="1181"/>
      <c r="I47" s="345" t="s">
        <v>485</v>
      </c>
      <c r="J47" s="346" t="s">
        <v>485</v>
      </c>
      <c r="K47" s="346" t="s">
        <v>485</v>
      </c>
      <c r="L47" s="346" t="s">
        <v>485</v>
      </c>
      <c r="M47" s="347" t="s">
        <v>485</v>
      </c>
    </row>
    <row r="48" spans="2:13" ht="27.75" customHeight="1" x14ac:dyDescent="0.2">
      <c r="B48" s="1171"/>
      <c r="C48" s="1172"/>
      <c r="D48" s="104"/>
      <c r="E48" s="1177" t="s">
        <v>38</v>
      </c>
      <c r="F48" s="1177"/>
      <c r="G48" s="1177"/>
      <c r="H48" s="1178"/>
      <c r="I48" s="345" t="s">
        <v>485</v>
      </c>
      <c r="J48" s="346" t="s">
        <v>485</v>
      </c>
      <c r="K48" s="346" t="s">
        <v>485</v>
      </c>
      <c r="L48" s="346" t="s">
        <v>485</v>
      </c>
      <c r="M48" s="347" t="s">
        <v>485</v>
      </c>
    </row>
    <row r="49" spans="2:13" ht="27.75" customHeight="1" x14ac:dyDescent="0.2">
      <c r="B49" s="1173"/>
      <c r="C49" s="1174"/>
      <c r="D49" s="104"/>
      <c r="E49" s="1177" t="s">
        <v>39</v>
      </c>
      <c r="F49" s="1177"/>
      <c r="G49" s="1177"/>
      <c r="H49" s="1178"/>
      <c r="I49" s="345" t="s">
        <v>485</v>
      </c>
      <c r="J49" s="346" t="s">
        <v>485</v>
      </c>
      <c r="K49" s="346" t="s">
        <v>485</v>
      </c>
      <c r="L49" s="346" t="s">
        <v>485</v>
      </c>
      <c r="M49" s="347" t="s">
        <v>485</v>
      </c>
    </row>
    <row r="50" spans="2:13" ht="27.75" customHeight="1" x14ac:dyDescent="0.2">
      <c r="B50" s="1182" t="s">
        <v>40</v>
      </c>
      <c r="C50" s="1183"/>
      <c r="D50" s="107"/>
      <c r="E50" s="1177" t="s">
        <v>41</v>
      </c>
      <c r="F50" s="1177"/>
      <c r="G50" s="1177"/>
      <c r="H50" s="1178"/>
      <c r="I50" s="345">
        <v>4364</v>
      </c>
      <c r="J50" s="346">
        <v>5508</v>
      </c>
      <c r="K50" s="346">
        <v>6301</v>
      </c>
      <c r="L50" s="346">
        <v>5595</v>
      </c>
      <c r="M50" s="347">
        <v>5945</v>
      </c>
    </row>
    <row r="51" spans="2:13" ht="27.75" customHeight="1" x14ac:dyDescent="0.2">
      <c r="B51" s="1171"/>
      <c r="C51" s="1172"/>
      <c r="D51" s="104"/>
      <c r="E51" s="1177" t="s">
        <v>42</v>
      </c>
      <c r="F51" s="1177"/>
      <c r="G51" s="1177"/>
      <c r="H51" s="1178"/>
      <c r="I51" s="345">
        <v>7069</v>
      </c>
      <c r="J51" s="346">
        <v>6502</v>
      </c>
      <c r="K51" s="346">
        <v>6073</v>
      </c>
      <c r="L51" s="346">
        <v>6683</v>
      </c>
      <c r="M51" s="347">
        <v>6243</v>
      </c>
    </row>
    <row r="52" spans="2:13" ht="27.75" customHeight="1" x14ac:dyDescent="0.2">
      <c r="B52" s="1173"/>
      <c r="C52" s="1174"/>
      <c r="D52" s="104"/>
      <c r="E52" s="1177" t="s">
        <v>43</v>
      </c>
      <c r="F52" s="1177"/>
      <c r="G52" s="1177"/>
      <c r="H52" s="1178"/>
      <c r="I52" s="345">
        <v>10975</v>
      </c>
      <c r="J52" s="346">
        <v>10646</v>
      </c>
      <c r="K52" s="346">
        <v>10488</v>
      </c>
      <c r="L52" s="346">
        <v>10348</v>
      </c>
      <c r="M52" s="347">
        <v>9906</v>
      </c>
    </row>
    <row r="53" spans="2:13" ht="27.75" customHeight="1" thickBot="1" x14ac:dyDescent="0.25">
      <c r="B53" s="1184" t="s">
        <v>19</v>
      </c>
      <c r="C53" s="1185"/>
      <c r="D53" s="108"/>
      <c r="E53" s="1186" t="s">
        <v>44</v>
      </c>
      <c r="F53" s="1186"/>
      <c r="G53" s="1186"/>
      <c r="H53" s="1187"/>
      <c r="I53" s="348">
        <v>2317</v>
      </c>
      <c r="J53" s="349">
        <v>1052</v>
      </c>
      <c r="K53" s="349">
        <v>931</v>
      </c>
      <c r="L53" s="349">
        <v>1151</v>
      </c>
      <c r="M53" s="350">
        <v>950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oeRIQqaotzguwRoIgQhI0ssOA4jFb+DsQByTIXtUoeLvppyFh9llZlCX9rQcjzEORWEy8r2pBJyGqhNvURjhQ==" saltValue="PPhlO0U7eWEGpXzyage7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120">
        <v>2748</v>
      </c>
      <c r="G55" s="120">
        <v>2743</v>
      </c>
      <c r="H55" s="121">
        <v>3019</v>
      </c>
    </row>
    <row r="56" spans="2:8" ht="52.5" customHeight="1" x14ac:dyDescent="0.2">
      <c r="B56" s="122"/>
      <c r="C56" s="1198" t="s">
        <v>47</v>
      </c>
      <c r="D56" s="1198"/>
      <c r="E56" s="1199"/>
      <c r="F56" s="123">
        <v>901</v>
      </c>
      <c r="G56" s="123">
        <v>801</v>
      </c>
      <c r="H56" s="124">
        <v>1001</v>
      </c>
    </row>
    <row r="57" spans="2:8" ht="53.25" customHeight="1" x14ac:dyDescent="0.2">
      <c r="B57" s="122"/>
      <c r="C57" s="1200" t="s">
        <v>48</v>
      </c>
      <c r="D57" s="1200"/>
      <c r="E57" s="1201"/>
      <c r="F57" s="125">
        <v>1211</v>
      </c>
      <c r="G57" s="125">
        <v>614</v>
      </c>
      <c r="H57" s="126">
        <v>715</v>
      </c>
    </row>
    <row r="58" spans="2:8" ht="45.75" customHeight="1" x14ac:dyDescent="0.2">
      <c r="B58" s="127"/>
      <c r="C58" s="1188" t="s">
        <v>554</v>
      </c>
      <c r="D58" s="1189"/>
      <c r="E58" s="1190"/>
      <c r="F58" s="128">
        <v>201</v>
      </c>
      <c r="G58" s="128">
        <v>201</v>
      </c>
      <c r="H58" s="129">
        <v>324</v>
      </c>
    </row>
    <row r="59" spans="2:8" ht="45.75" customHeight="1" x14ac:dyDescent="0.2">
      <c r="B59" s="127"/>
      <c r="C59" s="1188" t="s">
        <v>553</v>
      </c>
      <c r="D59" s="1189"/>
      <c r="E59" s="1190"/>
      <c r="F59" s="128">
        <v>315</v>
      </c>
      <c r="G59" s="128">
        <v>315</v>
      </c>
      <c r="H59" s="129">
        <v>290</v>
      </c>
    </row>
    <row r="60" spans="2:8" ht="45.75" customHeight="1" x14ac:dyDescent="0.2">
      <c r="B60" s="127"/>
      <c r="C60" s="1188" t="s">
        <v>555</v>
      </c>
      <c r="D60" s="1189"/>
      <c r="E60" s="1190"/>
      <c r="F60" s="128">
        <v>57</v>
      </c>
      <c r="G60" s="128">
        <v>58</v>
      </c>
      <c r="H60" s="129">
        <v>59</v>
      </c>
    </row>
    <row r="61" spans="2:8" ht="45.75" customHeight="1" x14ac:dyDescent="0.2">
      <c r="B61" s="127"/>
      <c r="C61" s="1188" t="s">
        <v>556</v>
      </c>
      <c r="D61" s="1189"/>
      <c r="E61" s="1190"/>
      <c r="F61" s="128">
        <v>24</v>
      </c>
      <c r="G61" s="128">
        <v>24</v>
      </c>
      <c r="H61" s="129">
        <v>24</v>
      </c>
    </row>
    <row r="62" spans="2:8" ht="45.75" customHeight="1" thickBot="1" x14ac:dyDescent="0.25">
      <c r="B62" s="130"/>
      <c r="C62" s="1191" t="s">
        <v>557</v>
      </c>
      <c r="D62" s="1192"/>
      <c r="E62" s="1193"/>
      <c r="F62" s="131">
        <v>9</v>
      </c>
      <c r="G62" s="131">
        <v>13</v>
      </c>
      <c r="H62" s="132">
        <v>15</v>
      </c>
    </row>
    <row r="63" spans="2:8" ht="52.5" customHeight="1" thickBot="1" x14ac:dyDescent="0.25">
      <c r="B63" s="133"/>
      <c r="C63" s="1194" t="s">
        <v>49</v>
      </c>
      <c r="D63" s="1194"/>
      <c r="E63" s="1195"/>
      <c r="F63" s="134">
        <v>4860</v>
      </c>
      <c r="G63" s="134">
        <v>4159</v>
      </c>
      <c r="H63" s="135">
        <v>4736</v>
      </c>
    </row>
    <row r="64" spans="2:8" ht="13.2" x14ac:dyDescent="0.2"/>
  </sheetData>
  <sheetProtection algorithmName="SHA-512" hashValue="ryT0b1HREU3BlnpHcNk36tiJIFkyW5ymlQOhGdQZXG6t1DSWlvkT3fVUWHXK/sRNzMNpaCbdd9YVWditrpUNQw==" saltValue="6PeKLpo7CSVeDbXB/8WI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C65F7-1DC7-4C97-A8E4-065432BE0B90}">
  <sheetPr>
    <pageSetUpPr fitToPage="1"/>
  </sheetPr>
  <dimension ref="A1:DE85"/>
  <sheetViews>
    <sheetView showGridLines="0" tabSelected="1" zoomScale="70" zoomScaleNormal="70" zoomScaleSheetLayoutView="55" workbookViewId="0">
      <selection activeCell="BL13" sqref="BL13"/>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564</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567</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v>16.899999999999999</v>
      </c>
      <c r="BQ51" s="1231"/>
      <c r="BR51" s="1231"/>
      <c r="BS51" s="1231"/>
      <c r="BT51" s="1231"/>
      <c r="BU51" s="1231"/>
      <c r="BV51" s="1231"/>
      <c r="BW51" s="1231"/>
      <c r="BX51" s="1231">
        <v>7.3</v>
      </c>
      <c r="BY51" s="1231"/>
      <c r="BZ51" s="1231"/>
      <c r="CA51" s="1231"/>
      <c r="CB51" s="1231"/>
      <c r="CC51" s="1231"/>
      <c r="CD51" s="1231"/>
      <c r="CE51" s="1231"/>
      <c r="CF51" s="1231">
        <v>6.6</v>
      </c>
      <c r="CG51" s="1231"/>
      <c r="CH51" s="1231"/>
      <c r="CI51" s="1231"/>
      <c r="CJ51" s="1231"/>
      <c r="CK51" s="1231"/>
      <c r="CL51" s="1231"/>
      <c r="CM51" s="1231"/>
      <c r="CN51" s="1231">
        <v>7.5</v>
      </c>
      <c r="CO51" s="1231"/>
      <c r="CP51" s="1231"/>
      <c r="CQ51" s="1231"/>
      <c r="CR51" s="1231"/>
      <c r="CS51" s="1231"/>
      <c r="CT51" s="1231"/>
      <c r="CU51" s="1231"/>
      <c r="CV51" s="1231">
        <v>5.9</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73</v>
      </c>
      <c r="BQ53" s="1231"/>
      <c r="BR53" s="1231"/>
      <c r="BS53" s="1231"/>
      <c r="BT53" s="1231"/>
      <c r="BU53" s="1231"/>
      <c r="BV53" s="1231"/>
      <c r="BW53" s="1231"/>
      <c r="BX53" s="1231">
        <v>73.900000000000006</v>
      </c>
      <c r="BY53" s="1231"/>
      <c r="BZ53" s="1231"/>
      <c r="CA53" s="1231"/>
      <c r="CB53" s="1231"/>
      <c r="CC53" s="1231"/>
      <c r="CD53" s="1231"/>
      <c r="CE53" s="1231"/>
      <c r="CF53" s="1231">
        <v>74.2</v>
      </c>
      <c r="CG53" s="1231"/>
      <c r="CH53" s="1231"/>
      <c r="CI53" s="1231"/>
      <c r="CJ53" s="1231"/>
      <c r="CK53" s="1231"/>
      <c r="CL53" s="1231"/>
      <c r="CM53" s="1231"/>
      <c r="CN53" s="1231">
        <v>73</v>
      </c>
      <c r="CO53" s="1231"/>
      <c r="CP53" s="1231"/>
      <c r="CQ53" s="1231"/>
      <c r="CR53" s="1231"/>
      <c r="CS53" s="1231"/>
      <c r="CT53" s="1231"/>
      <c r="CU53" s="1231"/>
      <c r="CV53" s="1231">
        <v>73</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25.5</v>
      </c>
      <c r="BQ55" s="1231"/>
      <c r="BR55" s="1231"/>
      <c r="BS55" s="1231"/>
      <c r="BT55" s="1231"/>
      <c r="BU55" s="1231"/>
      <c r="BV55" s="1231"/>
      <c r="BW55" s="1231"/>
      <c r="BX55" s="1231">
        <v>25.1</v>
      </c>
      <c r="BY55" s="1231"/>
      <c r="BZ55" s="1231"/>
      <c r="CA55" s="1231"/>
      <c r="CB55" s="1231"/>
      <c r="CC55" s="1231"/>
      <c r="CD55" s="1231"/>
      <c r="CE55" s="1231"/>
      <c r="CF55" s="1231">
        <v>11.2</v>
      </c>
      <c r="CG55" s="1231"/>
      <c r="CH55" s="1231"/>
      <c r="CI55" s="1231"/>
      <c r="CJ55" s="1231"/>
      <c r="CK55" s="1231"/>
      <c r="CL55" s="1231"/>
      <c r="CM55" s="1231"/>
      <c r="CN55" s="1231">
        <v>4.5999999999999996</v>
      </c>
      <c r="CO55" s="1231"/>
      <c r="CP55" s="1231"/>
      <c r="CQ55" s="1231"/>
      <c r="CR55" s="1231"/>
      <c r="CS55" s="1231"/>
      <c r="CT55" s="1231"/>
      <c r="CU55" s="1231"/>
      <c r="CV55" s="1231">
        <v>4.2</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60.9</v>
      </c>
      <c r="BQ57" s="1231"/>
      <c r="BR57" s="1231"/>
      <c r="BS57" s="1231"/>
      <c r="BT57" s="1231"/>
      <c r="BU57" s="1231"/>
      <c r="BV57" s="1231"/>
      <c r="BW57" s="1231"/>
      <c r="BX57" s="1231">
        <v>61</v>
      </c>
      <c r="BY57" s="1231"/>
      <c r="BZ57" s="1231"/>
      <c r="CA57" s="1231"/>
      <c r="CB57" s="1231"/>
      <c r="CC57" s="1231"/>
      <c r="CD57" s="1231"/>
      <c r="CE57" s="1231"/>
      <c r="CF57" s="1231">
        <v>63.7</v>
      </c>
      <c r="CG57" s="1231"/>
      <c r="CH57" s="1231"/>
      <c r="CI57" s="1231"/>
      <c r="CJ57" s="1231"/>
      <c r="CK57" s="1231"/>
      <c r="CL57" s="1231"/>
      <c r="CM57" s="1231"/>
      <c r="CN57" s="1231">
        <v>64.099999999999994</v>
      </c>
      <c r="CO57" s="1231"/>
      <c r="CP57" s="1231"/>
      <c r="CQ57" s="1231"/>
      <c r="CR57" s="1231"/>
      <c r="CS57" s="1231"/>
      <c r="CT57" s="1231"/>
      <c r="CU57" s="1231"/>
      <c r="CV57" s="1231">
        <v>64.599999999999994</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572</v>
      </c>
    </row>
    <row r="64" spans="1:109" ht="13.2" x14ac:dyDescent="0.2">
      <c r="B64" s="259"/>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567</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v>16.899999999999999</v>
      </c>
      <c r="BQ73" s="1231"/>
      <c r="BR73" s="1231"/>
      <c r="BS73" s="1231"/>
      <c r="BT73" s="1231"/>
      <c r="BU73" s="1231"/>
      <c r="BV73" s="1231"/>
      <c r="BW73" s="1231"/>
      <c r="BX73" s="1231">
        <v>7.3</v>
      </c>
      <c r="BY73" s="1231"/>
      <c r="BZ73" s="1231"/>
      <c r="CA73" s="1231"/>
      <c r="CB73" s="1231"/>
      <c r="CC73" s="1231"/>
      <c r="CD73" s="1231"/>
      <c r="CE73" s="1231"/>
      <c r="CF73" s="1231">
        <v>6.6</v>
      </c>
      <c r="CG73" s="1231"/>
      <c r="CH73" s="1231"/>
      <c r="CI73" s="1231"/>
      <c r="CJ73" s="1231"/>
      <c r="CK73" s="1231"/>
      <c r="CL73" s="1231"/>
      <c r="CM73" s="1231"/>
      <c r="CN73" s="1231">
        <v>7.5</v>
      </c>
      <c r="CO73" s="1231"/>
      <c r="CP73" s="1231"/>
      <c r="CQ73" s="1231"/>
      <c r="CR73" s="1231"/>
      <c r="CS73" s="1231"/>
      <c r="CT73" s="1231"/>
      <c r="CU73" s="1231"/>
      <c r="CV73" s="1231">
        <v>5.9</v>
      </c>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1</v>
      </c>
      <c r="BQ75" s="1231"/>
      <c r="BR75" s="1231"/>
      <c r="BS75" s="1231"/>
      <c r="BT75" s="1231"/>
      <c r="BU75" s="1231"/>
      <c r="BV75" s="1231"/>
      <c r="BW75" s="1231"/>
      <c r="BX75" s="1231">
        <v>1.7</v>
      </c>
      <c r="BY75" s="1231"/>
      <c r="BZ75" s="1231"/>
      <c r="CA75" s="1231"/>
      <c r="CB75" s="1231"/>
      <c r="CC75" s="1231"/>
      <c r="CD75" s="1231"/>
      <c r="CE75" s="1231"/>
      <c r="CF75" s="1231">
        <v>2.5</v>
      </c>
      <c r="CG75" s="1231"/>
      <c r="CH75" s="1231"/>
      <c r="CI75" s="1231"/>
      <c r="CJ75" s="1231"/>
      <c r="CK75" s="1231"/>
      <c r="CL75" s="1231"/>
      <c r="CM75" s="1231"/>
      <c r="CN75" s="1231">
        <v>3.3</v>
      </c>
      <c r="CO75" s="1231"/>
      <c r="CP75" s="1231"/>
      <c r="CQ75" s="1231"/>
      <c r="CR75" s="1231"/>
      <c r="CS75" s="1231"/>
      <c r="CT75" s="1231"/>
      <c r="CU75" s="1231"/>
      <c r="CV75" s="1231">
        <v>4.0999999999999996</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25.5</v>
      </c>
      <c r="BQ77" s="1231"/>
      <c r="BR77" s="1231"/>
      <c r="BS77" s="1231"/>
      <c r="BT77" s="1231"/>
      <c r="BU77" s="1231"/>
      <c r="BV77" s="1231"/>
      <c r="BW77" s="1231"/>
      <c r="BX77" s="1231">
        <v>25.1</v>
      </c>
      <c r="BY77" s="1231"/>
      <c r="BZ77" s="1231"/>
      <c r="CA77" s="1231"/>
      <c r="CB77" s="1231"/>
      <c r="CC77" s="1231"/>
      <c r="CD77" s="1231"/>
      <c r="CE77" s="1231"/>
      <c r="CF77" s="1231">
        <v>11.2</v>
      </c>
      <c r="CG77" s="1231"/>
      <c r="CH77" s="1231"/>
      <c r="CI77" s="1231"/>
      <c r="CJ77" s="1231"/>
      <c r="CK77" s="1231"/>
      <c r="CL77" s="1231"/>
      <c r="CM77" s="1231"/>
      <c r="CN77" s="1231">
        <v>4.5999999999999996</v>
      </c>
      <c r="CO77" s="1231"/>
      <c r="CP77" s="1231"/>
      <c r="CQ77" s="1231"/>
      <c r="CR77" s="1231"/>
      <c r="CS77" s="1231"/>
      <c r="CT77" s="1231"/>
      <c r="CU77" s="1231"/>
      <c r="CV77" s="1231">
        <v>4.2</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6.6</v>
      </c>
      <c r="BQ79" s="1231"/>
      <c r="BR79" s="1231"/>
      <c r="BS79" s="1231"/>
      <c r="BT79" s="1231"/>
      <c r="BU79" s="1231"/>
      <c r="BV79" s="1231"/>
      <c r="BW79" s="1231"/>
      <c r="BX79" s="1231">
        <v>6.4</v>
      </c>
      <c r="BY79" s="1231"/>
      <c r="BZ79" s="1231"/>
      <c r="CA79" s="1231"/>
      <c r="CB79" s="1231"/>
      <c r="CC79" s="1231"/>
      <c r="CD79" s="1231"/>
      <c r="CE79" s="1231"/>
      <c r="CF79" s="1231">
        <v>5.7</v>
      </c>
      <c r="CG79" s="1231"/>
      <c r="CH79" s="1231"/>
      <c r="CI79" s="1231"/>
      <c r="CJ79" s="1231"/>
      <c r="CK79" s="1231"/>
      <c r="CL79" s="1231"/>
      <c r="CM79" s="1231"/>
      <c r="CN79" s="1231">
        <v>5.8</v>
      </c>
      <c r="CO79" s="1231"/>
      <c r="CP79" s="1231"/>
      <c r="CQ79" s="1231"/>
      <c r="CR79" s="1231"/>
      <c r="CS79" s="1231"/>
      <c r="CT79" s="1231"/>
      <c r="CU79" s="1231"/>
      <c r="CV79" s="1231">
        <v>5.8</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jIT6iLowaHmmHmVCDZbmpsqX0AohHlOm5JB+O9GLvl5oKb+bpbK/4Dbjf1b9O4v67FMZZiM6hY4zRDifesxm6Q==" saltValue="s2en1Ro9k+jja1Bban5n0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17499-2A7E-4476-89EF-2BC49553C14B}">
  <sheetPr>
    <pageSetUpPr fitToPage="1"/>
  </sheetPr>
  <dimension ref="A1:DR125"/>
  <sheetViews>
    <sheetView showGridLines="0" zoomScale="70" zoomScaleNormal="70" zoomScaleSheetLayoutView="70" workbookViewId="0">
      <selection activeCell="BL13" sqref="BL13"/>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XklKoFGF6SgBBKhkVDBsVkyFvccxkEY7L9cV7I0iBrrdXu9oHb6nzRQorTbhmwtXOZ2Jlg0OiPQJhNnrMMOB0w==" saltValue="VRMLt10esyYbgc6Uadsvjw=="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A5121-91B4-49FD-986E-ABA2C1020680}">
  <sheetPr>
    <pageSetUpPr fitToPage="1"/>
  </sheetPr>
  <dimension ref="A1:DR125"/>
  <sheetViews>
    <sheetView showGridLines="0" zoomScale="70" zoomScaleNormal="70" zoomScaleSheetLayoutView="55" workbookViewId="0">
      <selection activeCell="BL13" sqref="BL13"/>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usx0AZvlFwpAeUEmHEB6r5CAiuJ5y3AGWD+Hh1ei0+JGFHHteNY+zchxbhR7cxKGumtBHTKPUoHBMZbNXtpmqA==" saltValue="01bZjh6mqF8tk6OzkYfsi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522</v>
      </c>
      <c r="G2" s="149"/>
      <c r="H2" s="150"/>
    </row>
    <row r="3" spans="1:8" x14ac:dyDescent="0.2">
      <c r="A3" s="146" t="s">
        <v>515</v>
      </c>
      <c r="B3" s="151"/>
      <c r="C3" s="152"/>
      <c r="D3" s="153">
        <v>26583</v>
      </c>
      <c r="E3" s="154"/>
      <c r="F3" s="155">
        <v>62383</v>
      </c>
      <c r="G3" s="156"/>
      <c r="H3" s="157"/>
    </row>
    <row r="4" spans="1:8" x14ac:dyDescent="0.2">
      <c r="A4" s="158"/>
      <c r="B4" s="159"/>
      <c r="C4" s="160"/>
      <c r="D4" s="161">
        <v>16066</v>
      </c>
      <c r="E4" s="162"/>
      <c r="F4" s="163">
        <v>35325</v>
      </c>
      <c r="G4" s="164"/>
      <c r="H4" s="165"/>
    </row>
    <row r="5" spans="1:8" x14ac:dyDescent="0.2">
      <c r="A5" s="146" t="s">
        <v>517</v>
      </c>
      <c r="B5" s="151"/>
      <c r="C5" s="152"/>
      <c r="D5" s="153">
        <v>48377</v>
      </c>
      <c r="E5" s="154"/>
      <c r="F5" s="155">
        <v>63812</v>
      </c>
      <c r="G5" s="156"/>
      <c r="H5" s="157"/>
    </row>
    <row r="6" spans="1:8" x14ac:dyDescent="0.2">
      <c r="A6" s="158"/>
      <c r="B6" s="159"/>
      <c r="C6" s="160"/>
      <c r="D6" s="161">
        <v>20700</v>
      </c>
      <c r="E6" s="162"/>
      <c r="F6" s="163">
        <v>33848</v>
      </c>
      <c r="G6" s="164"/>
      <c r="H6" s="165"/>
    </row>
    <row r="7" spans="1:8" x14ac:dyDescent="0.2">
      <c r="A7" s="146" t="s">
        <v>518</v>
      </c>
      <c r="B7" s="151"/>
      <c r="C7" s="152"/>
      <c r="D7" s="153">
        <v>74287</v>
      </c>
      <c r="E7" s="154"/>
      <c r="F7" s="155">
        <v>45945</v>
      </c>
      <c r="G7" s="156"/>
      <c r="H7" s="157"/>
    </row>
    <row r="8" spans="1:8" x14ac:dyDescent="0.2">
      <c r="A8" s="158"/>
      <c r="B8" s="159"/>
      <c r="C8" s="160"/>
      <c r="D8" s="161">
        <v>35846</v>
      </c>
      <c r="E8" s="162"/>
      <c r="F8" s="163">
        <v>25180</v>
      </c>
      <c r="G8" s="164"/>
      <c r="H8" s="165"/>
    </row>
    <row r="9" spans="1:8" x14ac:dyDescent="0.2">
      <c r="A9" s="146" t="s">
        <v>519</v>
      </c>
      <c r="B9" s="151"/>
      <c r="C9" s="152"/>
      <c r="D9" s="153">
        <v>76200</v>
      </c>
      <c r="E9" s="154"/>
      <c r="F9" s="155">
        <v>44475</v>
      </c>
      <c r="G9" s="156"/>
      <c r="H9" s="157"/>
    </row>
    <row r="10" spans="1:8" x14ac:dyDescent="0.2">
      <c r="A10" s="158"/>
      <c r="B10" s="159"/>
      <c r="C10" s="160"/>
      <c r="D10" s="161">
        <v>63420</v>
      </c>
      <c r="E10" s="162"/>
      <c r="F10" s="163">
        <v>24780</v>
      </c>
      <c r="G10" s="164"/>
      <c r="H10" s="165"/>
    </row>
    <row r="11" spans="1:8" x14ac:dyDescent="0.2">
      <c r="A11" s="146" t="s">
        <v>520</v>
      </c>
      <c r="B11" s="151"/>
      <c r="C11" s="152"/>
      <c r="D11" s="153">
        <v>45276</v>
      </c>
      <c r="E11" s="154"/>
      <c r="F11" s="155">
        <v>45982</v>
      </c>
      <c r="G11" s="156"/>
      <c r="H11" s="157"/>
    </row>
    <row r="12" spans="1:8" x14ac:dyDescent="0.2">
      <c r="A12" s="158"/>
      <c r="B12" s="159"/>
      <c r="C12" s="166"/>
      <c r="D12" s="161">
        <v>28686</v>
      </c>
      <c r="E12" s="162"/>
      <c r="F12" s="163">
        <v>25583</v>
      </c>
      <c r="G12" s="164"/>
      <c r="H12" s="165"/>
    </row>
    <row r="13" spans="1:8" x14ac:dyDescent="0.2">
      <c r="A13" s="146"/>
      <c r="B13" s="151"/>
      <c r="C13" s="152"/>
      <c r="D13" s="153">
        <v>54145</v>
      </c>
      <c r="E13" s="154"/>
      <c r="F13" s="155">
        <v>52519</v>
      </c>
      <c r="G13" s="167"/>
      <c r="H13" s="157"/>
    </row>
    <row r="14" spans="1:8" x14ac:dyDescent="0.2">
      <c r="A14" s="158"/>
      <c r="B14" s="159"/>
      <c r="C14" s="160"/>
      <c r="D14" s="161">
        <v>32944</v>
      </c>
      <c r="E14" s="162"/>
      <c r="F14" s="163">
        <v>28943</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9.57</v>
      </c>
      <c r="C19" s="168">
        <f>ROUND(VALUE(SUBSTITUTE(実質収支比率等に係る経年分析!G$48,"▲","-")),2)</f>
        <v>6.96</v>
      </c>
      <c r="D19" s="168">
        <f>ROUND(VALUE(SUBSTITUTE(実質収支比率等に係る経年分析!H$48,"▲","-")),2)</f>
        <v>6.12</v>
      </c>
      <c r="E19" s="168">
        <f>ROUND(VALUE(SUBSTITUTE(実質収支比率等に係る経年分析!I$48,"▲","-")),2)</f>
        <v>6.84</v>
      </c>
      <c r="F19" s="168">
        <f>ROUND(VALUE(SUBSTITUTE(実質収支比率等に係る経年分析!J$48,"▲","-")),2)</f>
        <v>5.4</v>
      </c>
    </row>
    <row r="20" spans="1:11" x14ac:dyDescent="0.2">
      <c r="A20" s="168" t="s">
        <v>53</v>
      </c>
      <c r="B20" s="168">
        <f>ROUND(VALUE(SUBSTITUTE(実質収支比率等に係る経年分析!F$47,"▲","-")),2)</f>
        <v>13.94</v>
      </c>
      <c r="C20" s="168">
        <f>ROUND(VALUE(SUBSTITUTE(実質収支比率等に係る経年分析!G$47,"▲","-")),2)</f>
        <v>16.07</v>
      </c>
      <c r="D20" s="168">
        <f>ROUND(VALUE(SUBSTITUTE(実質収支比率等に係る経年分析!H$47,"▲","-")),2)</f>
        <v>18.2</v>
      </c>
      <c r="E20" s="168">
        <f>ROUND(VALUE(SUBSTITUTE(実質収支比率等に係る経年分析!I$47,"▲","-")),2)</f>
        <v>16.82</v>
      </c>
      <c r="F20" s="168">
        <f>ROUND(VALUE(SUBSTITUTE(実質収支比率等に係る経年分析!J$47,"▲","-")),2)</f>
        <v>17.77</v>
      </c>
    </row>
    <row r="21" spans="1:11" x14ac:dyDescent="0.2">
      <c r="A21" s="168" t="s">
        <v>54</v>
      </c>
      <c r="B21" s="168">
        <f>IF(ISNUMBER(VALUE(SUBSTITUTE(実質収支比率等に係る経年分析!F$49,"▲","-"))),ROUND(VALUE(SUBSTITUTE(実質収支比率等に係る経年分析!F$49,"▲","-")),2),NA())</f>
        <v>-4.4800000000000004</v>
      </c>
      <c r="C21" s="168">
        <f>IF(ISNUMBER(VALUE(SUBSTITUTE(実質収支比率等に係る経年分析!G$49,"▲","-"))),ROUND(VALUE(SUBSTITUTE(実質収支比率等に係る経年分析!G$49,"▲","-")),2),NA())</f>
        <v>0.21</v>
      </c>
      <c r="D21" s="168">
        <f>IF(ISNUMBER(VALUE(SUBSTITUTE(実質収支比率等に係る経年分析!H$49,"▲","-"))),ROUND(VALUE(SUBSTITUTE(実質収支比率等に係る経年分析!H$49,"▲","-")),2),NA())</f>
        <v>0.87</v>
      </c>
      <c r="E21" s="168">
        <f>IF(ISNUMBER(VALUE(SUBSTITUTE(実質収支比率等に係る経年分析!I$49,"▲","-"))),ROUND(VALUE(SUBSTITUTE(実質収支比率等に係る経年分析!I$49,"▲","-")),2),NA())</f>
        <v>1.1499999999999999</v>
      </c>
      <c r="F21" s="168">
        <f>IF(ISNUMBER(VALUE(SUBSTITUTE(実質収支比率等に係る経年分析!J$49,"▲","-"))),ROUND(VALUE(SUBSTITUTE(実質収支比率等に係る経年分析!J$49,"▲","-")),2),NA())</f>
        <v>0.45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0.02</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2">
      <c r="A32" s="169" t="str">
        <f>IF(連結実質赤字比率に係る赤字・黒字の構成分析!C$38="",NA(),連結実質赤字比率に係る赤字・黒字の構成分析!C$38)</f>
        <v>袖ケ浦市国民健康保険特別会計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3.52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0.57999999999999996</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0.36</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0.22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0.02</v>
      </c>
    </row>
    <row r="33" spans="1:16" x14ac:dyDescent="0.2">
      <c r="A33" s="169" t="str">
        <f>IF(連結実質赤字比率に係る赤字・黒字の構成分析!C$37="",NA(),連結実質赤字比率に係る赤字・黒字の構成分析!C$37)</f>
        <v>袖ケ浦市後期高齢者医療特別会計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0.01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0.02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0.03</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0.03</v>
      </c>
    </row>
    <row r="34" spans="1:16" x14ac:dyDescent="0.2">
      <c r="A34" s="169" t="str">
        <f>IF(連結実質赤字比率に係る赤字・黒字の構成分析!C$36="",NA(),連結実質赤字比率に係る赤字・黒字の構成分析!C$36)</f>
        <v>袖ケ浦市下水道事業会計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0.12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0.36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0.79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0.66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0.82</v>
      </c>
    </row>
    <row r="35" spans="1:16" x14ac:dyDescent="0.2">
      <c r="A35" s="169" t="str">
        <f>IF(連結実質赤字比率に係る赤字・黒字の構成分析!C$35="",NA(),連結実質赤字比率に係る赤字・黒字の構成分析!C$35)</f>
        <v>袖ケ浦市介護保険特別会計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0.51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0.69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0.51</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0.55000000000000004</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0.9</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9.56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6.96</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6.11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6.84</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5.4</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1800</v>
      </c>
      <c r="E42" s="170"/>
      <c r="F42" s="170"/>
      <c r="G42" s="170">
        <f>'実質公債費比率（分子）の構造'!L$52</f>
        <v>1575</v>
      </c>
      <c r="H42" s="170"/>
      <c r="I42" s="170"/>
      <c r="J42" s="170">
        <f>'実質公債費比率（分子）の構造'!M$52</f>
        <v>1555</v>
      </c>
      <c r="K42" s="170"/>
      <c r="L42" s="170"/>
      <c r="M42" s="170">
        <f>'実質公債費比率（分子）の構造'!N$52</f>
        <v>1599</v>
      </c>
      <c r="N42" s="170"/>
      <c r="O42" s="170"/>
      <c r="P42" s="170">
        <f>'実質公債費比率（分子）の構造'!O$52</f>
        <v>1523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f>'実質公債費比率（分子）の構造'!N$51</f>
        <v>0</v>
      </c>
      <c r="L43" s="170"/>
      <c r="M43" s="170"/>
      <c r="N43" s="170">
        <f>'実質公債費比率（分子）の構造'!O$51</f>
        <v>0</v>
      </c>
      <c r="O43" s="170"/>
      <c r="P43" s="170"/>
    </row>
    <row r="44" spans="1:16" x14ac:dyDescent="0.2">
      <c r="A44" s="170" t="s">
        <v>62</v>
      </c>
      <c r="B44" s="170" t="str">
        <f>'実質公債費比率（分子）の構造'!K$50</f>
        <v>-</v>
      </c>
      <c r="C44" s="170"/>
      <c r="D44" s="170"/>
      <c r="E44" s="170">
        <f>'実質公債費比率（分子）の構造'!L$50</f>
        <v>61</v>
      </c>
      <c r="F44" s="170"/>
      <c r="G44" s="170"/>
      <c r="H44" s="170">
        <f>'実質公債費比率（分子）の構造'!M$50</f>
        <v>61</v>
      </c>
      <c r="I44" s="170"/>
      <c r="J44" s="170"/>
      <c r="K44" s="170">
        <f>'実質公債費比率（分子）の構造'!N$50</f>
        <v>61</v>
      </c>
      <c r="L44" s="170"/>
      <c r="M44" s="170"/>
      <c r="N44" s="170">
        <f>'実質公債費比率（分子）の構造'!O$50</f>
        <v>61</v>
      </c>
      <c r="O44" s="170"/>
      <c r="P44" s="170"/>
    </row>
    <row r="45" spans="1:16" x14ac:dyDescent="0.2">
      <c r="A45" s="170" t="s">
        <v>63</v>
      </c>
      <c r="B45" s="170">
        <f>'実質公債費比率（分子）の構造'!K$49</f>
        <v>169</v>
      </c>
      <c r="C45" s="170"/>
      <c r="D45" s="170"/>
      <c r="E45" s="170">
        <f>'実質公債費比率（分子）の構造'!L$49</f>
        <v>178</v>
      </c>
      <c r="F45" s="170"/>
      <c r="G45" s="170"/>
      <c r="H45" s="170">
        <f>'実質公債費比率（分子）の構造'!M$49</f>
        <v>176</v>
      </c>
      <c r="I45" s="170"/>
      <c r="J45" s="170"/>
      <c r="K45" s="170">
        <f>'実質公債費比率（分子）の構造'!N$49</f>
        <v>187</v>
      </c>
      <c r="L45" s="170"/>
      <c r="M45" s="170"/>
      <c r="N45" s="170">
        <f>'実質公債費比率（分子）の構造'!O$49</f>
        <v>182</v>
      </c>
      <c r="O45" s="170"/>
      <c r="P45" s="170"/>
    </row>
    <row r="46" spans="1:16" x14ac:dyDescent="0.2">
      <c r="A46" s="170" t="s">
        <v>64</v>
      </c>
      <c r="B46" s="170">
        <f>'実質公債費比率（分子）の構造'!K$48</f>
        <v>624</v>
      </c>
      <c r="C46" s="170"/>
      <c r="D46" s="170"/>
      <c r="E46" s="170">
        <f>'実質公債費比率（分子）の構造'!L$48</f>
        <v>351</v>
      </c>
      <c r="F46" s="170"/>
      <c r="G46" s="170"/>
      <c r="H46" s="170">
        <f>'実質公債費比率（分子）の構造'!M$48</f>
        <v>325</v>
      </c>
      <c r="I46" s="170"/>
      <c r="J46" s="170"/>
      <c r="K46" s="170">
        <f>'実質公債費比率（分子）の構造'!N$48</f>
        <v>304</v>
      </c>
      <c r="L46" s="170"/>
      <c r="M46" s="170"/>
      <c r="N46" s="170">
        <f>'実質公債費比率（分子）の構造'!O$48</f>
        <v>281</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1200</v>
      </c>
      <c r="C49" s="170"/>
      <c r="D49" s="170"/>
      <c r="E49" s="170">
        <f>'実質公債費比率（分子）の構造'!L$45</f>
        <v>1349</v>
      </c>
      <c r="F49" s="170"/>
      <c r="G49" s="170"/>
      <c r="H49" s="170">
        <f>'実質公債費比率（分子）の構造'!M$45</f>
        <v>1491</v>
      </c>
      <c r="I49" s="170"/>
      <c r="J49" s="170"/>
      <c r="K49" s="170">
        <f>'実質公債費比率（分子）の構造'!N$45</f>
        <v>1642</v>
      </c>
      <c r="L49" s="170"/>
      <c r="M49" s="170"/>
      <c r="N49" s="170">
        <f>'実質公債費比率（分子）の構造'!O$45</f>
        <v>1787</v>
      </c>
      <c r="O49" s="170"/>
      <c r="P49" s="170"/>
    </row>
    <row r="50" spans="1:16" x14ac:dyDescent="0.2">
      <c r="A50" s="170" t="s">
        <v>67</v>
      </c>
      <c r="B50" s="170" t="e">
        <f>NA()</f>
        <v>#N/A</v>
      </c>
      <c r="C50" s="170">
        <f>IF(ISNUMBER('実質公債費比率（分子）の構造'!K$53),'実質公債費比率（分子）の構造'!K$53,NA())</f>
        <v>193</v>
      </c>
      <c r="D50" s="170" t="e">
        <f>NA()</f>
        <v>#N/A</v>
      </c>
      <c r="E50" s="170" t="e">
        <f>NA()</f>
        <v>#N/A</v>
      </c>
      <c r="F50" s="170">
        <f>IF(ISNUMBER('実質公債費比率（分子）の構造'!L$53),'実質公債費比率（分子）の構造'!L$53,NA())</f>
        <v>364</v>
      </c>
      <c r="G50" s="170" t="e">
        <f>NA()</f>
        <v>#N/A</v>
      </c>
      <c r="H50" s="170" t="e">
        <f>NA()</f>
        <v>#N/A</v>
      </c>
      <c r="I50" s="170">
        <f>IF(ISNUMBER('実質公債費比率（分子）の構造'!M$53),'実質公債費比率（分子）の構造'!M$53,NA())</f>
        <v>498</v>
      </c>
      <c r="J50" s="170" t="e">
        <f>NA()</f>
        <v>#N/A</v>
      </c>
      <c r="K50" s="170" t="e">
        <f>NA()</f>
        <v>#N/A</v>
      </c>
      <c r="L50" s="170">
        <f>IF(ISNUMBER('実質公債費比率（分子）の構造'!N$53),'実質公債費比率（分子）の構造'!N$53,NA())</f>
        <v>595</v>
      </c>
      <c r="M50" s="170" t="e">
        <f>NA()</f>
        <v>#N/A</v>
      </c>
      <c r="N50" s="170" t="e">
        <f>NA()</f>
        <v>#N/A</v>
      </c>
      <c r="O50" s="170">
        <f>IF(ISNUMBER('実質公債費比率（分子）の構造'!O$53),'実質公債費比率（分子）の構造'!O$53,NA())</f>
        <v>788</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10975</v>
      </c>
      <c r="E56" s="169"/>
      <c r="F56" s="169"/>
      <c r="G56" s="169">
        <f>'将来負担比率（分子）の構造'!J$52</f>
        <v>10646</v>
      </c>
      <c r="H56" s="169"/>
      <c r="I56" s="169"/>
      <c r="J56" s="169">
        <f>'将来負担比率（分子）の構造'!K$52</f>
        <v>10488</v>
      </c>
      <c r="K56" s="169"/>
      <c r="L56" s="169"/>
      <c r="M56" s="169">
        <f>'将来負担比率（分子）の構造'!L$52</f>
        <v>10348</v>
      </c>
      <c r="N56" s="169"/>
      <c r="O56" s="169"/>
      <c r="P56" s="169">
        <f>'将来負担比率（分子）の構造'!M$52</f>
        <v>9906</v>
      </c>
    </row>
    <row r="57" spans="1:16" x14ac:dyDescent="0.2">
      <c r="A57" s="169" t="s">
        <v>42</v>
      </c>
      <c r="B57" s="169"/>
      <c r="C57" s="169"/>
      <c r="D57" s="169">
        <f>'将来負担比率（分子）の構造'!I$51</f>
        <v>7069</v>
      </c>
      <c r="E57" s="169"/>
      <c r="F57" s="169"/>
      <c r="G57" s="169">
        <f>'将来負担比率（分子）の構造'!J$51</f>
        <v>6502</v>
      </c>
      <c r="H57" s="169"/>
      <c r="I57" s="169"/>
      <c r="J57" s="169">
        <f>'将来負担比率（分子）の構造'!K$51</f>
        <v>6073</v>
      </c>
      <c r="K57" s="169"/>
      <c r="L57" s="169"/>
      <c r="M57" s="169">
        <f>'将来負担比率（分子）の構造'!L$51</f>
        <v>6683</v>
      </c>
      <c r="N57" s="169"/>
      <c r="O57" s="169"/>
      <c r="P57" s="169">
        <f>'将来負担比率（分子）の構造'!M$51</f>
        <v>6243</v>
      </c>
    </row>
    <row r="58" spans="1:16" x14ac:dyDescent="0.2">
      <c r="A58" s="169" t="s">
        <v>41</v>
      </c>
      <c r="B58" s="169"/>
      <c r="C58" s="169"/>
      <c r="D58" s="169">
        <f>'将来負担比率（分子）の構造'!I$50</f>
        <v>4364</v>
      </c>
      <c r="E58" s="169"/>
      <c r="F58" s="169"/>
      <c r="G58" s="169">
        <f>'将来負担比率（分子）の構造'!J$50</f>
        <v>5508</v>
      </c>
      <c r="H58" s="169"/>
      <c r="I58" s="169"/>
      <c r="J58" s="169">
        <f>'将来負担比率（分子）の構造'!K$50</f>
        <v>6301</v>
      </c>
      <c r="K58" s="169"/>
      <c r="L58" s="169"/>
      <c r="M58" s="169">
        <f>'将来負担比率（分子）の構造'!L$50</f>
        <v>5595</v>
      </c>
      <c r="N58" s="169"/>
      <c r="O58" s="169"/>
      <c r="P58" s="169">
        <f>'将来負担比率（分子）の構造'!M$50</f>
        <v>5945</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2833</v>
      </c>
      <c r="C62" s="169"/>
      <c r="D62" s="169"/>
      <c r="E62" s="169">
        <f>'将来負担比率（分子）の構造'!J$45</f>
        <v>2804</v>
      </c>
      <c r="F62" s="169"/>
      <c r="G62" s="169"/>
      <c r="H62" s="169">
        <f>'将来負担比率（分子）の構造'!K$45</f>
        <v>2669</v>
      </c>
      <c r="I62" s="169"/>
      <c r="J62" s="169"/>
      <c r="K62" s="169">
        <f>'将来負担比率（分子）の構造'!L$45</f>
        <v>2614</v>
      </c>
      <c r="L62" s="169"/>
      <c r="M62" s="169"/>
      <c r="N62" s="169">
        <f>'将来負担比率（分子）の構造'!M$45</f>
        <v>2679</v>
      </c>
      <c r="O62" s="169"/>
      <c r="P62" s="169"/>
    </row>
    <row r="63" spans="1:16" x14ac:dyDescent="0.2">
      <c r="A63" s="169" t="s">
        <v>34</v>
      </c>
      <c r="B63" s="169">
        <f>'将来負担比率（分子）の構造'!I$44</f>
        <v>1766</v>
      </c>
      <c r="C63" s="169"/>
      <c r="D63" s="169"/>
      <c r="E63" s="169">
        <f>'将来負担比率（分子）の構造'!J$44</f>
        <v>1342</v>
      </c>
      <c r="F63" s="169"/>
      <c r="G63" s="169"/>
      <c r="H63" s="169">
        <f>'将来負担比率（分子）の構造'!K$44</f>
        <v>1282</v>
      </c>
      <c r="I63" s="169"/>
      <c r="J63" s="169"/>
      <c r="K63" s="169">
        <f>'将来負担比率（分子）の構造'!L$44</f>
        <v>1184</v>
      </c>
      <c r="L63" s="169"/>
      <c r="M63" s="169"/>
      <c r="N63" s="169">
        <f>'将来負担比率（分子）の構造'!M$44</f>
        <v>1112</v>
      </c>
      <c r="O63" s="169"/>
      <c r="P63" s="169"/>
    </row>
    <row r="64" spans="1:16" x14ac:dyDescent="0.2">
      <c r="A64" s="169" t="s">
        <v>33</v>
      </c>
      <c r="B64" s="169">
        <f>'将来負担比率（分子）の構造'!I$43</f>
        <v>4497</v>
      </c>
      <c r="C64" s="169"/>
      <c r="D64" s="169"/>
      <c r="E64" s="169">
        <f>'将来負担比率（分子）の構造'!J$43</f>
        <v>3912</v>
      </c>
      <c r="F64" s="169"/>
      <c r="G64" s="169"/>
      <c r="H64" s="169">
        <f>'将来負担比率（分子）の構造'!K$43</f>
        <v>3456</v>
      </c>
      <c r="I64" s="169"/>
      <c r="J64" s="169"/>
      <c r="K64" s="169">
        <f>'将来負担比率（分子）の構造'!L$43</f>
        <v>2559</v>
      </c>
      <c r="L64" s="169"/>
      <c r="M64" s="169"/>
      <c r="N64" s="169">
        <f>'将来負担比率（分子）の構造'!M$43</f>
        <v>2078</v>
      </c>
      <c r="O64" s="169"/>
      <c r="P64" s="169"/>
    </row>
    <row r="65" spans="1:16" x14ac:dyDescent="0.2">
      <c r="A65" s="169" t="s">
        <v>32</v>
      </c>
      <c r="B65" s="169">
        <f>'将来負担比率（分子）の構造'!I$42</f>
        <v>696</v>
      </c>
      <c r="C65" s="169"/>
      <c r="D65" s="169"/>
      <c r="E65" s="169">
        <f>'将来負担比率（分子）の構造'!J$42</f>
        <v>618</v>
      </c>
      <c r="F65" s="169"/>
      <c r="G65" s="169"/>
      <c r="H65" s="169">
        <f>'将来負担比率（分子）の構造'!K$42</f>
        <v>546</v>
      </c>
      <c r="I65" s="169"/>
      <c r="J65" s="169"/>
      <c r="K65" s="169">
        <f>'将来負担比率（分子）の構造'!L$42</f>
        <v>476</v>
      </c>
      <c r="L65" s="169"/>
      <c r="M65" s="169"/>
      <c r="N65" s="169">
        <f>'将来負担比率（分子）の構造'!M$42</f>
        <v>416</v>
      </c>
      <c r="O65" s="169"/>
      <c r="P65" s="169"/>
    </row>
    <row r="66" spans="1:16" x14ac:dyDescent="0.2">
      <c r="A66" s="169" t="s">
        <v>31</v>
      </c>
      <c r="B66" s="169">
        <f>'将来負担比率（分子）の構造'!I$41</f>
        <v>14933</v>
      </c>
      <c r="C66" s="169"/>
      <c r="D66" s="169"/>
      <c r="E66" s="169">
        <f>'将来負担比率（分子）の構造'!J$41</f>
        <v>15031</v>
      </c>
      <c r="F66" s="169"/>
      <c r="G66" s="169"/>
      <c r="H66" s="169">
        <f>'将来負担比率（分子）の構造'!K$41</f>
        <v>15840</v>
      </c>
      <c r="I66" s="169"/>
      <c r="J66" s="169"/>
      <c r="K66" s="169">
        <f>'将来負担比率（分子）の構造'!L$41</f>
        <v>16943</v>
      </c>
      <c r="L66" s="169"/>
      <c r="M66" s="169"/>
      <c r="N66" s="169">
        <f>'将来負担比率（分子）の構造'!M$41</f>
        <v>16761</v>
      </c>
      <c r="O66" s="169"/>
      <c r="P66" s="169"/>
    </row>
    <row r="67" spans="1:16" x14ac:dyDescent="0.2">
      <c r="A67" s="169" t="s">
        <v>71</v>
      </c>
      <c r="B67" s="169" t="e">
        <f>NA()</f>
        <v>#N/A</v>
      </c>
      <c r="C67" s="169">
        <f>IF(ISNUMBER('将来負担比率（分子）の構造'!I$53), IF('将来負担比率（分子）の構造'!I$53 &lt; 0, 0, '将来負担比率（分子）の構造'!I$53), NA())</f>
        <v>2317</v>
      </c>
      <c r="D67" s="169" t="e">
        <f>NA()</f>
        <v>#N/A</v>
      </c>
      <c r="E67" s="169" t="e">
        <f>NA()</f>
        <v>#N/A</v>
      </c>
      <c r="F67" s="169">
        <f>IF(ISNUMBER('将来負担比率（分子）の構造'!J$53), IF('将来負担比率（分子）の構造'!J$53 &lt; 0, 0, '将来負担比率（分子）の構造'!J$53), NA())</f>
        <v>1052</v>
      </c>
      <c r="G67" s="169" t="e">
        <f>NA()</f>
        <v>#N/A</v>
      </c>
      <c r="H67" s="169" t="e">
        <f>NA()</f>
        <v>#N/A</v>
      </c>
      <c r="I67" s="169">
        <f>IF(ISNUMBER('将来負担比率（分子）の構造'!K$53), IF('将来負担比率（分子）の構造'!K$53 &lt; 0, 0, '将来負担比率（分子）の構造'!K$53), NA())</f>
        <v>931</v>
      </c>
      <c r="J67" s="169" t="e">
        <f>NA()</f>
        <v>#N/A</v>
      </c>
      <c r="K67" s="169" t="e">
        <f>NA()</f>
        <v>#N/A</v>
      </c>
      <c r="L67" s="169">
        <f>IF(ISNUMBER('将来負担比率（分子）の構造'!L$53), IF('将来負担比率（分子）の構造'!L$53 &lt; 0, 0, '将来負担比率（分子）の構造'!L$53), NA())</f>
        <v>1151</v>
      </c>
      <c r="M67" s="169" t="e">
        <f>NA()</f>
        <v>#N/A</v>
      </c>
      <c r="N67" s="169" t="e">
        <f>NA()</f>
        <v>#N/A</v>
      </c>
      <c r="O67" s="169">
        <f>IF(ISNUMBER('将来負担比率（分子）の構造'!M$53), IF('将来負担比率（分子）の構造'!M$53 &lt; 0, 0, '将来負担比率（分子）の構造'!M$53), NA())</f>
        <v>950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2748</v>
      </c>
      <c r="C72" s="173">
        <f>基金残高に係る経年分析!G55</f>
        <v>2743</v>
      </c>
      <c r="D72" s="173">
        <f>基金残高に係る経年分析!H55</f>
        <v>3019</v>
      </c>
    </row>
    <row r="73" spans="1:16" x14ac:dyDescent="0.2">
      <c r="A73" s="172" t="s">
        <v>74</v>
      </c>
      <c r="B73" s="173">
        <f>基金残高に係る経年分析!F56</f>
        <v>901</v>
      </c>
      <c r="C73" s="173">
        <f>基金残高に係る経年分析!G56</f>
        <v>801</v>
      </c>
      <c r="D73" s="173">
        <f>基金残高に係る経年分析!H56</f>
        <v>1001</v>
      </c>
    </row>
    <row r="74" spans="1:16" x14ac:dyDescent="0.2">
      <c r="A74" s="172" t="s">
        <v>75</v>
      </c>
      <c r="B74" s="173">
        <f>基金残高に係る経年分析!F57</f>
        <v>1211</v>
      </c>
      <c r="C74" s="173">
        <f>基金残高に係る経年分析!G57</f>
        <v>614</v>
      </c>
      <c r="D74" s="173">
        <f>基金残高に係る経年分析!H57</f>
        <v>715</v>
      </c>
    </row>
  </sheetData>
  <sheetProtection algorithmName="SHA-512" hashValue="iBi1eAfsG7kWwZc9RhpGv5vgp3av9pgpGMbcz4KFGbaNTN7NdJZb1z23vXA/ZQ+bDRjDOq1OJQqpnSC2TbSc9Q==" saltValue="nHYDTMJw6JBeQ4+8c8i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齋藤 佳奈</cp:lastModifiedBy>
  <cp:lastPrinted>2025-03-31T04:58:44Z</cp:lastPrinted>
  <dcterms:created xsi:type="dcterms:W3CDTF">2025-02-19T01:40:53Z</dcterms:created>
  <dcterms:modified xsi:type="dcterms:W3CDTF">2025-11-17T07:09:22Z</dcterms:modified>
  <cp:category/>
</cp:coreProperties>
</file>