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2380BC18-A246-429A-ACA1-C488FED841DE}"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BE36" i="10"/>
  <c r="C36" i="10"/>
  <c r="BE35" i="10"/>
  <c r="C35" i="10"/>
  <c r="BE34" i="10"/>
  <c r="C34" i="10"/>
  <c r="U34" i="10" s="1"/>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s="1"/>
  <c r="BW35" i="10" s="1"/>
  <c r="BW36" i="10" s="1"/>
  <c r="BW37" i="10" s="1"/>
  <c r="BW38" i="10" s="1"/>
  <c r="BW39" i="10" s="1"/>
  <c r="CO34" i="10" l="1"/>
  <c r="CO35" i="10" s="1"/>
  <c r="CO36" i="10" s="1"/>
</calcChain>
</file>

<file path=xl/sharedStrings.xml><?xml version="1.0" encoding="utf-8"?>
<sst xmlns="http://schemas.openxmlformats.org/spreadsheetml/2006/main" count="1107" uniqueCount="578">
  <si>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</si>
  <si>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</si>
  <si>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</si>
  <si>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</si>
  <si>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</si>
  <si>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</si>
  <si>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</si>
  <si>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</si>
  <si>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</si>
  <si>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</si>
  <si>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</si>
  <si>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</si>
  <si>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</si>
  <si>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</si>
  <si>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</si>
  <si>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</si>
  <si>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</si>
  <si>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</si>
  <si>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</si>
  <si>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</si>
  <si>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</si>
  <si>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</si>
  <si>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</si>
  <si>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</si>
  <si>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</si>
  <si>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</si>
  <si>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</si>
  <si>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</si>
  <si>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</si>
  <si>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</si>
  <si>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</si>
  <si>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</si>
  <si>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</si>
  <si>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</si>
  <si>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</si>
  <si>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</si>
  <si>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</si>
  <si>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</si>
  <si>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</si>
  <si>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</si>
  <si>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</si>
  <si>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</si>
  <si>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</si>
  <si>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</si>
  <si>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</si>
  <si>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</si>
  <si>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</si>
  <si>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</si>
  <si>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</si>
  <si>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</si>
  <si>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</si>
  <si>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</si>
  <si>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</si>
  <si>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</si>
  <si>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</si>
  <si>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</si>
  <si>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</si>
  <si>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</si>
  <si>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</si>
  <si>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</si>
  <si>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</si>
  <si>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</si>
  <si>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</si>
  <si>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</si>
  <si>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</si>
  <si>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</si>
  <si>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</si>
  <si>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</si>
  <si>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</si>
  <si>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</si>
  <si>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</si>
  <si>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</si>
  <si>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</si>
  <si>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</si>
  <si>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</si>
  <si>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</si>
  <si>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</si>
  <si>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</si>
  <si>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</si>
  <si>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</si>
  <si>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</si>
  <si>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Ⅳ－３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</si>
  <si>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</si>
  <si>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</si>
  <si>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</si>
  <si>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</si>
  <si>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</si>
  <si>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</si>
  <si>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</si>
  <si>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</si>
  <si>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</si>
  <si>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</si>
  <si>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</si>
  <si>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</si>
  <si>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市原市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</si>
  <si>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</si>
  <si>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</si>
  <si>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</si>
  <si>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</si>
  <si>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</si>
  <si>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</si>
  <si>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</si>
  <si>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</si>
  <si>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</si>
  <si>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</si>
  <si>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</si>
  <si>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</si>
  <si>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</si>
  <si>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</si>
  <si>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</si>
  <si>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</si>
  <si>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</si>
  <si>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</si>
  <si>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</si>
  <si>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</si>
  <si>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</si>
  <si>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</si>
  <si>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</si>
  <si>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-1.9</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</si>
  <si>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</si>
  <si>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</si>
  <si>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</si>
  <si>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</si>
  <si>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</si>
  <si>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</si>
  <si>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</si>
  <si>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</si>
  <si>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</si>
  <si>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</si>
  <si>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</si>
  <si>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</si>
  <si>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</si>
  <si>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</si>
  <si>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</si>
  <si>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</si>
  <si>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</si>
  <si>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</si>
  <si>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</si>
  <si>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</si>
  <si>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</si>
  <si>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</si>
  <si>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</si>
  <si>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6"/>
  </si>
  <si>
    <t>うち日本人(％)</t>
    <phoneticPr fontId="5"/>
  </si>
  <si>
    <t>-0.8</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</si>
  <si>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</si>
  <si>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</si>
  <si>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</si>
  <si>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</si>
  <si>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</si>
  <si>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</si>
  <si>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</si>
  <si>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</si>
  <si>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</si>
  <si>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</si>
  <si>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</si>
  <si>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</si>
  <si>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</si>
  <si>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</si>
  <si>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</si>
  <si>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</si>
  <si>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</si>
  <si>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</si>
  <si>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</si>
  <si>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</si>
  <si>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</si>
  <si>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</si>
  <si>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</si>
  <si>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</si>
  <si>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</si>
  <si>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</si>
  <si>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</si>
  <si>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</si>
  <si>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</si>
  <si>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</si>
  <si>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</si>
  <si>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</si>
  <si>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</si>
  <si>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</si>
  <si>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</si>
  <si>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</si>
  <si>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</si>
  <si>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</si>
  <si>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</si>
  <si>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</si>
  <si>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</si>
  <si>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</si>
  <si>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</si>
  <si>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</si>
  <si>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</si>
  <si>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</si>
  <si>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</si>
  <si>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</si>
  <si>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</si>
  <si>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</si>
  <si>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</si>
  <si>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</si>
  <si>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</si>
  <si>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</si>
  <si>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</si>
  <si>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</si>
  <si>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</si>
  <si>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</si>
  <si>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千葉県市原市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</si>
  <si>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</si>
  <si>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</si>
  <si>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</si>
  <si>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</si>
  <si>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</si>
  <si>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</si>
  <si>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</si>
  <si>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</si>
  <si>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</si>
  <si>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</si>
  <si>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</si>
  <si>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</si>
  <si>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</si>
  <si>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</si>
  <si>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</si>
  <si>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</si>
  <si>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</si>
  <si>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</si>
  <si>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</si>
  <si>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</si>
  <si>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</si>
  <si>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</si>
  <si>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</si>
  <si>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</si>
  <si>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</si>
  <si>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</si>
  <si>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</si>
  <si>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</si>
  <si>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</si>
  <si>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</si>
  <si>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</si>
  <si>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</si>
  <si>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</si>
  <si>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</si>
  <si>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</si>
  <si>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</si>
  <si>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</si>
  <si>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</si>
  <si>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</si>
  <si>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</si>
  <si>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</si>
  <si>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</si>
  <si>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</si>
  <si>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</si>
  <si>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</si>
  <si>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</si>
  <si>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</si>
  <si>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</si>
  <si>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</si>
  <si>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</si>
  <si>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</si>
  <si>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</si>
  <si>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</si>
  <si>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</si>
  <si>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</si>
  <si>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</si>
  <si>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</si>
  <si>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</si>
  <si>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</si>
  <si>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</si>
  <si>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</si>
  <si>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</si>
  <si>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</si>
  <si>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</si>
  <si>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</si>
  <si>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</si>
  <si>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</si>
  <si>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</si>
  <si>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</si>
  <si>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</si>
  <si>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</si>
  <si>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</si>
  <si>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</si>
  <si>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</si>
  <si>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</si>
  <si>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</si>
  <si>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</si>
  <si>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</si>
  <si>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</si>
  <si>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</si>
  <si>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</si>
  <si>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</si>
  <si>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</si>
  <si>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</si>
  <si>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</si>
  <si>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</si>
  <si>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</si>
  <si>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</si>
  <si>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</si>
  <si>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</si>
  <si>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</si>
  <si>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</si>
  <si>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</si>
  <si>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</si>
  <si>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</si>
  <si>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</si>
  <si>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</si>
  <si>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</si>
  <si>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</si>
  <si>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</si>
  <si>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</si>
  <si>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</si>
  <si>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</si>
  <si>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</si>
  <si>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</si>
  <si>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</si>
  <si>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</si>
  <si>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</si>
  <si>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</si>
  <si>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</si>
  <si>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</si>
  <si>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</si>
  <si>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</si>
  <si>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</si>
  <si>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</si>
  <si>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</si>
  <si>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</si>
  <si>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</si>
  <si>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</si>
  <si>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</si>
  <si>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</si>
  <si>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</si>
  <si>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</si>
  <si>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駐車場整備</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</si>
  <si>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</si>
  <si>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</si>
  <si>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</si>
  <si>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</si>
  <si>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</si>
  <si>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</si>
  <si>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</si>
  <si>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</si>
  <si>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</si>
  <si>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</si>
  <si>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</si>
  <si>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</si>
  <si>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</si>
  <si>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</si>
  <si>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</si>
  <si>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</si>
  <si>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</si>
  <si>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</si>
  <si>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</si>
  <si>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</si>
  <si>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</si>
  <si>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</si>
  <si>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</si>
  <si>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</si>
  <si>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</si>
  <si>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</si>
  <si>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千葉県市原市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</si>
  <si>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</si>
  <si>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</si>
  <si>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</si>
  <si>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</si>
  <si>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</si>
  <si>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</si>
  <si>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</si>
  <si>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</si>
  <si>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</si>
  <si>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</si>
  <si>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</si>
  <si>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</si>
  <si>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</si>
  <si>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</si>
  <si>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</si>
  <si>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</si>
  <si>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</si>
  <si>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</si>
  <si>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</si>
  <si>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</si>
  <si>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</si>
  <si>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</si>
  <si>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</si>
  <si>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</si>
  <si>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</si>
  <si>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</si>
  <si>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</si>
  <si>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</si>
  <si>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</si>
  <si>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</si>
  <si>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</si>
  <si>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</si>
  <si>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</si>
  <si>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</si>
  <si>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</si>
  <si>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</si>
  <si>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</si>
  <si>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</si>
  <si>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</si>
  <si>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</si>
  <si>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</si>
  <si>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</si>
  <si>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</si>
  <si>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</si>
  <si>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</si>
  <si>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</si>
  <si>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</si>
  <si>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</si>
  <si>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</si>
  <si>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</si>
  <si>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</si>
  <si>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</si>
  <si>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</si>
  <si>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</si>
  <si>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</si>
  <si>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</si>
  <si>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</si>
  <si>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</si>
  <si>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</si>
  <si>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</si>
  <si>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</si>
  <si>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</si>
  <si>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</si>
  <si>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</si>
  <si>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</si>
  <si>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</si>
  <si>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</si>
  <si>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</si>
  <si>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</si>
  <si>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</si>
  <si>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</si>
  <si>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</si>
  <si>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</si>
  <si>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</si>
  <si>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</si>
  <si>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</si>
  <si>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</si>
  <si>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</si>
  <si>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</si>
  <si>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</si>
  <si>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</si>
  <si>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</si>
  <si>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</si>
  <si>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</si>
  <si>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</si>
  <si>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</si>
  <si>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</si>
  <si>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</si>
  <si>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</si>
  <si>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</si>
  <si>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</si>
  <si>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</si>
  <si>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</si>
  <si>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農業集落排水事業会計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</si>
  <si>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</si>
  <si>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</si>
  <si>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</si>
  <si>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</si>
  <si>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</si>
  <si>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</si>
  <si>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</si>
  <si>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</si>
  <si>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</si>
  <si>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</si>
  <si>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</si>
  <si>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</si>
  <si>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</si>
  <si>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</si>
  <si>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</si>
  <si>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</si>
  <si>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</si>
  <si>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</si>
  <si>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</si>
  <si>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</si>
  <si>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</si>
  <si>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</si>
  <si>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</si>
  <si>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</si>
  <si>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</si>
  <si>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</si>
  <si>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</si>
  <si>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</si>
  <si>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</si>
  <si>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</si>
  <si>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</si>
  <si>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</si>
  <si>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</si>
  <si>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</si>
  <si>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</si>
  <si>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</si>
  <si>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</si>
  <si>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</si>
  <si>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</si>
  <si>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</si>
  <si>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</si>
  <si>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</si>
  <si>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</si>
  <si>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</si>
  <si>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</si>
  <si>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</si>
  <si>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</si>
  <si>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</si>
  <si>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</si>
  <si>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</si>
  <si>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</si>
  <si>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</si>
  <si>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</si>
  <si>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</si>
  <si>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</si>
  <si>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</si>
  <si>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</si>
  <si>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</si>
  <si>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</si>
  <si>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</si>
  <si>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</si>
  <si>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</si>
  <si>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</si>
  <si>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</si>
  <si>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</si>
  <si>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</si>
  <si>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</si>
  <si>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</si>
  <si>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</si>
  <si>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</si>
  <si>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</si>
  <si>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</si>
  <si>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</si>
  <si>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</si>
  <si>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</si>
  <si>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</si>
  <si>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</si>
  <si>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</si>
  <si>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</si>
  <si>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</si>
  <si>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</si>
  <si>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5.70</t>
  </si>
  <si>
    <t>▲ 5.22</t>
  </si>
  <si>
    <t>▲ 1.70</t>
  </si>
  <si>
    <t>▲ 9.54</t>
  </si>
  <si>
    <t>一般会計</t>
  </si>
  <si>
    <t>水道事業会計</t>
  </si>
  <si>
    <t>下水道事業会計</t>
  </si>
  <si>
    <t>介護保険事業特別会計</t>
  </si>
  <si>
    <t>国民健康保険事業特別会計</t>
  </si>
  <si>
    <t>後期高齢者医療事業特別会計</t>
  </si>
  <si>
    <t>その他会計（赤字）</t>
  </si>
  <si>
    <t>その他会計（黒字）</t>
  </si>
  <si>
    <t>R01</t>
    <phoneticPr fontId="5"/>
  </si>
  <si>
    <t>R02</t>
    <phoneticPr fontId="5"/>
  </si>
  <si>
    <t>R03</t>
    <phoneticPr fontId="5"/>
  </si>
  <si>
    <t>R04</t>
    <phoneticPr fontId="5"/>
  </si>
  <si>
    <t>R05</t>
    <phoneticPr fontId="5"/>
  </si>
  <si>
    <t>公共施設整備基金</t>
    <phoneticPr fontId="5"/>
  </si>
  <si>
    <t>拠点形成基金</t>
    <rPh sb="0" eb="2">
      <t>キョテン</t>
    </rPh>
    <rPh sb="2" eb="4">
      <t>ケイセイ</t>
    </rPh>
    <rPh sb="4" eb="6">
      <t>キキン</t>
    </rPh>
    <phoneticPr fontId="2"/>
  </si>
  <si>
    <t>緑化基金</t>
    <rPh sb="0" eb="2">
      <t>リョッカ</t>
    </rPh>
    <rPh sb="2" eb="4">
      <t>キキン</t>
    </rPh>
    <phoneticPr fontId="2"/>
  </si>
  <si>
    <t>国際交流基金</t>
    <rPh sb="0" eb="2">
      <t>コクサイ</t>
    </rPh>
    <rPh sb="2" eb="4">
      <t>コウリュウ</t>
    </rPh>
    <rPh sb="4" eb="6">
      <t>キキン</t>
    </rPh>
    <phoneticPr fontId="2"/>
  </si>
  <si>
    <t>－</t>
    <phoneticPr fontId="2"/>
  </si>
  <si>
    <t>子ども未来基金</t>
    <rPh sb="0" eb="1">
      <t>コ</t>
    </rPh>
    <rPh sb="3" eb="5">
      <t>ミライ</t>
    </rPh>
    <rPh sb="5" eb="7">
      <t>キキン</t>
    </rPh>
    <phoneticPr fontId="2"/>
  </si>
  <si>
    <t>－</t>
  </si>
  <si>
    <t>〇</t>
  </si>
  <si>
    <t>文化振興財団</t>
    <rPh sb="0" eb="2">
      <t>ブンカ</t>
    </rPh>
    <rPh sb="2" eb="4">
      <t>シンコウ</t>
    </rPh>
    <rPh sb="4" eb="6">
      <t>ザイダン</t>
    </rPh>
    <phoneticPr fontId="2"/>
  </si>
  <si>
    <t>▲17</t>
    <phoneticPr fontId="2"/>
  </si>
  <si>
    <t>スポーツ協会</t>
    <rPh sb="4" eb="6">
      <t>キョウカイ</t>
    </rPh>
    <phoneticPr fontId="2"/>
  </si>
  <si>
    <t>地域振興財団</t>
    <rPh sb="0" eb="2">
      <t>チイキ</t>
    </rPh>
    <rPh sb="2" eb="4">
      <t>シンコウ</t>
    </rPh>
    <rPh sb="4" eb="6">
      <t>ザイダン</t>
    </rPh>
    <phoneticPr fontId="2"/>
  </si>
  <si>
    <t>▲14</t>
    <phoneticPr fontId="2"/>
  </si>
  <si>
    <t>市町村総合（一般）</t>
    <rPh sb="0" eb="3">
      <t>シチョウソン</t>
    </rPh>
    <rPh sb="3" eb="5">
      <t>ソウゴウ</t>
    </rPh>
    <rPh sb="6" eb="8">
      <t>イッパン</t>
    </rPh>
    <phoneticPr fontId="9"/>
  </si>
  <si>
    <t>市町村総合（自治会館）</t>
    <rPh sb="0" eb="3">
      <t>シチョウソン</t>
    </rPh>
    <rPh sb="3" eb="5">
      <t>ソウゴウ</t>
    </rPh>
    <rPh sb="6" eb="8">
      <t>ジチ</t>
    </rPh>
    <rPh sb="8" eb="10">
      <t>カイカン</t>
    </rPh>
    <phoneticPr fontId="9"/>
  </si>
  <si>
    <t>市町村総合（研修センター）</t>
    <rPh sb="0" eb="3">
      <t>シチョウソン</t>
    </rPh>
    <rPh sb="3" eb="5">
      <t>ソウゴウ</t>
    </rPh>
    <rPh sb="6" eb="8">
      <t>ケンシュウ</t>
    </rPh>
    <phoneticPr fontId="9"/>
  </si>
  <si>
    <t>市町村総合（交通災害）</t>
    <rPh sb="0" eb="3">
      <t>シチョウソン</t>
    </rPh>
    <rPh sb="3" eb="5">
      <t>ソウゴウ</t>
    </rPh>
    <rPh sb="6" eb="8">
      <t>コウツウ</t>
    </rPh>
    <rPh sb="8" eb="10">
      <t>サイガイ</t>
    </rPh>
    <phoneticPr fontId="9"/>
  </si>
  <si>
    <t>高齢者医療連合（一般）</t>
    <rPh sb="0" eb="3">
      <t>コウレイシャ</t>
    </rPh>
    <rPh sb="3" eb="5">
      <t>イリョウ</t>
    </rPh>
    <rPh sb="5" eb="7">
      <t>レンゴウ</t>
    </rPh>
    <rPh sb="8" eb="10">
      <t>イッパン</t>
    </rPh>
    <phoneticPr fontId="9"/>
  </si>
  <si>
    <t>高齢者医療連合（特会）</t>
    <rPh sb="0" eb="3">
      <t>コウレイシャ</t>
    </rPh>
    <rPh sb="3" eb="5">
      <t>イリョウ</t>
    </rPh>
    <rPh sb="5" eb="7">
      <t>レンゴウ</t>
    </rPh>
    <rPh sb="8" eb="9">
      <t>トク</t>
    </rPh>
    <rPh sb="9" eb="10">
      <t>カイ</t>
    </rPh>
    <phoneticPr fontId="9"/>
  </si>
  <si>
    <t>農業集落排水事業会計</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</si>
  <si>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</si>
  <si>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</si>
  <si>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財政規模に占める将来負担額は減少傾向にあるものの、類似団体と比べ将来負担比率は依然として大きい。また、保有する有形固定資産の老朽化についても進行している。
個別施設計画等により、将来負担を考慮しつつ、施設・設備の改修、更新に取り組むなど、公共資産マネジメントの推進に努めていく。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</si>
  <si>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</si>
  <si>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</si>
  <si>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</si>
  <si>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</si>
  <si>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</si>
  <si>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</si>
  <si>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実質公債費比率、将来負担比率ともに類似団体と比較して高いものの、将来負担を考慮し市債の発行額を抑制していることなどから、近年は指標が改善傾向となっている。
引き続き債務負担行為の適切な設定や、市債発行の抑制に努めていく。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</si>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</sst>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F475D83-76A8-4070-B1A3-D86721986E7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56662</c:v>
                </c:pt>
                <c:pt idx="1">
                  <c:v>60285</c:v>
                </c:pt>
                <c:pt idx="2">
                  <c:v>38566</c:v>
                </c:pt>
                <c:pt idx="3">
                  <c:v>35156</c:v>
                </c:pt>
                <c:pt idx="4">
                  <c:v>37029</c:v>
                </c:pt>
              </c:numCache>
            </c:numRef>
          </c:val>
          <c:smooth val="0"/>
          <c:extLst>
            <c:ext xmlns:c16="http://schemas.microsoft.com/office/drawing/2014/chart" uri="{C3380CC4-5D6E-409C-BE32-E72D297353CC}">
              <c16:uniqueId val="{00000000-7BBC-4B18-873C-8982EEB56CA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42316</c:v>
                </c:pt>
                <c:pt idx="1">
                  <c:v>32037</c:v>
                </c:pt>
                <c:pt idx="2">
                  <c:v>28515</c:v>
                </c:pt>
                <c:pt idx="3">
                  <c:v>40292</c:v>
                </c:pt>
                <c:pt idx="4">
                  <c:v>39742</c:v>
                </c:pt>
              </c:numCache>
            </c:numRef>
          </c:val>
          <c:smooth val="0"/>
          <c:extLst>
            <c:ext xmlns:c16="http://schemas.microsoft.com/office/drawing/2014/chart" uri="{C3380CC4-5D6E-409C-BE32-E72D297353CC}">
              <c16:uniqueId val="{00000001-7BBC-4B18-873C-8982EEB56CA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7.77</c:v>
                </c:pt>
                <c:pt idx="1">
                  <c:v>8.85</c:v>
                </c:pt>
                <c:pt idx="2">
                  <c:v>11.84</c:v>
                </c:pt>
                <c:pt idx="3">
                  <c:v>8.99</c:v>
                </c:pt>
                <c:pt idx="4">
                  <c:v>8.2799999999999994</c:v>
                </c:pt>
              </c:numCache>
            </c:numRef>
          </c:val>
          <c:extLst>
            <c:ext xmlns:c16="http://schemas.microsoft.com/office/drawing/2014/chart" uri="{C3380CC4-5D6E-409C-BE32-E72D297353CC}">
              <c16:uniqueId val="{00000000-E61F-49AE-979E-E5BC695B6A1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12.15</c:v>
                </c:pt>
                <c:pt idx="1">
                  <c:v>15.84</c:v>
                </c:pt>
                <c:pt idx="2">
                  <c:v>12.99</c:v>
                </c:pt>
                <c:pt idx="3">
                  <c:v>18.43</c:v>
                </c:pt>
                <c:pt idx="4">
                  <c:v>13.74</c:v>
                </c:pt>
              </c:numCache>
            </c:numRef>
          </c:val>
          <c:extLst>
            <c:ext xmlns:c16="http://schemas.microsoft.com/office/drawing/2014/chart" uri="{C3380CC4-5D6E-409C-BE32-E72D297353CC}">
              <c16:uniqueId val="{00000001-E61F-49AE-979E-E5BC695B6A1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-5.7</c:v>
                </c:pt>
                <c:pt idx="1">
                  <c:v>1.19</c:v>
                </c:pt>
                <c:pt idx="2">
                  <c:v>-5.22</c:v>
                </c:pt>
                <c:pt idx="3">
                  <c:v>-1.7</c:v>
                </c:pt>
                <c:pt idx="4">
                  <c:v>-9.5399999999999991</c:v>
                </c:pt>
              </c:numCache>
            </c:numRef>
          </c:val>
          <c:smooth val="0"/>
          <c:extLst>
            <c:ext xmlns:c16="http://schemas.microsoft.com/office/drawing/2014/chart" uri="{C3380CC4-5D6E-409C-BE32-E72D297353CC}">
              <c16:uniqueId val="{00000002-E61F-49AE-979E-E5BC695B6A1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BBE-49DA-A829-8B5D2E12C40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BBE-49DA-A829-8B5D2E12C40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BBE-49DA-A829-8B5D2E12C401}"/>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BBE-49DA-A829-8B5D2E12C401}"/>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7.0000000000000007E-2</c:v>
                </c:pt>
                <c:pt idx="8">
                  <c:v>#N/A</c:v>
                </c:pt>
                <c:pt idx="9">
                  <c:v>0.02</c:v>
                </c:pt>
              </c:numCache>
            </c:numRef>
          </c:val>
          <c:extLst>
            <c:ext xmlns:c16="http://schemas.microsoft.com/office/drawing/2014/chart" uri="{C3380CC4-5D6E-409C-BE32-E72D297353CC}">
              <c16:uniqueId val="{00000004-3BBE-49DA-A829-8B5D2E12C401}"/>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0.86</c:v>
                </c:pt>
                <c:pt idx="2">
                  <c:v>#N/A</c:v>
                </c:pt>
                <c:pt idx="3">
                  <c:v>0.42</c:v>
                </c:pt>
                <c:pt idx="4">
                  <c:v>#N/A</c:v>
                </c:pt>
                <c:pt idx="5">
                  <c:v>0.61</c:v>
                </c:pt>
                <c:pt idx="6">
                  <c:v>#N/A</c:v>
                </c:pt>
                <c:pt idx="7">
                  <c:v>0.38</c:v>
                </c:pt>
                <c:pt idx="8">
                  <c:v>#N/A</c:v>
                </c:pt>
                <c:pt idx="9">
                  <c:v>0.05</c:v>
                </c:pt>
              </c:numCache>
            </c:numRef>
          </c:val>
          <c:extLst>
            <c:ext xmlns:c16="http://schemas.microsoft.com/office/drawing/2014/chart" uri="{C3380CC4-5D6E-409C-BE32-E72D297353CC}">
              <c16:uniqueId val="{00000005-3BBE-49DA-A829-8B5D2E12C401}"/>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0.24</c:v>
                </c:pt>
                <c:pt idx="2">
                  <c:v>#N/A</c:v>
                </c:pt>
                <c:pt idx="3">
                  <c:v>1.01</c:v>
                </c:pt>
                <c:pt idx="4">
                  <c:v>#N/A</c:v>
                </c:pt>
                <c:pt idx="5">
                  <c:v>0.77</c:v>
                </c:pt>
                <c:pt idx="6">
                  <c:v>#N/A</c:v>
                </c:pt>
                <c:pt idx="7">
                  <c:v>0.99</c:v>
                </c:pt>
                <c:pt idx="8">
                  <c:v>#N/A</c:v>
                </c:pt>
                <c:pt idx="9">
                  <c:v>1.26</c:v>
                </c:pt>
              </c:numCache>
            </c:numRef>
          </c:val>
          <c:extLst>
            <c:ext xmlns:c16="http://schemas.microsoft.com/office/drawing/2014/chart" uri="{C3380CC4-5D6E-409C-BE32-E72D297353CC}">
              <c16:uniqueId val="{00000006-3BBE-49DA-A829-8B5D2E12C40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0.79</c:v>
                </c:pt>
                <c:pt idx="2">
                  <c:v>#N/A</c:v>
                </c:pt>
                <c:pt idx="3">
                  <c:v>0.91</c:v>
                </c:pt>
                <c:pt idx="4">
                  <c:v>#N/A</c:v>
                </c:pt>
                <c:pt idx="5">
                  <c:v>1.07</c:v>
                </c:pt>
                <c:pt idx="6">
                  <c:v>#N/A</c:v>
                </c:pt>
                <c:pt idx="7">
                  <c:v>1.1599999999999999</c:v>
                </c:pt>
                <c:pt idx="8">
                  <c:v>#N/A</c:v>
                </c:pt>
                <c:pt idx="9">
                  <c:v>1.4</c:v>
                </c:pt>
              </c:numCache>
            </c:numRef>
          </c:val>
          <c:extLst>
            <c:ext xmlns:c16="http://schemas.microsoft.com/office/drawing/2014/chart" uri="{C3380CC4-5D6E-409C-BE32-E72D297353CC}">
              <c16:uniqueId val="{00000007-3BBE-49DA-A829-8B5D2E12C40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4.24</c:v>
                </c:pt>
                <c:pt idx="2">
                  <c:v>#N/A</c:v>
                </c:pt>
                <c:pt idx="3">
                  <c:v>3.79</c:v>
                </c:pt>
                <c:pt idx="4">
                  <c:v>#N/A</c:v>
                </c:pt>
                <c:pt idx="5">
                  <c:v>3.63</c:v>
                </c:pt>
                <c:pt idx="6">
                  <c:v>#N/A</c:v>
                </c:pt>
                <c:pt idx="7">
                  <c:v>3.15</c:v>
                </c:pt>
                <c:pt idx="8">
                  <c:v>#N/A</c:v>
                </c:pt>
                <c:pt idx="9">
                  <c:v>3.13</c:v>
                </c:pt>
              </c:numCache>
            </c:numRef>
          </c:val>
          <c:extLst>
            <c:ext xmlns:c16="http://schemas.microsoft.com/office/drawing/2014/chart" uri="{C3380CC4-5D6E-409C-BE32-E72D297353CC}">
              <c16:uniqueId val="{00000008-3BBE-49DA-A829-8B5D2E12C40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7.76</c:v>
                </c:pt>
                <c:pt idx="2">
                  <c:v>#N/A</c:v>
                </c:pt>
                <c:pt idx="3">
                  <c:v>8.85</c:v>
                </c:pt>
                <c:pt idx="4">
                  <c:v>#N/A</c:v>
                </c:pt>
                <c:pt idx="5">
                  <c:v>11.84</c:v>
                </c:pt>
                <c:pt idx="6">
                  <c:v>#N/A</c:v>
                </c:pt>
                <c:pt idx="7">
                  <c:v>8.98</c:v>
                </c:pt>
                <c:pt idx="8">
                  <c:v>#N/A</c:v>
                </c:pt>
                <c:pt idx="9">
                  <c:v>8.2799999999999994</c:v>
                </c:pt>
              </c:numCache>
            </c:numRef>
          </c:val>
          <c:extLst>
            <c:ext xmlns:c16="http://schemas.microsoft.com/office/drawing/2014/chart" uri="{C3380CC4-5D6E-409C-BE32-E72D297353CC}">
              <c16:uniqueId val="{00000009-3BBE-49DA-A829-8B5D2E12C40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5023</c:v>
                </c:pt>
                <c:pt idx="5">
                  <c:v>4570</c:v>
                </c:pt>
                <c:pt idx="8">
                  <c:v>4634</c:v>
                </c:pt>
                <c:pt idx="11">
                  <c:v>4277</c:v>
                </c:pt>
                <c:pt idx="14">
                  <c:v>4073</c:v>
                </c:pt>
              </c:numCache>
            </c:numRef>
          </c:val>
          <c:extLst>
            <c:ext xmlns:c16="http://schemas.microsoft.com/office/drawing/2014/chart" uri="{C3380CC4-5D6E-409C-BE32-E72D297353CC}">
              <c16:uniqueId val="{00000000-29C4-4ED7-A6CA-4CB98347F5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29C4-4ED7-A6CA-4CB98347F5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146</c:v>
                </c:pt>
                <c:pt idx="3">
                  <c:v>127</c:v>
                </c:pt>
                <c:pt idx="6">
                  <c:v>88</c:v>
                </c:pt>
                <c:pt idx="9">
                  <c:v>96</c:v>
                </c:pt>
                <c:pt idx="12">
                  <c:v>85</c:v>
                </c:pt>
              </c:numCache>
            </c:numRef>
          </c:val>
          <c:extLst>
            <c:ext xmlns:c16="http://schemas.microsoft.com/office/drawing/2014/chart" uri="{C3380CC4-5D6E-409C-BE32-E72D297353CC}">
              <c16:uniqueId val="{00000002-29C4-4ED7-A6CA-4CB98347F5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C4-4ED7-A6CA-4CB98347F5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1421</c:v>
                </c:pt>
                <c:pt idx="3">
                  <c:v>1303</c:v>
                </c:pt>
                <c:pt idx="6">
                  <c:v>1223</c:v>
                </c:pt>
                <c:pt idx="9">
                  <c:v>1197</c:v>
                </c:pt>
                <c:pt idx="12">
                  <c:v>1313</c:v>
                </c:pt>
              </c:numCache>
            </c:numRef>
          </c:val>
          <c:extLst>
            <c:ext xmlns:c16="http://schemas.microsoft.com/office/drawing/2014/chart" uri="{C3380CC4-5D6E-409C-BE32-E72D297353CC}">
              <c16:uniqueId val="{00000004-29C4-4ED7-A6CA-4CB98347F5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30</c:v>
                </c:pt>
                <c:pt idx="3">
                  <c:v>30</c:v>
                </c:pt>
                <c:pt idx="6">
                  <c:v>30</c:v>
                </c:pt>
                <c:pt idx="9">
                  <c:v>30</c:v>
                </c:pt>
                <c:pt idx="12">
                  <c:v>30</c:v>
                </c:pt>
              </c:numCache>
            </c:numRef>
          </c:val>
          <c:extLst>
            <c:ext xmlns:c16="http://schemas.microsoft.com/office/drawing/2014/chart" uri="{C3380CC4-5D6E-409C-BE32-E72D297353CC}">
              <c16:uniqueId val="{00000005-29C4-4ED7-A6CA-4CB98347F5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9C4-4ED7-A6CA-4CB98347F5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6226</c:v>
                </c:pt>
                <c:pt idx="3">
                  <c:v>6066</c:v>
                </c:pt>
                <c:pt idx="6">
                  <c:v>5728</c:v>
                </c:pt>
                <c:pt idx="9">
                  <c:v>6071</c:v>
                </c:pt>
                <c:pt idx="12">
                  <c:v>5886</c:v>
                </c:pt>
              </c:numCache>
            </c:numRef>
          </c:val>
          <c:extLst>
            <c:ext xmlns:c16="http://schemas.microsoft.com/office/drawing/2014/chart" uri="{C3380CC4-5D6E-409C-BE32-E72D297353CC}">
              <c16:uniqueId val="{00000007-29C4-4ED7-A6CA-4CB98347F5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2800</c:v>
                </c:pt>
                <c:pt idx="2">
                  <c:v>#N/A</c:v>
                </c:pt>
                <c:pt idx="3">
                  <c:v>#N/A</c:v>
                </c:pt>
                <c:pt idx="4">
                  <c:v>2956</c:v>
                </c:pt>
                <c:pt idx="5">
                  <c:v>#N/A</c:v>
                </c:pt>
                <c:pt idx="6">
                  <c:v>#N/A</c:v>
                </c:pt>
                <c:pt idx="7">
                  <c:v>2435</c:v>
                </c:pt>
                <c:pt idx="8">
                  <c:v>#N/A</c:v>
                </c:pt>
                <c:pt idx="9">
                  <c:v>#N/A</c:v>
                </c:pt>
                <c:pt idx="10">
                  <c:v>3117</c:v>
                </c:pt>
                <c:pt idx="11">
                  <c:v>#N/A</c:v>
                </c:pt>
                <c:pt idx="12">
                  <c:v>#N/A</c:v>
                </c:pt>
                <c:pt idx="13">
                  <c:v>3242</c:v>
                </c:pt>
                <c:pt idx="14">
                  <c:v>#N/A</c:v>
                </c:pt>
              </c:numCache>
            </c:numRef>
          </c:val>
          <c:smooth val="0"/>
          <c:extLst>
            <c:ext xmlns:c16="http://schemas.microsoft.com/office/drawing/2014/chart" uri="{C3380CC4-5D6E-409C-BE32-E72D297353CC}">
              <c16:uniqueId val="{00000008-29C4-4ED7-A6CA-4CB98347F5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34622</c:v>
                </c:pt>
                <c:pt idx="5">
                  <c:v>34008</c:v>
                </c:pt>
                <c:pt idx="8">
                  <c:v>31992</c:v>
                </c:pt>
                <c:pt idx="11">
                  <c:v>32004</c:v>
                </c:pt>
                <c:pt idx="14">
                  <c:v>30130</c:v>
                </c:pt>
              </c:numCache>
            </c:numRef>
          </c:val>
          <c:extLst>
            <c:ext xmlns:c16="http://schemas.microsoft.com/office/drawing/2014/chart" uri="{C3380CC4-5D6E-409C-BE32-E72D297353CC}">
              <c16:uniqueId val="{00000000-E52D-40DC-B79E-30CD32FCB04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7820</c:v>
                </c:pt>
                <c:pt idx="5">
                  <c:v>7811</c:v>
                </c:pt>
                <c:pt idx="8">
                  <c:v>8474</c:v>
                </c:pt>
                <c:pt idx="11">
                  <c:v>8362</c:v>
                </c:pt>
                <c:pt idx="14">
                  <c:v>8169</c:v>
                </c:pt>
              </c:numCache>
            </c:numRef>
          </c:val>
          <c:extLst>
            <c:ext xmlns:c16="http://schemas.microsoft.com/office/drawing/2014/chart" uri="{C3380CC4-5D6E-409C-BE32-E72D297353CC}">
              <c16:uniqueId val="{00000001-E52D-40DC-B79E-30CD32FCB04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14961</c:v>
                </c:pt>
                <c:pt idx="5">
                  <c:v>17497</c:v>
                </c:pt>
                <c:pt idx="8">
                  <c:v>20222</c:v>
                </c:pt>
                <c:pt idx="11">
                  <c:v>24452</c:v>
                </c:pt>
                <c:pt idx="14">
                  <c:v>24508</c:v>
                </c:pt>
              </c:numCache>
            </c:numRef>
          </c:val>
          <c:extLst>
            <c:ext xmlns:c16="http://schemas.microsoft.com/office/drawing/2014/chart" uri="{C3380CC4-5D6E-409C-BE32-E72D297353CC}">
              <c16:uniqueId val="{00000002-E52D-40DC-B79E-30CD32FCB04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2D-40DC-B79E-30CD32FCB04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2D-40DC-B79E-30CD32FCB04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27</c:v>
                </c:pt>
                <c:pt idx="3">
                  <c:v>35</c:v>
                </c:pt>
                <c:pt idx="6">
                  <c:v>41</c:v>
                </c:pt>
                <c:pt idx="9">
                  <c:v>23</c:v>
                </c:pt>
                <c:pt idx="12">
                  <c:v>26</c:v>
                </c:pt>
              </c:numCache>
            </c:numRef>
          </c:val>
          <c:extLst>
            <c:ext xmlns:c16="http://schemas.microsoft.com/office/drawing/2014/chart" uri="{C3380CC4-5D6E-409C-BE32-E72D297353CC}">
              <c16:uniqueId val="{00000005-E52D-40DC-B79E-30CD32FCB04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12445</c:v>
                </c:pt>
                <c:pt idx="3">
                  <c:v>11397</c:v>
                </c:pt>
                <c:pt idx="6">
                  <c:v>10317</c:v>
                </c:pt>
                <c:pt idx="9">
                  <c:v>9231</c:v>
                </c:pt>
                <c:pt idx="12">
                  <c:v>8559</c:v>
                </c:pt>
              </c:numCache>
            </c:numRef>
          </c:val>
          <c:extLst>
            <c:ext xmlns:c16="http://schemas.microsoft.com/office/drawing/2014/chart" uri="{C3380CC4-5D6E-409C-BE32-E72D297353CC}">
              <c16:uniqueId val="{00000006-E52D-40DC-B79E-30CD32FCB04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52D-40DC-B79E-30CD32FCB04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16595</c:v>
                </c:pt>
                <c:pt idx="3">
                  <c:v>14781</c:v>
                </c:pt>
                <c:pt idx="6">
                  <c:v>12191</c:v>
                </c:pt>
                <c:pt idx="9">
                  <c:v>12919</c:v>
                </c:pt>
                <c:pt idx="12">
                  <c:v>13372</c:v>
                </c:pt>
              </c:numCache>
            </c:numRef>
          </c:val>
          <c:extLst>
            <c:ext xmlns:c16="http://schemas.microsoft.com/office/drawing/2014/chart" uri="{C3380CC4-5D6E-409C-BE32-E72D297353CC}">
              <c16:uniqueId val="{00000008-E52D-40DC-B79E-30CD32FCB04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52D-40DC-B79E-30CD32FCB04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46041</c:v>
                </c:pt>
                <c:pt idx="3">
                  <c:v>45980</c:v>
                </c:pt>
                <c:pt idx="6">
                  <c:v>44130</c:v>
                </c:pt>
                <c:pt idx="9">
                  <c:v>43051</c:v>
                </c:pt>
                <c:pt idx="12">
                  <c:v>42150</c:v>
                </c:pt>
              </c:numCache>
            </c:numRef>
          </c:val>
          <c:extLst>
            <c:ext xmlns:c16="http://schemas.microsoft.com/office/drawing/2014/chart" uri="{C3380CC4-5D6E-409C-BE32-E72D297353CC}">
              <c16:uniqueId val="{0000000A-E52D-40DC-B79E-30CD32FCB04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17705</c:v>
                </c:pt>
                <c:pt idx="2">
                  <c:v>#N/A</c:v>
                </c:pt>
                <c:pt idx="3">
                  <c:v>#N/A</c:v>
                </c:pt>
                <c:pt idx="4">
                  <c:v>12876</c:v>
                </c:pt>
                <c:pt idx="5">
                  <c:v>#N/A</c:v>
                </c:pt>
                <c:pt idx="6">
                  <c:v>#N/A</c:v>
                </c:pt>
                <c:pt idx="7">
                  <c:v>5991</c:v>
                </c:pt>
                <c:pt idx="8">
                  <c:v>#N/A</c:v>
                </c:pt>
                <c:pt idx="9">
                  <c:v>#N/A</c:v>
                </c:pt>
                <c:pt idx="10">
                  <c:v>406</c:v>
                </c:pt>
                <c:pt idx="11">
                  <c:v>#N/A</c:v>
                </c:pt>
                <c:pt idx="12">
                  <c:v>#N/A</c:v>
                </c:pt>
                <c:pt idx="13">
                  <c:v>1301</c:v>
                </c:pt>
                <c:pt idx="14">
                  <c:v>#N/A</c:v>
                </c:pt>
              </c:numCache>
            </c:numRef>
          </c:val>
          <c:smooth val="0"/>
          <c:extLst>
            <c:ext xmlns:c16="http://schemas.microsoft.com/office/drawing/2014/chart" uri="{C3380CC4-5D6E-409C-BE32-E72D297353CC}">
              <c16:uniqueId val="{0000000B-E52D-40DC-B79E-30CD32FCB04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6962</c:v>
                </c:pt>
                <c:pt idx="1">
                  <c:v>10451</c:v>
                </c:pt>
                <c:pt idx="2">
                  <c:v>7878</c:v>
                </c:pt>
              </c:numCache>
            </c:numRef>
          </c:val>
          <c:extLst>
            <c:ext xmlns:c16="http://schemas.microsoft.com/office/drawing/2014/chart" uri="{C3380CC4-5D6E-409C-BE32-E72D297353CC}">
              <c16:uniqueId val="{00000000-EDDA-46E0-8610-7367788651E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8</c:v>
                </c:pt>
                <c:pt idx="1">
                  <c:v>8</c:v>
                </c:pt>
                <c:pt idx="2">
                  <c:v>8</c:v>
                </c:pt>
              </c:numCache>
            </c:numRef>
          </c:val>
          <c:extLst>
            <c:ext xmlns:c16="http://schemas.microsoft.com/office/drawing/2014/chart" uri="{C3380CC4-5D6E-409C-BE32-E72D297353CC}">
              <c16:uniqueId val="{00000001-EDDA-46E0-8610-7367788651E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10258</c:v>
                </c:pt>
                <c:pt idx="1">
                  <c:v>10881</c:v>
                </c:pt>
                <c:pt idx="2">
                  <c:v>14099</c:v>
                </c:pt>
              </c:numCache>
            </c:numRef>
          </c:val>
          <c:extLst>
            <c:ext xmlns:c16="http://schemas.microsoft.com/office/drawing/2014/chart" uri="{C3380CC4-5D6E-409C-BE32-E72D297353CC}">
              <c16:uniqueId val="{00000002-EDDA-46E0-8610-7367788651E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{514E25D1-8ABE-470B-B740-1AD3C50190AC}</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0291-4EA0-A5F1-2D59386AC7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{A4DB6066-48D8-45EA-9E93-83C75B5DF683}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91-4EA0-A5F1-2D59386AC7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{47228A2D-61E2-4A00-B065-8FA317B0896D}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91-4EA0-A5F1-2D59386AC7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{DAF0D360-0006-44E0-B7A7-8107E8D38699}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91-4EA0-A5F1-2D59386AC7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{F39F8766-578F-49BB-B621-1020E66BC555}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91-4EA0-A5F1-2D59386AC7E4}"/>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{FCE3A581-F037-4F5B-907A-8CD757E7F158}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0291-4EA0-A5F1-2D59386AC7E4}"/>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{618CE666-C11E-4543-B241-A2F37171CCDC}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0291-4EA0-A5F1-2D59386AC7E4}"/>
                </c:ext>
              </c:extLst>
            </c:dLbl>
            <c:dLbl>
              <c:idx val="24"/>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{8E147F70-343C-451E-ACCC-68D01A336E6D}</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0291-4EA0-A5F1-2D59386AC7E4}"/>
                </c:ext>
              </c:extLst>
            </c:dLbl>
            <c:dLbl>
              <c:idx val="32"/>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{0A0D0BCE-28A9-47E2-A18E-8F1B766D378A}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0291-4EA0-A5F1-2D59386AC7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65.599999999999994</c:v>
                </c:pt>
                <c:pt idx="8">
                  <c:v>66</c:v>
                </c:pt>
                <c:pt idx="16">
                  <c:v>67.5</c:v>
                </c:pt>
                <c:pt idx="24">
                  <c:v>68.900000000000006</c:v>
                </c:pt>
                <c:pt idx="32">
                  <c:v>71</c:v>
                </c:pt>
              </c:numCache>
            </c:numRef>
          </c:xVal>
          <c:yVal>
            <c:numRef>
              <c:f>公会計指標分析・財政指標組合せ分析表!$BP$51:$DC$51</c:f>
              <c:numCache>
                <c:formatCode>#,##0.0;"▲ "#,##0.0</c:formatCode>
                <c:ptCount val="40"/>
                <c:pt idx="0">
                  <c:v>35.200000000000003</c:v>
                </c:pt>
                <c:pt idx="8">
                  <c:v>25</c:v>
                </c:pt>
                <c:pt idx="16">
                  <c:v>11.9</c:v>
                </c:pt>
                <c:pt idx="24">
                  <c:v>0.7</c:v>
                </c:pt>
                <c:pt idx="32">
                  <c:v>2.4</c:v>
                </c:pt>
              </c:numCache>
            </c:numRef>
          </c:yVal>
          <c:smooth val="0"/>
          <c:extLst>
            <c:ext xmlns:c16="http://schemas.microsoft.com/office/drawing/2014/chart" uri="{C3380CC4-5D6E-409C-BE32-E72D297353CC}">
              <c16:uniqueId val="{00000009-0291-4EA0-A5F1-2D59386AC7E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{8ACF7E5B-651A-42C1-AAF1-117BA66F54EC}</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0291-4EA0-A5F1-2D59386AC7E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{C93B2E8A-BDCC-40A2-8D45-DB7291F9A10C}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91-4EA0-A5F1-2D59386AC7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{33590ACF-F1D4-4802-864E-4CBA46D4B8B9}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91-4EA0-A5F1-2D59386AC7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{B3D13402-8951-49BC-BA6C-9C84921F2CDE}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91-4EA0-A5F1-2D59386AC7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{F7A5C2DA-95BA-4695-9C5C-3CEECC06ACA0}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91-4EA0-A5F1-2D59386AC7E4}"/>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{61C254B1-561D-4D77-8E31-03AB81A13CDC}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0291-4EA0-A5F1-2D59386AC7E4}"/>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{5F614370-468E-43F3-B050-09CB58E1CF69}</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0291-4EA0-A5F1-2D59386AC7E4}"/>
                </c:ext>
              </c:extLst>
            </c:dLbl>
            <c:dLbl>
              <c:idx val="24"/>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{3319416D-8768-4912-B6B8-B6E9EAD30077}</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0291-4EA0-A5F1-2D59386AC7E4}"/>
                </c:ext>
              </c:extLst>
            </c:dLbl>
            <c:dLbl>
              <c:idx val="32"/>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{B747AE65-E64F-43AC-9A05-36A539BB1656}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0291-4EA0-A5F1-2D59386AC7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59.8</c:v>
                </c:pt>
                <c:pt idx="8">
                  <c:v>60.2</c:v>
                </c:pt>
                <c:pt idx="16">
                  <c:v>62.1</c:v>
                </c:pt>
                <c:pt idx="24">
                  <c:v>62.9</c:v>
                </c:pt>
                <c:pt idx="32">
                  <c:v>64.2</c:v>
                </c:pt>
              </c:numCache>
            </c:numRef>
          </c:xVal>
          <c:yVal>
            <c:numRef>
              <c:f>公会計指標分析・財政指標組合せ分析表!$BP$55:$DC$55</c:f>
              <c:numCache>
                <c:formatCode>#,##0.0;"▲ "#,##0.0</c:formatCode>
                <c:ptCount val="40"/>
                <c:pt idx="0">
                  <c:v>18.399999999999999</c:v>
                </c:pt>
                <c:pt idx="8">
                  <c:v>13.5</c:v>
                </c:pt>
                <c:pt idx="16">
                  <c:v>5</c:v>
                </c:pt>
                <c:pt idx="24">
                  <c:v>0.1</c:v>
                </c:pt>
                <c:pt idx="32">
                  <c:v>0</c:v>
                </c:pt>
              </c:numCache>
            </c:numRef>
          </c:yVal>
          <c:smooth val="0"/>
          <c:extLst>
            <c:ext xmlns:c16="http://schemas.microsoft.com/office/drawing/2014/chart" uri="{C3380CC4-5D6E-409C-BE32-E72D297353CC}">
              <c16:uniqueId val="{00000013-0291-4EA0-A5F1-2D59386AC7E4}"/>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{6B1BA965-0AFF-405B-80A8-D5C0EB7738B5}</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42EC-4C2B-B366-DBF5F79E65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{0C01B6B1-94AA-435B-8693-341E0300A318}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EC-4C2B-B366-DBF5F79E65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{D0383644-C76F-4FAB-B339-750DE460CEC6}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EC-4C2B-B366-DBF5F79E65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{B42B8BE4-40BB-4D2B-8E9E-F480A66A3ABE}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EC-4C2B-B366-DBF5F79E65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{A8615DBB-B142-4E17-8000-8BD4AA522345}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EC-4C2B-B366-DBF5F79E6572}"/>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{4C511126-B97C-4DA0-AC22-E972B5CBFAC3}</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42EC-4C2B-B366-DBF5F79E6572}"/>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{14925EED-753F-4407-AAF7-2D5ACFFB31AB}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42EC-4C2B-B366-DBF5F79E6572}"/>
                </c:ext>
              </c:extLst>
            </c:dLbl>
            <c:dLbl>
              <c:idx val="24"/>
              <c:layout>
                <c:manualLayout>
                  <c:x val="0"/>
                  <c:y val="-5.6753615127538943E-3"/>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{192953BB-A121-49D8-BC1C-F0594D6BEE96}</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42EC-4C2B-B366-DBF5F79E6572}"/>
                </c:ext>
              </c:extLst>
            </c:dLbl>
            <c:dLbl>
              <c:idx val="32"/>
              <c:layout>
                <c:manualLayout>
                  <c:x val="0"/>
                  <c:y val="5.6753615127538943E-3"/>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{5C1F2C8E-B5E4-43CA-98F3-3D270D737142}</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42EC-4C2B-B366-DBF5F79E65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5.8</c:v>
                </c:pt>
                <c:pt idx="16">
                  <c:v>5.3</c:v>
                </c:pt>
                <c:pt idx="24">
                  <c:v>5.4</c:v>
                </c:pt>
                <c:pt idx="32">
                  <c:v>5.5</c:v>
                </c:pt>
              </c:numCache>
            </c:numRef>
          </c:xVal>
          <c:yVal>
            <c:numRef>
              <c:f>公会計指標分析・財政指標組合せ分析表!$BP$73:$DC$73</c:f>
              <c:numCache>
                <c:formatCode>#,##0.0;"▲ "#,##0.0</c:formatCode>
                <c:ptCount val="40"/>
                <c:pt idx="0">
                  <c:v>35.200000000000003</c:v>
                </c:pt>
                <c:pt idx="8">
                  <c:v>25</c:v>
                </c:pt>
                <c:pt idx="16">
                  <c:v>11.9</c:v>
                </c:pt>
                <c:pt idx="24">
                  <c:v>0.7</c:v>
                </c:pt>
                <c:pt idx="32">
                  <c:v>2.4</c:v>
                </c:pt>
              </c:numCache>
            </c:numRef>
          </c:yVal>
          <c:smooth val="0"/>
          <c:extLst>
            <c:ext xmlns:c16="http://schemas.microsoft.com/office/drawing/2014/chart" uri="{C3380CC4-5D6E-409C-BE32-E72D297353CC}">
              <c16:uniqueId val="{00000009-42EC-4C2B-B366-DBF5F79E657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{C9ED2A4E-220B-4CEE-9213-9788A2BDD54B}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42EC-4C2B-B366-DBF5F79E657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{6E890D29-51E3-45FB-885F-3332344F4050}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EC-4C2B-B366-DBF5F79E65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{8D5DBAA9-AF76-42E2-A1D4-94DC582A8E2C}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EC-4C2B-B366-DBF5F79E65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{8E68CE58-D9F1-4CE5-8FAF-6B5D94E6C5E0}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EC-4C2B-B366-DBF5F79E65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{6DDEA826-3414-4A86-AC47-F3BD7310A1AE}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EC-4C2B-B366-DBF5F79E6572}"/>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{866A56A0-4229-4422-BAAC-365C2A3E9902}</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42EC-4C2B-B366-DBF5F79E6572}"/>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{F2447C40-BFB0-4992-A2CE-27648860EBF1}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42EC-4C2B-B366-DBF5F79E6572}"/>
                </c:ext>
              </c:extLst>
            </c:dLbl>
            <c:dLbl>
              <c:idx val="24"/>
              <c:layout>
                <c:manualLayout>
                  <c:x val="-2.8829840147400865E-2"/>
                  <c:y val="-4.4275080535951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{5D239F67-EDCC-47CA-BBF3-9E11FB71285B}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42EC-4C2B-B366-DBF5F79E6572}"/>
                </c:ext>
              </c:extLst>
            </c:dLbl>
            <c:dLbl>
              <c:idx val="32"/>
              <c:layout>
                <c:manualLayout>
                  <c:x val="-3.4310845302750435E-2"/>
                  <c:y val="-8.0558213639635945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{7831F621-D28A-48AC-8FBC-20CBEDC5AEE2}</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42EC-4C2B-B366-DBF5F79E65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c:v>
                </c:pt>
                <c:pt idx="8">
                  <c:v>4.3</c:v>
                </c:pt>
                <c:pt idx="16">
                  <c:v>3.6</c:v>
                </c:pt>
                <c:pt idx="24">
                  <c:v>3.6</c:v>
                </c:pt>
                <c:pt idx="32">
                  <c:v>3.7</c:v>
                </c:pt>
              </c:numCache>
            </c:numRef>
          </c:xVal>
          <c:yVal>
            <c:numRef>
              <c:f>公会計指標分析・財政指標組合せ分析表!$BP$77:$DC$77</c:f>
              <c:numCache>
                <c:formatCode>#,##0.0;"▲ "#,##0.0</c:formatCode>
                <c:ptCount val="40"/>
                <c:pt idx="0">
                  <c:v>18.399999999999999</c:v>
                </c:pt>
                <c:pt idx="8">
                  <c:v>13.5</c:v>
                </c:pt>
                <c:pt idx="16">
                  <c:v>5</c:v>
                </c:pt>
                <c:pt idx="24">
                  <c:v>0.1</c:v>
                </c:pt>
                <c:pt idx="32">
                  <c:v>0</c:v>
                </c:pt>
              </c:numCache>
            </c:numRef>
          </c:yVal>
          <c:smooth val="0"/>
          <c:extLst>
            <c:ext xmlns:c16="http://schemas.microsoft.com/office/drawing/2014/chart" uri="{C3380CC4-5D6E-409C-BE32-E72D297353CC}">
              <c16:uniqueId val="{00000013-42EC-4C2B-B366-DBF5F79E6572}"/>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268,517
261,620
368.16
117,044,216
110,772,992
4,748,175
57,336,904
42,149,900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本市は、臨海部に日本有数の石油化学コンビナート群を擁しており、償却資産等の固定資産税や法人市民税等の税収により、財政力指数は類似団体と比較し上位に位置している。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年度は、分母となる基準財政需要額は民生費の増などにより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億円増加、分子となる基準財政収入額については、新型コロナウイルス感染症の影響減による市民税等の増などにより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財政力指数は前年度から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となった。引き続き厳しい財政状況であるため、歳入確保や歳出の抑制による財政基盤の強化に取り組む。</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166511</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67261"/>
          <a:ext cx="0" cy="14209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81438</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166511</xdr:rowOff>
    </xdr:from>
    <xdr:to>
      <xdr:col>24</xdr:col>
      <xdr:colOff>12700</xdr:colOff>
      <xdr:row>35</xdr:row>
      <xdr:rowOff>166511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83961</xdr:rowOff>
    </xdr:from>
    <xdr:to>
      <xdr:col>23</xdr:col>
      <xdr:colOff>133350</xdr:colOff>
      <xdr:row>39</xdr:row>
      <xdr:rowOff>97367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7705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48277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39</xdr:row>
      <xdr:rowOff>97367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839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62795</xdr:rowOff>
    </xdr:from>
    <xdr:to>
      <xdr:col>19</xdr:col>
      <xdr:colOff>184150</xdr:colOff>
      <xdr:row>40</xdr:row>
      <xdr:rowOff>164395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149172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07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70555</xdr:rowOff>
    </xdr:from>
    <xdr:to>
      <xdr:col>15</xdr:col>
      <xdr:colOff>82550</xdr:colOff>
      <xdr:row>39</xdr:row>
      <xdr:rowOff>97367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571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49389</xdr:rowOff>
    </xdr:from>
    <xdr:to>
      <xdr:col>15</xdr:col>
      <xdr:colOff>133350</xdr:colOff>
      <xdr:row>40</xdr:row>
      <xdr:rowOff>150989</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135766</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70555</xdr:rowOff>
    </xdr:from>
    <xdr:to>
      <xdr:col>11</xdr:col>
      <xdr:colOff>31750</xdr:colOff>
      <xdr:row>39</xdr:row>
      <xdr:rowOff>97367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7571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116417</xdr:rowOff>
    </xdr:from>
    <xdr:to>
      <xdr:col>11</xdr:col>
      <xdr:colOff>82550</xdr:colOff>
      <xdr:row>41</xdr:row>
      <xdr:rowOff>46567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31344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71560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33161</xdr:rowOff>
    </xdr:from>
    <xdr:to>
      <xdr:col>23</xdr:col>
      <xdr:colOff>184150</xdr:colOff>
      <xdr:row>39</xdr:row>
      <xdr:rowOff>134761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49688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64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46567</xdr:rowOff>
    </xdr:from>
    <xdr:to>
      <xdr:col>19</xdr:col>
      <xdr:colOff>184150</xdr:colOff>
      <xdr:row>39</xdr:row>
      <xdr:rowOff>148167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158344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46567</xdr:rowOff>
    </xdr:from>
    <xdr:to>
      <xdr:col>15</xdr:col>
      <xdr:colOff>133350</xdr:colOff>
      <xdr:row>39</xdr:row>
      <xdr:rowOff>148167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19755</xdr:rowOff>
    </xdr:from>
    <xdr:to>
      <xdr:col>11</xdr:col>
      <xdr:colOff>82550</xdr:colOff>
      <xdr:row>39</xdr:row>
      <xdr:rowOff>121355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131532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7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46567</xdr:rowOff>
    </xdr:from>
    <xdr:to>
      <xdr:col>7</xdr:col>
      <xdr:colOff>31750</xdr:colOff>
      <xdr:row>39</xdr:row>
      <xdr:rowOff>148167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158344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経常収支比率は、分母の経常一般財源が市税や株式譲渡所得割交付金などの増加により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2.2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億円増加したが、分子の経常経費充当一般財源が人件費や扶助費、繰出金などの増加により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11.2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億円増加したため、</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ポイント上昇の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89.7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前年度と比較すると、令和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悪化し、財政硬直化の主要因となる扶助費は、今後も増加が見込まれることから、制度のあり方、所得制限の導入などの視点から見直しを行い、その抑制を図るとともに、経常経費の削減を図るべく、事務事業の見直しや民間活力の活用など柔軟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46038</xdr:rowOff>
    </xdr:from>
    <xdr:to>
      <xdr:col>23</xdr:col>
      <xdr:colOff>133350</xdr:colOff>
      <xdr:row>66</xdr:row>
      <xdr:rowOff>82550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61588"/>
          <a:ext cx="0" cy="1236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54627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7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9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132415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90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46038</xdr:rowOff>
    </xdr:from>
    <xdr:to>
      <xdr:col>24</xdr:col>
      <xdr:colOff>12700</xdr:colOff>
      <xdr:row>59</xdr:row>
      <xdr:rowOff>46038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6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56515</xdr:rowOff>
    </xdr:from>
    <xdr:to>
      <xdr:col>23</xdr:col>
      <xdr:colOff>133350</xdr:colOff>
      <xdr:row>62</xdr:row>
      <xdr:rowOff>147003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86415"/>
          <a:ext cx="8382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65740</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670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93663</xdr:rowOff>
    </xdr:from>
    <xdr:to>
      <xdr:col>23</xdr:col>
      <xdr:colOff>184150</xdr:colOff>
      <xdr:row>64</xdr:row>
      <xdr:rowOff>23813</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56515</xdr:rowOff>
    </xdr:from>
    <xdr:to>
      <xdr:col>19</xdr:col>
      <xdr:colOff>133350</xdr:colOff>
      <xdr:row>62</xdr:row>
      <xdr:rowOff>92710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6864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92710</xdr:rowOff>
    </xdr:from>
    <xdr:to>
      <xdr:col>15</xdr:col>
      <xdr:colOff>82550</xdr:colOff>
      <xdr:row>63</xdr:row>
      <xdr:rowOff>84138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722610"/>
          <a:ext cx="8890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78105</xdr:rowOff>
    </xdr:from>
    <xdr:to>
      <xdr:col>15</xdr:col>
      <xdr:colOff>133350</xdr:colOff>
      <xdr:row>63</xdr:row>
      <xdr:rowOff>8255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164482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5715</xdr:rowOff>
    </xdr:from>
    <xdr:to>
      <xdr:col>11</xdr:col>
      <xdr:colOff>31750</xdr:colOff>
      <xdr:row>63</xdr:row>
      <xdr:rowOff>84138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807065"/>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60007</xdr:rowOff>
    </xdr:from>
    <xdr:to>
      <xdr:col>11</xdr:col>
      <xdr:colOff>82550</xdr:colOff>
      <xdr:row>62</xdr:row>
      <xdr:rowOff>161607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89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334</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58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96203</xdr:rowOff>
    </xdr:from>
    <xdr:to>
      <xdr:col>23</xdr:col>
      <xdr:colOff>184150</xdr:colOff>
      <xdr:row>63</xdr:row>
      <xdr:rowOff>26353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112730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71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5715</xdr:rowOff>
    </xdr:from>
    <xdr:to>
      <xdr:col>19</xdr:col>
      <xdr:colOff>184150</xdr:colOff>
      <xdr:row>62</xdr:row>
      <xdr:rowOff>107315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41910</xdr:rowOff>
    </xdr:from>
    <xdr:to>
      <xdr:col>15</xdr:col>
      <xdr:colOff>133350</xdr:colOff>
      <xdr:row>62</xdr:row>
      <xdr:rowOff>143510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33338</xdr:rowOff>
    </xdr:from>
    <xdr:to>
      <xdr:col>11</xdr:col>
      <xdr:colOff>82550</xdr:colOff>
      <xdr:row>63</xdr:row>
      <xdr:rowOff>134938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119715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126365</xdr:rowOff>
    </xdr:from>
    <xdr:to>
      <xdr:col>7</xdr:col>
      <xdr:colOff>31750</xdr:colOff>
      <xdr:row>63</xdr:row>
      <xdr:rowOff>56515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41292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人件費は人事院勧告に基づく給与改定の反映等により、令和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年度の決算額は前年度比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物件費は新型コロナウイルスワクチンの接種対応の縮小等により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％の減となった。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維持補修費は公共施設包括管理委託等により前年度比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％の増となった。本市は市域が広大である上、各種公共施設の老朽化も進行していることから、公共資産マネジメントに基づいた対応を図り、経費の抑制に努める。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118007</xdr:rowOff>
    </xdr:from>
    <xdr:to>
      <xdr:col>23</xdr:col>
      <xdr:colOff>133350</xdr:colOff>
      <xdr:row>88</xdr:row>
      <xdr:rowOff>144311</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4007"/>
          <a:ext cx="0" cy="13979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116388</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0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144311</xdr:rowOff>
    </xdr:from>
    <xdr:to>
      <xdr:col>24</xdr:col>
      <xdr:colOff>12700</xdr:colOff>
      <xdr:row>88</xdr:row>
      <xdr:rowOff>144311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31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32934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118007</xdr:rowOff>
    </xdr:from>
    <xdr:to>
      <xdr:col>24</xdr:col>
      <xdr:colOff>12700</xdr:colOff>
      <xdr:row>80</xdr:row>
      <xdr:rowOff>118007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15483</xdr:rowOff>
    </xdr:from>
    <xdr:to>
      <xdr:col>23</xdr:col>
      <xdr:colOff>133350</xdr:colOff>
      <xdr:row>84</xdr:row>
      <xdr:rowOff>16903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17283"/>
          <a:ext cx="838200" cy="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77064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59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60537</xdr:rowOff>
    </xdr:from>
    <xdr:to>
      <xdr:col>23</xdr:col>
      <xdr:colOff>184150</xdr:colOff>
      <xdr:row>83</xdr:row>
      <xdr:rowOff>162137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1339</xdr:rowOff>
    </xdr:from>
    <xdr:to>
      <xdr:col>19</xdr:col>
      <xdr:colOff>133350</xdr:colOff>
      <xdr:row>84</xdr:row>
      <xdr:rowOff>15483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03139"/>
          <a:ext cx="889000" cy="1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81209</xdr:rowOff>
    </xdr:from>
    <xdr:to>
      <xdr:col>19</xdr:col>
      <xdr:colOff>184150</xdr:colOff>
      <xdr:row>84</xdr:row>
      <xdr:rowOff>11359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21536</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80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34471</xdr:rowOff>
    </xdr:from>
    <xdr:to>
      <xdr:col>15</xdr:col>
      <xdr:colOff>82550</xdr:colOff>
      <xdr:row>84</xdr:row>
      <xdr:rowOff>1339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64821"/>
          <a:ext cx="889000" cy="13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26073</xdr:rowOff>
    </xdr:from>
    <xdr:to>
      <xdr:col>15</xdr:col>
      <xdr:colOff>133350</xdr:colOff>
      <xdr:row>83</xdr:row>
      <xdr:rowOff>127673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137850</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113100</xdr:rowOff>
    </xdr:from>
    <xdr:to>
      <xdr:col>11</xdr:col>
      <xdr:colOff>31750</xdr:colOff>
      <xdr:row>83</xdr:row>
      <xdr:rowOff>34471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72000"/>
          <a:ext cx="889000" cy="9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1822</xdr:rowOff>
    </xdr:from>
    <xdr:to>
      <xdr:col>11</xdr:col>
      <xdr:colOff>82550</xdr:colOff>
      <xdr:row>83</xdr:row>
      <xdr:rowOff>103422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3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88199</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1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49431</xdr:rowOff>
    </xdr:from>
    <xdr:to>
      <xdr:col>7</xdr:col>
      <xdr:colOff>31750</xdr:colOff>
      <xdr:row>82</xdr:row>
      <xdr:rowOff>151031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0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161208</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77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137553</xdr:rowOff>
    </xdr:from>
    <xdr:to>
      <xdr:col>23</xdr:col>
      <xdr:colOff>184150</xdr:colOff>
      <xdr:row>84</xdr:row>
      <xdr:rowOff>67703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6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109630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39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136133</xdr:rowOff>
    </xdr:from>
    <xdr:to>
      <xdr:col>19</xdr:col>
      <xdr:colOff>184150</xdr:colOff>
      <xdr:row>84</xdr:row>
      <xdr:rowOff>66283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6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51060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5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121989</xdr:rowOff>
    </xdr:from>
    <xdr:to>
      <xdr:col>15</xdr:col>
      <xdr:colOff>133350</xdr:colOff>
      <xdr:row>84</xdr:row>
      <xdr:rowOff>52139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36916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38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155121</xdr:rowOff>
    </xdr:from>
    <xdr:to>
      <xdr:col>11</xdr:col>
      <xdr:colOff>82550</xdr:colOff>
      <xdr:row>83</xdr:row>
      <xdr:rowOff>85271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1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95448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82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62300</xdr:rowOff>
    </xdr:from>
    <xdr:to>
      <xdr:col>7</xdr:col>
      <xdr:colOff>31750</xdr:colOff>
      <xdr:row>82</xdr:row>
      <xdr:rowOff>163900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2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148677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0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職員構成の変動により前年度から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ポイント減少し、国と同じ給与水準となった。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引き続き人事管理や人事院勧告に準拠した給与制度の見直し等を行い、現在の給与水準を維持できるよう努める。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160866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41425"/>
          <a:ext cx="0" cy="13070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132291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05000"/>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132291</xdr:rowOff>
    </xdr:from>
    <xdr:to>
      <xdr:col>77</xdr:col>
      <xdr:colOff>44450</xdr:colOff>
      <xdr:row>86</xdr:row>
      <xdr:rowOff>41275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0554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112184</xdr:rowOff>
    </xdr:from>
    <xdr:to>
      <xdr:col>77</xdr:col>
      <xdr:colOff>95250</xdr:colOff>
      <xdr:row>85</xdr:row>
      <xdr:rowOff>42334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41275</xdr:rowOff>
    </xdr:from>
    <xdr:to>
      <xdr:col>72</xdr:col>
      <xdr:colOff>203200</xdr:colOff>
      <xdr:row>86</xdr:row>
      <xdr:rowOff>101600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859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132291</xdr:rowOff>
    </xdr:from>
    <xdr:to>
      <xdr:col>73</xdr:col>
      <xdr:colOff>44450</xdr:colOff>
      <xdr:row>85</xdr:row>
      <xdr:rowOff>62441</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72618</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101600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84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11641</xdr:rowOff>
    </xdr:from>
    <xdr:to>
      <xdr:col>68</xdr:col>
      <xdr:colOff>203200</xdr:colOff>
      <xdr:row>84</xdr:row>
      <xdr:rowOff>113241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123418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11641</xdr:rowOff>
    </xdr:from>
    <xdr:to>
      <xdr:col>64</xdr:col>
      <xdr:colOff>152400</xdr:colOff>
      <xdr:row>84</xdr:row>
      <xdr:rowOff>113241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123418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81491</xdr:rowOff>
    </xdr:from>
    <xdr:to>
      <xdr:col>77</xdr:col>
      <xdr:colOff>95250</xdr:colOff>
      <xdr:row>86</xdr:row>
      <xdr:rowOff>11641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167868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411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161925</xdr:rowOff>
    </xdr:from>
    <xdr:to>
      <xdr:col>73</xdr:col>
      <xdr:colOff>44450</xdr:colOff>
      <xdr:row>86</xdr:row>
      <xdr:rowOff>92075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本市の人口千人当たりの職員数については、前年と同様</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6.93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となっており、類似団体の平均を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人上回っている。引き続きＩＣＴの活用など</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BPR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を推進し、事務の効率化と行政サービスの向上を図り、今後の人口減少や厳しい財政状況を見据え、中長期的な視点で人件費の適正化を図るため、毎年度の定員・組織管理を着実に行う。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7257</xdr:rowOff>
    </xdr:from>
    <xdr:to>
      <xdr:col>81</xdr:col>
      <xdr:colOff>44450</xdr:colOff>
      <xdr:row>68</xdr:row>
      <xdr:rowOff>25763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22807"/>
          <a:ext cx="0" cy="1561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169290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65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25763</xdr:rowOff>
    </xdr:from>
    <xdr:to>
      <xdr:col>81</xdr:col>
      <xdr:colOff>133350</xdr:colOff>
      <xdr:row>68</xdr:row>
      <xdr:rowOff>25763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8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93634</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6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7257</xdr:rowOff>
    </xdr:from>
    <xdr:to>
      <xdr:col>81</xdr:col>
      <xdr:colOff>133350</xdr:colOff>
      <xdr:row>59</xdr:row>
      <xdr:rowOff>7257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2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141877</xdr:rowOff>
    </xdr:from>
    <xdr:to>
      <xdr:col>81</xdr:col>
      <xdr:colOff>44450</xdr:colOff>
      <xdr:row>63</xdr:row>
      <xdr:rowOff>141877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94322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121194</xdr:rowOff>
    </xdr:from>
    <xdr:to>
      <xdr:col>77</xdr:col>
      <xdr:colOff>44450</xdr:colOff>
      <xdr:row>63</xdr:row>
      <xdr:rowOff>141877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922544"/>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134076</xdr:rowOff>
    </xdr:from>
    <xdr:to>
      <xdr:col>77</xdr:col>
      <xdr:colOff>95250</xdr:colOff>
      <xdr:row>62</xdr:row>
      <xdr:rowOff>64226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74403</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361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103959</xdr:rowOff>
    </xdr:from>
    <xdr:to>
      <xdr:col>72</xdr:col>
      <xdr:colOff>203200</xdr:colOff>
      <xdr:row>63</xdr:row>
      <xdr:rowOff>121194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90530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62593</xdr:rowOff>
    </xdr:from>
    <xdr:to>
      <xdr:col>68</xdr:col>
      <xdr:colOff>152400</xdr:colOff>
      <xdr:row>63</xdr:row>
      <xdr:rowOff>103959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863943"/>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63</xdr:row>
      <xdr:rowOff>42817</xdr:rowOff>
    </xdr:from>
    <xdr:to>
      <xdr:col>68</xdr:col>
      <xdr:colOff>203200</xdr:colOff>
      <xdr:row>63</xdr:row>
      <xdr:rowOff>144417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84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154594</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61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18687</xdr:rowOff>
    </xdr:from>
    <xdr:to>
      <xdr:col>64</xdr:col>
      <xdr:colOff>152400</xdr:colOff>
      <xdr:row>63</xdr:row>
      <xdr:rowOff>120287</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82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105064</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90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91077</xdr:rowOff>
    </xdr:from>
    <xdr:to>
      <xdr:col>81</xdr:col>
      <xdr:colOff>95250</xdr:colOff>
      <xdr:row>64</xdr:row>
      <xdr:rowOff>21227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89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63154</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864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91077</xdr:rowOff>
    </xdr:from>
    <xdr:to>
      <xdr:col>77</xdr:col>
      <xdr:colOff>95250</xdr:colOff>
      <xdr:row>64</xdr:row>
      <xdr:rowOff>21227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89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6004</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978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70394</xdr:rowOff>
    </xdr:from>
    <xdr:to>
      <xdr:col>73</xdr:col>
      <xdr:colOff>44450</xdr:colOff>
      <xdr:row>64</xdr:row>
      <xdr:rowOff>544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87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156771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958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53159</xdr:rowOff>
    </xdr:from>
    <xdr:to>
      <xdr:col>68</xdr:col>
      <xdr:colOff>203200</xdr:colOff>
      <xdr:row>63</xdr:row>
      <xdr:rowOff>154759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85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139536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940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11793</xdr:rowOff>
    </xdr:from>
    <xdr:to>
      <xdr:col>64</xdr:col>
      <xdr:colOff>152400</xdr:colOff>
      <xdr:row>63</xdr:row>
      <xdr:rowOff>113393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123570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実質公債費比率については、元利償還金に充当可能な特定財源や基準財政需要額算入額の減少により、実質公債費比率は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ポイント増加（悪化）した。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近年は増加傾向で推移しており、依然として類似団体平均値を上回っていることから、引き続き、事業の選択と集中により、新規市債発行額の上限設定や発行事業の厳選を行い、健全な財政運営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134862</xdr:rowOff>
    </xdr:from>
    <xdr:to>
      <xdr:col>81</xdr:col>
      <xdr:colOff>44450</xdr:colOff>
      <xdr:row>45</xdr:row>
      <xdr:rowOff>39612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07062"/>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11689</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2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39612</xdr:rowOff>
    </xdr:from>
    <xdr:to>
      <xdr:col>81</xdr:col>
      <xdr:colOff>133350</xdr:colOff>
      <xdr:row>45</xdr:row>
      <xdr:rowOff>39612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5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49789</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134862</xdr:rowOff>
    </xdr:from>
    <xdr:to>
      <xdr:col>81</xdr:col>
      <xdr:colOff>133350</xdr:colOff>
      <xdr:row>36</xdr:row>
      <xdr:rowOff>134862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58965</xdr:rowOff>
    </xdr:from>
    <xdr:to>
      <xdr:col>81</xdr:col>
      <xdr:colOff>44450</xdr:colOff>
      <xdr:row>41</xdr:row>
      <xdr:rowOff>70455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8841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803</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68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155726</xdr:rowOff>
    </xdr:from>
    <xdr:to>
      <xdr:col>81</xdr:col>
      <xdr:colOff>95250</xdr:colOff>
      <xdr:row>40</xdr:row>
      <xdr:rowOff>85876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47474</xdr:rowOff>
    </xdr:from>
    <xdr:to>
      <xdr:col>77</xdr:col>
      <xdr:colOff>44450</xdr:colOff>
      <xdr:row>41</xdr:row>
      <xdr:rowOff>58965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769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144235</xdr:rowOff>
    </xdr:from>
    <xdr:to>
      <xdr:col>77</xdr:col>
      <xdr:colOff>95250</xdr:colOff>
      <xdr:row>40</xdr:row>
      <xdr:rowOff>74385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84562</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599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47474</xdr:rowOff>
    </xdr:from>
    <xdr:to>
      <xdr:col>72</xdr:col>
      <xdr:colOff>203200</xdr:colOff>
      <xdr:row>41</xdr:row>
      <xdr:rowOff>104926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76924"/>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104926</xdr:rowOff>
    </xdr:from>
    <xdr:to>
      <xdr:col>68</xdr:col>
      <xdr:colOff>152400</xdr:colOff>
      <xdr:row>41</xdr:row>
      <xdr:rowOff>116417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343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53219</xdr:rowOff>
    </xdr:from>
    <xdr:to>
      <xdr:col>68</xdr:col>
      <xdr:colOff>203200</xdr:colOff>
      <xdr:row>40</xdr:row>
      <xdr:rowOff>154819</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164996</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8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133652</xdr:rowOff>
    </xdr:from>
    <xdr:to>
      <xdr:col>64</xdr:col>
      <xdr:colOff>152400</xdr:colOff>
      <xdr:row>41</xdr:row>
      <xdr:rowOff>63802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73979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163182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2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8165</xdr:rowOff>
    </xdr:from>
    <xdr:to>
      <xdr:col>77</xdr:col>
      <xdr:colOff>95250</xdr:colOff>
      <xdr:row>41</xdr:row>
      <xdr:rowOff>109765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94542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168124</xdr:rowOff>
    </xdr:from>
    <xdr:to>
      <xdr:col>73</xdr:col>
      <xdr:colOff>44450</xdr:colOff>
      <xdr:row>41</xdr:row>
      <xdr:rowOff>98274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83051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54126</xdr:rowOff>
    </xdr:from>
    <xdr:to>
      <xdr:col>68</xdr:col>
      <xdr:colOff>203200</xdr:colOff>
      <xdr:row>41</xdr:row>
      <xdr:rowOff>155726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140503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将来負担比率については、分母となる単年度の標準財政規模が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億円の増加、分子となる将来負担額が、地方債残高や退職手当負担見込額等で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億円減少したことにより、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ポイント増加（悪化）し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依然として類似団体の平均値を上回っており、、今後も市債発行額の適正管理や基金残高の確保などにより、更なる改善を目指していく。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86783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8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58860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3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86783</xdr:rowOff>
    </xdr:from>
    <xdr:to>
      <xdr:col>81</xdr:col>
      <xdr:colOff>133350</xdr:colOff>
      <xdr:row>22</xdr:row>
      <xdr:rowOff>86783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155892</xdr:rowOff>
    </xdr:from>
    <xdr:to>
      <xdr:col>81</xdr:col>
      <xdr:colOff>44450</xdr:colOff>
      <xdr:row>14</xdr:row>
      <xdr:rowOff>18627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384742"/>
          <a:ext cx="838200" cy="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155892</xdr:rowOff>
    </xdr:from>
    <xdr:to>
      <xdr:col>77</xdr:col>
      <xdr:colOff>44450</xdr:colOff>
      <xdr:row>15</xdr:row>
      <xdr:rowOff>38206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384742"/>
          <a:ext cx="889000" cy="2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93027</xdr:rowOff>
    </xdr:from>
    <xdr:to>
      <xdr:col>77</xdr:col>
      <xdr:colOff>95250</xdr:colOff>
      <xdr:row>14</xdr:row>
      <xdr:rowOff>23177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2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33354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90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38206</xdr:rowOff>
    </xdr:from>
    <xdr:to>
      <xdr:col>72</xdr:col>
      <xdr:colOff>203200</xdr:colOff>
      <xdr:row>16</xdr:row>
      <xdr:rowOff>130175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609956"/>
          <a:ext cx="889000" cy="26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20108</xdr:rowOff>
    </xdr:from>
    <xdr:to>
      <xdr:col>73</xdr:col>
      <xdr:colOff>44450</xdr:colOff>
      <xdr:row>14</xdr:row>
      <xdr:rowOff>121708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2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131885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18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130175</xdr:rowOff>
    </xdr:from>
    <xdr:to>
      <xdr:col>68</xdr:col>
      <xdr:colOff>152400</xdr:colOff>
      <xdr:row>17</xdr:row>
      <xdr:rowOff>163830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873375"/>
          <a:ext cx="889000" cy="2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19579</xdr:rowOff>
    </xdr:from>
    <xdr:to>
      <xdr:col>68</xdr:col>
      <xdr:colOff>203200</xdr:colOff>
      <xdr:row>15</xdr:row>
      <xdr:rowOff>121179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9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131356</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6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118110</xdr:rowOff>
    </xdr:from>
    <xdr:to>
      <xdr:col>64</xdr:col>
      <xdr:colOff>152400</xdr:colOff>
      <xdr:row>16</xdr:row>
      <xdr:rowOff>48260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8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58437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139277</xdr:rowOff>
    </xdr:from>
    <xdr:to>
      <xdr:col>81</xdr:col>
      <xdr:colOff>95250</xdr:colOff>
      <xdr:row>14</xdr:row>
      <xdr:rowOff>69427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36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111354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34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105092</xdr:rowOff>
    </xdr:from>
    <xdr:to>
      <xdr:col>77</xdr:col>
      <xdr:colOff>95250</xdr:colOff>
      <xdr:row>14</xdr:row>
      <xdr:rowOff>35242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33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20019</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420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158856</xdr:rowOff>
    </xdr:from>
    <xdr:to>
      <xdr:col>73</xdr:col>
      <xdr:colOff>44450</xdr:colOff>
      <xdr:row>15</xdr:row>
      <xdr:rowOff>89006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55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73783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64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79375</xdr:rowOff>
    </xdr:from>
    <xdr:to>
      <xdr:col>68</xdr:col>
      <xdr:colOff>203200</xdr:colOff>
      <xdr:row>17</xdr:row>
      <xdr:rowOff>9525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2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165752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0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113030</xdr:rowOff>
    </xdr:from>
    <xdr:to>
      <xdr:col>64</xdr:col>
      <xdr:colOff>152400</xdr:colOff>
      <xdr:row>18</xdr:row>
      <xdr:rowOff>43180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27957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1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268,517
261,620
368.16
117,044,216
110,772,992
4,748,175
57,336,904
42,149,900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本市の経常収支比率に占める人件費は類似団体に比べ高率で推移しているが、給料表の継ぎ足し部分があることやごみ処理等を市直営事業で行っていることが類似団体と比較して高い要因と考えられる。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今後も計画的な人事管理や人事院勧告に準拠した給与制度の見直しを行うとともに、指定管理者制度や民間委託等を活用し、適正な支出に努めていく。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113393</xdr:rowOff>
    </xdr:from>
    <xdr:to>
      <xdr:col>24</xdr:col>
      <xdr:colOff>25400</xdr:colOff>
      <xdr:row>42</xdr:row>
      <xdr:rowOff>94343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712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66420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6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94343</xdr:rowOff>
    </xdr:from>
    <xdr:to>
      <xdr:col>24</xdr:col>
      <xdr:colOff>114300</xdr:colOff>
      <xdr:row>42</xdr:row>
      <xdr:rowOff>94343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9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28320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514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113393</xdr:rowOff>
    </xdr:from>
    <xdr:to>
      <xdr:col>24</xdr:col>
      <xdr:colOff>114300</xdr:colOff>
      <xdr:row>33</xdr:row>
      <xdr:rowOff>113393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7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132443</xdr:rowOff>
    </xdr:from>
    <xdr:to>
      <xdr:col>24</xdr:col>
      <xdr:colOff>25400</xdr:colOff>
      <xdr:row>40</xdr:row>
      <xdr:rowOff>165100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9904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70955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4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54428</xdr:rowOff>
    </xdr:from>
    <xdr:to>
      <xdr:col>24</xdr:col>
      <xdr:colOff>76200</xdr:colOff>
      <xdr:row>38</xdr:row>
      <xdr:rowOff>156028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56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132443</xdr:rowOff>
    </xdr:from>
    <xdr:to>
      <xdr:col>19</xdr:col>
      <xdr:colOff>187325</xdr:colOff>
      <xdr:row>41</xdr:row>
      <xdr:rowOff>102507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9904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130628</xdr:rowOff>
    </xdr:from>
    <xdr:to>
      <xdr:col>20</xdr:col>
      <xdr:colOff>38100</xdr:colOff>
      <xdr:row>39</xdr:row>
      <xdr:rowOff>60778</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64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70955</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414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41</xdr:row>
      <xdr:rowOff>102507</xdr:rowOff>
    </xdr:from>
    <xdr:to>
      <xdr:col>15</xdr:col>
      <xdr:colOff>98425</xdr:colOff>
      <xdr:row>41</xdr:row>
      <xdr:rowOff>156935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71319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97972</xdr:rowOff>
    </xdr:from>
    <xdr:to>
      <xdr:col>15</xdr:col>
      <xdr:colOff>149225</xdr:colOff>
      <xdr:row>39</xdr:row>
      <xdr:rowOff>28122</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61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38299</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38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41</xdr:row>
      <xdr:rowOff>15422</xdr:rowOff>
    </xdr:from>
    <xdr:to>
      <xdr:col>11</xdr:col>
      <xdr:colOff>9525</xdr:colOff>
      <xdr:row>41</xdr:row>
      <xdr:rowOff>156935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7044872"/>
          <a:ext cx="88900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39</xdr:row>
      <xdr:rowOff>46265</xdr:rowOff>
    </xdr:from>
    <xdr:to>
      <xdr:col>11</xdr:col>
      <xdr:colOff>60325</xdr:colOff>
      <xdr:row>39</xdr:row>
      <xdr:rowOff>147865</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73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158042</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50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160565</xdr:rowOff>
    </xdr:from>
    <xdr:to>
      <xdr:col>6</xdr:col>
      <xdr:colOff>171450</xdr:colOff>
      <xdr:row>38</xdr:row>
      <xdr:rowOff>90715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50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100891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7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114300</xdr:rowOff>
    </xdr:from>
    <xdr:to>
      <xdr:col>24</xdr:col>
      <xdr:colOff>76200</xdr:colOff>
      <xdr:row>41</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86377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81643</xdr:rowOff>
    </xdr:from>
    <xdr:to>
      <xdr:col>20</xdr:col>
      <xdr:colOff>38100</xdr:colOff>
      <xdr:row>41</xdr:row>
      <xdr:rowOff>11793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93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168020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7026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41</xdr:row>
      <xdr:rowOff>51707</xdr:rowOff>
    </xdr:from>
    <xdr:to>
      <xdr:col>15</xdr:col>
      <xdr:colOff>149225</xdr:colOff>
      <xdr:row>41</xdr:row>
      <xdr:rowOff>153307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708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138084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716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41</xdr:row>
      <xdr:rowOff>106135</xdr:rowOff>
    </xdr:from>
    <xdr:to>
      <xdr:col>11</xdr:col>
      <xdr:colOff>60325</xdr:colOff>
      <xdr:row>42</xdr:row>
      <xdr:rowOff>36285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71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42</xdr:row>
      <xdr:rowOff>21062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72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136072</xdr:rowOff>
    </xdr:from>
    <xdr:to>
      <xdr:col>6</xdr:col>
      <xdr:colOff>171450</xdr:colOff>
      <xdr:row>41</xdr:row>
      <xdr:rowOff>66222</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99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50999</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708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物件費は、前年度と同率であった。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今後も公共資産マネジメントの観点に基づき、公共施設配置の最適化の検討などによって歳出の抑制を図るほか、公共施設の使用料の適正化を推進し、充当一般財源の縮減を図っていく。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21</xdr:row>
      <xdr:rowOff>168910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8346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140987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74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168910</xdr:rowOff>
    </xdr:from>
    <xdr:to>
      <xdr:col>82</xdr:col>
      <xdr:colOff>196850</xdr:colOff>
      <xdr:row>21</xdr:row>
      <xdr:rowOff>168910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76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134620</xdr:rowOff>
    </xdr:from>
    <xdr:to>
      <xdr:col>82</xdr:col>
      <xdr:colOff>107950</xdr:colOff>
      <xdr:row>16</xdr:row>
      <xdr:rowOff>134620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77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101617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44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111760</xdr:rowOff>
    </xdr:from>
    <xdr:to>
      <xdr:col>78</xdr:col>
      <xdr:colOff>69850</xdr:colOff>
      <xdr:row>16</xdr:row>
      <xdr:rowOff>134620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54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2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111760</xdr:rowOff>
    </xdr:from>
    <xdr:to>
      <xdr:col>73</xdr:col>
      <xdr:colOff>180975</xdr:colOff>
      <xdr:row>16</xdr:row>
      <xdr:rowOff>111760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54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0</xdr:rowOff>
    </xdr:from>
    <xdr:to>
      <xdr:col>74</xdr:col>
      <xdr:colOff>31750</xdr:colOff>
      <xdr:row>16</xdr:row>
      <xdr:rowOff>101600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81280</xdr:rowOff>
    </xdr:from>
    <xdr:to>
      <xdr:col>69</xdr:col>
      <xdr:colOff>92075</xdr:colOff>
      <xdr:row>16</xdr:row>
      <xdr:rowOff>111760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824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64770</xdr:rowOff>
    </xdr:from>
    <xdr:to>
      <xdr:col>69</xdr:col>
      <xdr:colOff>142875</xdr:colOff>
      <xdr:row>15</xdr:row>
      <xdr:rowOff>166370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3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4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12717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100347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83820</xdr:rowOff>
    </xdr:from>
    <xdr:to>
      <xdr:col>78</xdr:col>
      <xdr:colOff>120650</xdr:colOff>
      <xdr:row>17</xdr:row>
      <xdr:rowOff>13970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60960</xdr:rowOff>
    </xdr:from>
    <xdr:to>
      <xdr:col>74</xdr:col>
      <xdr:colOff>31750</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116857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扶助費は、住民税非課税世帯物価高騰支援給付金事業費の増加などにより、全体として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ポイント増となった。また、生活保護費などが増加し続けており、今後についても増加が見込まれることから、財政状況の更なる硬直化が懸念される。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そのため、引き続き生活保護の自立支援への取り組みや市単独扶助費の見直しなどにより、健全な財政運用に向けて努めていく。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12700</xdr:rowOff>
    </xdr:from>
    <xdr:to>
      <xdr:col>24</xdr:col>
      <xdr:colOff>25400</xdr:colOff>
      <xdr:row>62</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71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12700</xdr:rowOff>
    </xdr:from>
    <xdr:to>
      <xdr:col>24</xdr:col>
      <xdr:colOff>114300</xdr:colOff>
      <xdr:row>54</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69850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663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29227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7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57150</xdr:rowOff>
    </xdr:from>
    <xdr:to>
      <xdr:col>24</xdr:col>
      <xdr:colOff>76200</xdr:colOff>
      <xdr:row>58</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56</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28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76200</xdr:rowOff>
    </xdr:from>
    <xdr:to>
      <xdr:col>20</xdr:col>
      <xdr:colOff>38100</xdr:colOff>
      <xdr:row>58</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935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56</xdr:row>
      <xdr:rowOff>165100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728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0</xdr:rowOff>
    </xdr:from>
    <xdr:to>
      <xdr:col>15</xdr:col>
      <xdr:colOff>149225</xdr:colOff>
      <xdr:row>57</xdr:row>
      <xdr:rowOff>101600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86377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57</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6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133350</xdr:rowOff>
    </xdr:from>
    <xdr:to>
      <xdr:col>11</xdr:col>
      <xdr:colOff>60325</xdr:colOff>
      <xdr:row>54</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133350</xdr:rowOff>
    </xdr:from>
    <xdr:to>
      <xdr:col>6</xdr:col>
      <xdr:colOff>171450</xdr:colOff>
      <xdr:row>55</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35577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その他については、公共施設包括管理委託事業等に係る維持補修費の増加などにより、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依然として類似団体平均を大きく上回っているため、公共資産マネジメントに基づいた適正な維持管理を行うとともに、特別・企業会計の経営改善による繰出金の抑制など、経常経費の縮減に努めていく。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101600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17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16527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101600</xdr:rowOff>
    </xdr:from>
    <xdr:to>
      <xdr:col>82</xdr:col>
      <xdr:colOff>196850</xdr:colOff>
      <xdr:row>52</xdr:row>
      <xdr:rowOff>101600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1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152400</xdr:rowOff>
    </xdr:from>
    <xdr:to>
      <xdr:col>82</xdr:col>
      <xdr:colOff>107950</xdr:colOff>
      <xdr:row>59</xdr:row>
      <xdr:rowOff>120650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965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58</xdr:row>
      <xdr:rowOff>165100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96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82550</xdr:rowOff>
    </xdr:from>
    <xdr:to>
      <xdr:col>78</xdr:col>
      <xdr:colOff>120650</xdr:colOff>
      <xdr:row>58</xdr:row>
      <xdr:rowOff>12700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22877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59</xdr:row>
      <xdr:rowOff>82550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109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31750</xdr:rowOff>
    </xdr:from>
    <xdr:to>
      <xdr:col>74</xdr:col>
      <xdr:colOff>31750</xdr:colOff>
      <xdr:row>57</xdr:row>
      <xdr:rowOff>133350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59</xdr:row>
      <xdr:rowOff>82550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109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69850</xdr:rowOff>
    </xdr:from>
    <xdr:to>
      <xdr:col>69</xdr:col>
      <xdr:colOff>142875</xdr:colOff>
      <xdr:row>58</xdr:row>
      <xdr:rowOff>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69850</xdr:rowOff>
    </xdr:from>
    <xdr:to>
      <xdr:col>82</xdr:col>
      <xdr:colOff>158750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41927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114300</xdr:rowOff>
    </xdr:from>
    <xdr:to>
      <xdr:col>74</xdr:col>
      <xdr:colOff>31750</xdr:colOff>
      <xdr:row>59</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31750</xdr:rowOff>
    </xdr:from>
    <xdr:to>
      <xdr:col>69</xdr:col>
      <xdr:colOff>142875</xdr:colOff>
      <xdr:row>59</xdr:row>
      <xdr:rowOff>133350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118127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補助費等は、新産業導入促進事業費の増加などにより、全体として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は、市直営事業が多く一部事務組合への負担金が少ないといった理由から、類似団体平均に比べ低率で推移しているが、引き続き経常的な補助金支出については、適正な支給額となるよう予算編成時に効果を確認するとともに、適正化の推進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4536</xdr:rowOff>
    </xdr:from>
    <xdr:to>
      <xdr:col>82</xdr:col>
      <xdr:colOff>107950</xdr:colOff>
      <xdr:row>42</xdr:row>
      <xdr:rowOff>39915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662386"/>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11992</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39915</xdr:rowOff>
    </xdr:from>
    <xdr:to>
      <xdr:col>82</xdr:col>
      <xdr:colOff>196850</xdr:colOff>
      <xdr:row>42</xdr:row>
      <xdr:rowOff>39915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90913</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40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4536</xdr:rowOff>
    </xdr:from>
    <xdr:to>
      <xdr:col>82</xdr:col>
      <xdr:colOff>196850</xdr:colOff>
      <xdr:row>33</xdr:row>
      <xdr:rowOff>4536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662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69850</xdr:rowOff>
    </xdr:from>
    <xdr:to>
      <xdr:col>82</xdr:col>
      <xdr:colOff>107950</xdr:colOff>
      <xdr:row>33</xdr:row>
      <xdr:rowOff>80736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57277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42834</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15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70757</xdr:rowOff>
    </xdr:from>
    <xdr:to>
      <xdr:col>82</xdr:col>
      <xdr:colOff>158750</xdr:colOff>
      <xdr:row>37</xdr:row>
      <xdr:rowOff>907</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69850</xdr:rowOff>
    </xdr:from>
    <xdr:to>
      <xdr:col>78</xdr:col>
      <xdr:colOff>69850</xdr:colOff>
      <xdr:row>33</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72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69850</xdr:rowOff>
    </xdr:from>
    <xdr:to>
      <xdr:col>73</xdr:col>
      <xdr:colOff>180975</xdr:colOff>
      <xdr:row>33</xdr:row>
      <xdr:rowOff>102507</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5727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59872</xdr:rowOff>
    </xdr:from>
    <xdr:to>
      <xdr:col>74</xdr:col>
      <xdr:colOff>31750</xdr:colOff>
      <xdr:row>36</xdr:row>
      <xdr:rowOff>161472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146249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102507</xdr:rowOff>
    </xdr:from>
    <xdr:to>
      <xdr:col>69</xdr:col>
      <xdr:colOff>92075</xdr:colOff>
      <xdr:row>33</xdr:row>
      <xdr:rowOff>124278</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7603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146249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38100</xdr:rowOff>
    </xdr:from>
    <xdr:to>
      <xdr:col>65</xdr:col>
      <xdr:colOff>53975</xdr:colOff>
      <xdr:row>36</xdr:row>
      <xdr:rowOff>139700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124477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29936</xdr:rowOff>
    </xdr:from>
    <xdr:to>
      <xdr:col>82</xdr:col>
      <xdr:colOff>158750</xdr:colOff>
      <xdr:row>33</xdr:row>
      <xdr:rowOff>131536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68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109963</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596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19050</xdr:rowOff>
    </xdr:from>
    <xdr:to>
      <xdr:col>78</xdr:col>
      <xdr:colOff>120650</xdr:colOff>
      <xdr:row>33</xdr:row>
      <xdr:rowOff>120650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130827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44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19050</xdr:rowOff>
    </xdr:from>
    <xdr:to>
      <xdr:col>74</xdr:col>
      <xdr:colOff>31750</xdr:colOff>
      <xdr:row>33</xdr:row>
      <xdr:rowOff>120650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130827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51707</xdr:rowOff>
    </xdr:from>
    <xdr:to>
      <xdr:col>69</xdr:col>
      <xdr:colOff>142875</xdr:colOff>
      <xdr:row>33</xdr:row>
      <xdr:rowOff>153307</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70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163484</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47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73478</xdr:rowOff>
    </xdr:from>
    <xdr:to>
      <xdr:col>65</xdr:col>
      <xdr:colOff>53975</xdr:colOff>
      <xdr:row>34</xdr:row>
      <xdr:rowOff>3628</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73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13805</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50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公債費は、長期債償還元金が減少したことにより、前年度から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ポイント減となった。類似団体平均や千葉県平均を下回っていることから、引き続き事業の選択と集中を行うとともに、活用可能な地方債については、後年度負担に十分留意しながら積極的な活用を図る。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122101</xdr:rowOff>
    </xdr:from>
    <xdr:to>
      <xdr:col>24</xdr:col>
      <xdr:colOff>25400</xdr:colOff>
      <xdr:row>80</xdr:row>
      <xdr:rowOff>149861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637951"/>
          <a:ext cx="0" cy="1227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37028</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38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122101</xdr:rowOff>
    </xdr:from>
    <xdr:to>
      <xdr:col>24</xdr:col>
      <xdr:colOff>114300</xdr:colOff>
      <xdr:row>73</xdr:row>
      <xdr:rowOff>122101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63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51888</xdr:rowOff>
    </xdr:from>
    <xdr:to>
      <xdr:col>24</xdr:col>
      <xdr:colOff>25400</xdr:colOff>
      <xdr:row>76</xdr:row>
      <xdr:rowOff>78014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308208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110326</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140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138249</xdr:rowOff>
    </xdr:from>
    <xdr:to>
      <xdr:col>24</xdr:col>
      <xdr:colOff>76200</xdr:colOff>
      <xdr:row>77</xdr:row>
      <xdr:rowOff>68399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168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78014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308862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144780</xdr:rowOff>
    </xdr:from>
    <xdr:to>
      <xdr:col>20</xdr:col>
      <xdr:colOff>38100</xdr:colOff>
      <xdr:row>77</xdr:row>
      <xdr:rowOff>74930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58420</xdr:rowOff>
    </xdr:from>
    <xdr:to>
      <xdr:col>15</xdr:col>
      <xdr:colOff>98425</xdr:colOff>
      <xdr:row>76</xdr:row>
      <xdr:rowOff>123734</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308862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144780</xdr:rowOff>
    </xdr:from>
    <xdr:to>
      <xdr:col>15</xdr:col>
      <xdr:colOff>149225</xdr:colOff>
      <xdr:row>77</xdr:row>
      <xdr:rowOff>74930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59707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123734</xdr:rowOff>
    </xdr:from>
    <xdr:to>
      <xdr:col>11</xdr:col>
      <xdr:colOff>9525</xdr:colOff>
      <xdr:row>76</xdr:row>
      <xdr:rowOff>156392</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15393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143148</xdr:rowOff>
    </xdr:from>
    <xdr:to>
      <xdr:col>11</xdr:col>
      <xdr:colOff>60325</xdr:colOff>
      <xdr:row>78</xdr:row>
      <xdr:rowOff>73298</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34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58075</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43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116857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1088</xdr:rowOff>
    </xdr:from>
    <xdr:to>
      <xdr:col>24</xdr:col>
      <xdr:colOff>76200</xdr:colOff>
      <xdr:row>76</xdr:row>
      <xdr:rowOff>102688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17615</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87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27214</xdr:rowOff>
    </xdr:from>
    <xdr:to>
      <xdr:col>20</xdr:col>
      <xdr:colOff>38100</xdr:colOff>
      <xdr:row>76</xdr:row>
      <xdr:rowOff>128814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138992</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82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72934</xdr:rowOff>
    </xdr:from>
    <xdr:to>
      <xdr:col>11</xdr:col>
      <xdr:colOff>60325</xdr:colOff>
      <xdr:row>77</xdr:row>
      <xdr:rowOff>3084</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10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13261</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872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105592</xdr:rowOff>
    </xdr:from>
    <xdr:to>
      <xdr:col>6</xdr:col>
      <xdr:colOff>171450</xdr:colOff>
      <xdr:row>77</xdr:row>
      <xdr:rowOff>35742</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13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45918</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90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公債費以外については、本市の人件費で類似団体平均の数値を上回っており、本年度は前年度と比べ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ポイント増となったが、類似団体平均を下回った。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これからも、公共施設の配置の最適化や事務事業の徹底した見直し、経常的な補助金の適正な支給額の判断など、行財政改革の取り組みにより、義務的経費ほか経常経費の削減に努める。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3" name="公債費以外グラフ枠">
          <a:extLst>
            <a:ext uri="{FF2B5EF4-FFF2-40B4-BE49-F238E27FC236}">
              <a16:creationId xmlns:a16="http://schemas.microsoft.com/office/drawing/2014/main" id="{00000000-0008-0000-0400-0000B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48079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6510000" y="12498615"/>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20156</xdr:rowOff>
    </xdr:from>
    <xdr:ext cx="762000" cy="259045"/>
    <xdr:sp macro="" textlink="">
      <xdr:nvSpPr>
        <xdr:cNvPr id="435" name="公債費以外最小値テキスト">
          <a:extLst>
            <a:ext uri="{FF2B5EF4-FFF2-40B4-BE49-F238E27FC236}">
              <a16:creationId xmlns:a16="http://schemas.microsoft.com/office/drawing/2014/main" id="{00000000-0008-0000-0400-0000B3010000}"/>
            </a:ext>
          </a:extLst>
        </xdr:cNvPr>
        <xdr:cNvSpPr txBox="1"/>
      </xdr:nvSpPr>
      <xdr:spPr>
        <a:xfrm>
          <a:off x="16598900" y="139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48079</xdr:rowOff>
    </xdr:from>
    <xdr:to>
      <xdr:col>82</xdr:col>
      <xdr:colOff>196850</xdr:colOff>
      <xdr:row>81</xdr:row>
      <xdr:rowOff>48079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39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7" name="公債費以外最大値テキスト">
          <a:extLst>
            <a:ext uri="{FF2B5EF4-FFF2-40B4-BE49-F238E27FC236}">
              <a16:creationId xmlns:a16="http://schemas.microsoft.com/office/drawing/2014/main" id="{00000000-0008-0000-0400-0000B5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99786</xdr:rowOff>
    </xdr:from>
    <xdr:to>
      <xdr:col>82</xdr:col>
      <xdr:colOff>107950</xdr:colOff>
      <xdr:row>77</xdr:row>
      <xdr:rowOff>135164</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5671800" y="13129986"/>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132641</xdr:rowOff>
    </xdr:from>
    <xdr:ext cx="762000" cy="259045"/>
    <xdr:sp macro="" textlink="">
      <xdr:nvSpPr>
        <xdr:cNvPr id="440" name="公債費以外平均値テキスト">
          <a:extLst>
            <a:ext uri="{FF2B5EF4-FFF2-40B4-BE49-F238E27FC236}">
              <a16:creationId xmlns:a16="http://schemas.microsoft.com/office/drawing/2014/main" id="{00000000-0008-0000-0400-0000B8010000}"/>
            </a:ext>
          </a:extLst>
        </xdr:cNvPr>
        <xdr:cNvSpPr txBox="1"/>
      </xdr:nvSpPr>
      <xdr:spPr>
        <a:xfrm>
          <a:off x="16598900" y="13334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160564</xdr:rowOff>
    </xdr:from>
    <xdr:to>
      <xdr:col>82</xdr:col>
      <xdr:colOff>158750</xdr:colOff>
      <xdr:row>78</xdr:row>
      <xdr:rowOff>90714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64592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99786</xdr:rowOff>
    </xdr:from>
    <xdr:to>
      <xdr:col>78</xdr:col>
      <xdr:colOff>69850</xdr:colOff>
      <xdr:row>77</xdr:row>
      <xdr:rowOff>26307</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4782800" y="1312998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73479</xdr:rowOff>
    </xdr:from>
    <xdr:to>
      <xdr:col>78</xdr:col>
      <xdr:colOff>120650</xdr:colOff>
      <xdr:row>78</xdr:row>
      <xdr:rowOff>3629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5621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159856</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3361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26307</xdr:rowOff>
    </xdr:from>
    <xdr:to>
      <xdr:col>73</xdr:col>
      <xdr:colOff>180975</xdr:colOff>
      <xdr:row>78</xdr:row>
      <xdr:rowOff>39914</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893800" y="13227957"/>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15421</xdr:rowOff>
    </xdr:from>
    <xdr:to>
      <xdr:col>69</xdr:col>
      <xdr:colOff>92075</xdr:colOff>
      <xdr:row>78</xdr:row>
      <xdr:rowOff>39914</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a:off x="13004800" y="13217071"/>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10885</xdr:rowOff>
    </xdr:from>
    <xdr:to>
      <xdr:col>69</xdr:col>
      <xdr:colOff>142875</xdr:colOff>
      <xdr:row>74</xdr:row>
      <xdr:rowOff>112485</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3843000" y="1269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122662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46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95250</xdr:rowOff>
    </xdr:from>
    <xdr:to>
      <xdr:col>65</xdr:col>
      <xdr:colOff>53975</xdr:colOff>
      <xdr:row>74</xdr:row>
      <xdr:rowOff>25400</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2954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35577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84364</xdr:rowOff>
    </xdr:from>
    <xdr:to>
      <xdr:col>82</xdr:col>
      <xdr:colOff>158750</xdr:colOff>
      <xdr:row>78</xdr:row>
      <xdr:rowOff>14514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64592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100891</xdr:rowOff>
    </xdr:from>
    <xdr:ext cx="762000" cy="259045"/>
    <xdr:sp macro="" textlink="">
      <xdr:nvSpPr>
        <xdr:cNvPr id="459" name="公債費以外該当値テキスト">
          <a:extLst>
            <a:ext uri="{FF2B5EF4-FFF2-40B4-BE49-F238E27FC236}">
              <a16:creationId xmlns:a16="http://schemas.microsoft.com/office/drawing/2014/main" id="{00000000-0008-0000-0400-0000CB010000}"/>
            </a:ext>
          </a:extLst>
        </xdr:cNvPr>
        <xdr:cNvSpPr txBox="1"/>
      </xdr:nvSpPr>
      <xdr:spPr>
        <a:xfrm>
          <a:off x="165989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48986</xdr:rowOff>
    </xdr:from>
    <xdr:to>
      <xdr:col>78</xdr:col>
      <xdr:colOff>120650</xdr:colOff>
      <xdr:row>76</xdr:row>
      <xdr:rowOff>150586</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5621000" y="1307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160762</xdr:rowOff>
    </xdr:from>
    <xdr:ext cx="7366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5290800" y="1284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146957</xdr:rowOff>
    </xdr:from>
    <xdr:to>
      <xdr:col>74</xdr:col>
      <xdr:colOff>31750</xdr:colOff>
      <xdr:row>77</xdr:row>
      <xdr:rowOff>77107</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4732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61884</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4401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160564</xdr:rowOff>
    </xdr:from>
    <xdr:to>
      <xdr:col>69</xdr:col>
      <xdr:colOff>142875</xdr:colOff>
      <xdr:row>78</xdr:row>
      <xdr:rowOff>90714</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38430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75491</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3512800" y="1344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136071</xdr:rowOff>
    </xdr:from>
    <xdr:to>
      <xdr:col>65</xdr:col>
      <xdr:colOff>53975</xdr:colOff>
      <xdr:row>77</xdr:row>
      <xdr:rowOff>66221</xdr:rowOff>
    </xdr:to>
    <xdr:sp macro="" textlink="">
      <xdr:nvSpPr>
        <xdr:cNvPr id="466" name="楕円 465">
          <a:extLst>
            <a:ext uri="{FF2B5EF4-FFF2-40B4-BE49-F238E27FC236}">
              <a16:creationId xmlns:a16="http://schemas.microsoft.com/office/drawing/2014/main" id="{00000000-0008-0000-0400-0000D2010000}"/>
            </a:ext>
          </a:extLst>
        </xdr:cNvPr>
        <xdr:cNvSpPr/>
      </xdr:nvSpPr>
      <xdr:spPr>
        <a:xfrm>
          <a:off x="12954000" y="1316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50998</xdr:rowOff>
    </xdr:from>
    <xdr:ext cx="762000" cy="259045"/>
    <xdr:sp macro="" textlink="">
      <xdr:nvSpPr>
        <xdr:cNvPr id="467" name="テキスト ボックス 466">
          <a:extLst>
            <a:ext uri="{FF2B5EF4-FFF2-40B4-BE49-F238E27FC236}">
              <a16:creationId xmlns:a16="http://schemas.microsoft.com/office/drawing/2014/main" id="{00000000-0008-0000-0400-0000D3010000}"/>
            </a:ext>
          </a:extLst>
        </xdr:cNvPr>
        <xdr:cNvSpPr txBox="1"/>
      </xdr:nvSpPr>
      <xdr:spPr>
        <a:xfrm>
          <a:off x="12623800" y="13252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千葉県市原市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114579</xdr:rowOff>
    </xdr:from>
    <xdr:to>
      <xdr:col>29</xdr:col>
      <xdr:colOff>127000</xdr:colOff>
      <xdr:row>20</xdr:row>
      <xdr:rowOff>17920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19604"/>
          <a:ext cx="0" cy="12749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161447</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6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17920</xdr:rowOff>
    </xdr:from>
    <xdr:to>
      <xdr:col>30</xdr:col>
      <xdr:colOff>25400</xdr:colOff>
      <xdr:row>20</xdr:row>
      <xdr:rowOff>17920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45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29506</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114579</xdr:rowOff>
    </xdr:from>
    <xdr:to>
      <xdr:col>30</xdr:col>
      <xdr:colOff>25400</xdr:colOff>
      <xdr:row>12</xdr:row>
      <xdr:rowOff>114579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196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159804</xdr:rowOff>
    </xdr:from>
    <xdr:to>
      <xdr:col>29</xdr:col>
      <xdr:colOff>127000</xdr:colOff>
      <xdr:row>17</xdr:row>
      <xdr:rowOff>32664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2950629"/>
          <a:ext cx="647700" cy="44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166336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85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149809</xdr:rowOff>
    </xdr:from>
    <xdr:to>
      <xdr:col>29</xdr:col>
      <xdr:colOff>177800</xdr:colOff>
      <xdr:row>17</xdr:row>
      <xdr:rowOff>79959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159804</xdr:rowOff>
    </xdr:from>
    <xdr:to>
      <xdr:col>26</xdr:col>
      <xdr:colOff>50800</xdr:colOff>
      <xdr:row>16</xdr:row>
      <xdr:rowOff>169901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50629"/>
          <a:ext cx="698500" cy="10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21222</xdr:rowOff>
    </xdr:from>
    <xdr:to>
      <xdr:col>26</xdr:col>
      <xdr:colOff>101600</xdr:colOff>
      <xdr:row>17</xdr:row>
      <xdr:rowOff>122822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107599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9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169901</xdr:rowOff>
    </xdr:from>
    <xdr:to>
      <xdr:col>22</xdr:col>
      <xdr:colOff>114300</xdr:colOff>
      <xdr:row>17</xdr:row>
      <xdr:rowOff>61887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60726"/>
          <a:ext cx="698500" cy="63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38176</xdr:rowOff>
    </xdr:from>
    <xdr:to>
      <xdr:col>22</xdr:col>
      <xdr:colOff>165100</xdr:colOff>
      <xdr:row>17</xdr:row>
      <xdr:rowOff>139776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124553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61887</xdr:rowOff>
    </xdr:from>
    <xdr:to>
      <xdr:col>18</xdr:col>
      <xdr:colOff>177800</xdr:colOff>
      <xdr:row>17</xdr:row>
      <xdr:rowOff>110541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24162"/>
          <a:ext cx="698500" cy="48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151867</xdr:rowOff>
    </xdr:from>
    <xdr:to>
      <xdr:col>19</xdr:col>
      <xdr:colOff>38100</xdr:colOff>
      <xdr:row>16</xdr:row>
      <xdr:rowOff>82017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771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92194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54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113424</xdr:rowOff>
    </xdr:from>
    <xdr:to>
      <xdr:col>15</xdr:col>
      <xdr:colOff>101600</xdr:colOff>
      <xdr:row>17</xdr:row>
      <xdr:rowOff>43574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042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53751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73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153314</xdr:rowOff>
    </xdr:from>
    <xdr:to>
      <xdr:col>29</xdr:col>
      <xdr:colOff>177800</xdr:colOff>
      <xdr:row>17</xdr:row>
      <xdr:rowOff>83464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44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125391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16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109004</xdr:rowOff>
    </xdr:from>
    <xdr:to>
      <xdr:col>26</xdr:col>
      <xdr:colOff>101600</xdr:colOff>
      <xdr:row>17</xdr:row>
      <xdr:rowOff>39154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99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49331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6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119101</xdr:rowOff>
    </xdr:from>
    <xdr:to>
      <xdr:col>22</xdr:col>
      <xdr:colOff>165100</xdr:colOff>
      <xdr:row>17</xdr:row>
      <xdr:rowOff>49251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09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59428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7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11087</xdr:rowOff>
    </xdr:from>
    <xdr:to>
      <xdr:col>19</xdr:col>
      <xdr:colOff>38100</xdr:colOff>
      <xdr:row>17</xdr:row>
      <xdr:rowOff>112687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73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97464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59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59741</xdr:rowOff>
    </xdr:from>
    <xdr:to>
      <xdr:col>15</xdr:col>
      <xdr:colOff>101600</xdr:colOff>
      <xdr:row>17</xdr:row>
      <xdr:rowOff>161341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22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146118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08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231242</xdr:rowOff>
    </xdr:from>
    <xdr:to>
      <xdr:col>29</xdr:col>
      <xdr:colOff>127000</xdr:colOff>
      <xdr:row>37</xdr:row>
      <xdr:rowOff>188988</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5792"/>
          <a:ext cx="0" cy="11578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161065</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8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188988</xdr:rowOff>
    </xdr:from>
    <xdr:to>
      <xdr:col>30</xdr:col>
      <xdr:colOff>25400</xdr:colOff>
      <xdr:row>37</xdr:row>
      <xdr:rowOff>188988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136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146169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9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231242</xdr:rowOff>
    </xdr:from>
    <xdr:to>
      <xdr:col>30</xdr:col>
      <xdr:colOff>25400</xdr:colOff>
      <xdr:row>33</xdr:row>
      <xdr:rowOff>231242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57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105016</xdr:rowOff>
    </xdr:from>
    <xdr:to>
      <xdr:col>29</xdr:col>
      <xdr:colOff>127000</xdr:colOff>
      <xdr:row>35</xdr:row>
      <xdr:rowOff>125476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15366"/>
          <a:ext cx="647700" cy="204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190961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13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218884</xdr:rowOff>
    </xdr:from>
    <xdr:to>
      <xdr:col>29</xdr:col>
      <xdr:colOff>177800</xdr:colOff>
      <xdr:row>35</xdr:row>
      <xdr:rowOff>320484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125476</xdr:rowOff>
    </xdr:from>
    <xdr:to>
      <xdr:col>26</xdr:col>
      <xdr:colOff>50800</xdr:colOff>
      <xdr:row>35</xdr:row>
      <xdr:rowOff>223698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35826"/>
          <a:ext cx="698500" cy="98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231229</xdr:rowOff>
    </xdr:from>
    <xdr:to>
      <xdr:col>26</xdr:col>
      <xdr:colOff>101600</xdr:colOff>
      <xdr:row>35</xdr:row>
      <xdr:rowOff>332829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317606</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153708</xdr:rowOff>
    </xdr:from>
    <xdr:to>
      <xdr:col>22</xdr:col>
      <xdr:colOff>114300</xdr:colOff>
      <xdr:row>35</xdr:row>
      <xdr:rowOff>223698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764058"/>
          <a:ext cx="698500" cy="69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252488</xdr:rowOff>
    </xdr:from>
    <xdr:to>
      <xdr:col>22</xdr:col>
      <xdr:colOff>165100</xdr:colOff>
      <xdr:row>36</xdr:row>
      <xdr:rowOff>11188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338865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153708</xdr:rowOff>
    </xdr:from>
    <xdr:to>
      <xdr:col>18</xdr:col>
      <xdr:colOff>177800</xdr:colOff>
      <xdr:row>35</xdr:row>
      <xdr:rowOff>177788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64058"/>
          <a:ext cx="698500" cy="24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188405</xdr:rowOff>
    </xdr:from>
    <xdr:to>
      <xdr:col>19</xdr:col>
      <xdr:colOff>38100</xdr:colOff>
      <xdr:row>35</xdr:row>
      <xdr:rowOff>290005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987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274782</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85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159601</xdr:rowOff>
    </xdr:from>
    <xdr:to>
      <xdr:col>15</xdr:col>
      <xdr:colOff>101600</xdr:colOff>
      <xdr:row>35</xdr:row>
      <xdr:rowOff>261201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699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245978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6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54216</xdr:rowOff>
    </xdr:from>
    <xdr:to>
      <xdr:col>29</xdr:col>
      <xdr:colOff>177800</xdr:colOff>
      <xdr:row>35</xdr:row>
      <xdr:rowOff>155816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64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242193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09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74676</xdr:rowOff>
    </xdr:from>
    <xdr:to>
      <xdr:col>26</xdr:col>
      <xdr:colOff>101600</xdr:colOff>
      <xdr:row>35</xdr:row>
      <xdr:rowOff>176276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850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186453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53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172898</xdr:rowOff>
    </xdr:from>
    <xdr:to>
      <xdr:col>22</xdr:col>
      <xdr:colOff>165100</xdr:colOff>
      <xdr:row>35</xdr:row>
      <xdr:rowOff>274498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83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284675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102908</xdr:rowOff>
    </xdr:from>
    <xdr:to>
      <xdr:col>19</xdr:col>
      <xdr:colOff>38100</xdr:colOff>
      <xdr:row>35</xdr:row>
      <xdr:rowOff>204508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13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214685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82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126988</xdr:rowOff>
    </xdr:from>
    <xdr:to>
      <xdr:col>15</xdr:col>
      <xdr:colOff>101600</xdr:colOff>
      <xdr:row>35</xdr:row>
      <xdr:rowOff>228588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37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238765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0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268,517
261,620
368.16
117,044,216
110,772,992
4,748,175
57,336,904
42,149,900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86208</xdr:rowOff>
    </xdr:from>
    <xdr:to>
      <xdr:col>24</xdr:col>
      <xdr:colOff>62865</xdr:colOff>
      <xdr:row>39</xdr:row>
      <xdr:rowOff>137985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01158"/>
          <a:ext cx="1270" cy="1423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141812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2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137985</xdr:rowOff>
    </xdr:from>
    <xdr:to>
      <xdr:col>24</xdr:col>
      <xdr:colOff>152400</xdr:colOff>
      <xdr:row>39</xdr:row>
      <xdr:rowOff>137985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2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32885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7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86208</xdr:rowOff>
    </xdr:from>
    <xdr:to>
      <xdr:col>24</xdr:col>
      <xdr:colOff>152400</xdr:colOff>
      <xdr:row>31</xdr:row>
      <xdr:rowOff>86208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01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85560</xdr:rowOff>
    </xdr:from>
    <xdr:to>
      <xdr:col>24</xdr:col>
      <xdr:colOff>63500</xdr:colOff>
      <xdr:row>35</xdr:row>
      <xdr:rowOff>128765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86310"/>
          <a:ext cx="8382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47782</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19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69355</xdr:rowOff>
    </xdr:from>
    <xdr:to>
      <xdr:col>24</xdr:col>
      <xdr:colOff>114300</xdr:colOff>
      <xdr:row>36</xdr:row>
      <xdr:rowOff>170955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113525</xdr:rowOff>
    </xdr:from>
    <xdr:to>
      <xdr:col>19</xdr:col>
      <xdr:colOff>177800</xdr:colOff>
      <xdr:row>35</xdr:row>
      <xdr:rowOff>128765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142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61354</xdr:rowOff>
    </xdr:from>
    <xdr:to>
      <xdr:col>20</xdr:col>
      <xdr:colOff>38100</xdr:colOff>
      <xdr:row>36</xdr:row>
      <xdr:rowOff>162954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154081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113525</xdr:rowOff>
    </xdr:from>
    <xdr:to>
      <xdr:col>15</xdr:col>
      <xdr:colOff>50800</xdr:colOff>
      <xdr:row>36</xdr:row>
      <xdr:rowOff>8560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14275"/>
          <a:ext cx="889000" cy="6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83414</xdr:rowOff>
    </xdr:from>
    <xdr:to>
      <xdr:col>15</xdr:col>
      <xdr:colOff>101600</xdr:colOff>
      <xdr:row>37</xdr:row>
      <xdr:rowOff>13564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4691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8560</xdr:rowOff>
    </xdr:from>
    <xdr:to>
      <xdr:col>10</xdr:col>
      <xdr:colOff>114300</xdr:colOff>
      <xdr:row>36</xdr:row>
      <xdr:rowOff>133528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80760"/>
          <a:ext cx="889000" cy="12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58839</xdr:rowOff>
    </xdr:from>
    <xdr:to>
      <xdr:col>10</xdr:col>
      <xdr:colOff>165100</xdr:colOff>
      <xdr:row>35</xdr:row>
      <xdr:rowOff>160439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5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5516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83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140564</xdr:rowOff>
    </xdr:from>
    <xdr:to>
      <xdr:col>6</xdr:col>
      <xdr:colOff>38100</xdr:colOff>
      <xdr:row>37</xdr:row>
      <xdr:rowOff>70714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12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61841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0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34760</xdr:rowOff>
    </xdr:from>
    <xdr:to>
      <xdr:col>24</xdr:col>
      <xdr:colOff>114300</xdr:colOff>
      <xdr:row>35</xdr:row>
      <xdr:rowOff>136360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3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57637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8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77965</xdr:rowOff>
    </xdr:from>
    <xdr:to>
      <xdr:col>20</xdr:col>
      <xdr:colOff>38100</xdr:colOff>
      <xdr:row>36</xdr:row>
      <xdr:rowOff>8115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7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24642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5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62725</xdr:rowOff>
    </xdr:from>
    <xdr:to>
      <xdr:col>15</xdr:col>
      <xdr:colOff>101600</xdr:colOff>
      <xdr:row>35</xdr:row>
      <xdr:rowOff>164325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9402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83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129210</xdr:rowOff>
    </xdr:from>
    <xdr:to>
      <xdr:col>10</xdr:col>
      <xdr:colOff>165100</xdr:colOff>
      <xdr:row>36</xdr:row>
      <xdr:rowOff>59360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50487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2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82728</xdr:rowOff>
    </xdr:from>
    <xdr:to>
      <xdr:col>6</xdr:col>
      <xdr:colOff>38100</xdr:colOff>
      <xdr:row>37</xdr:row>
      <xdr:rowOff>12878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5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29405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3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114097</xdr:rowOff>
    </xdr:from>
    <xdr:to>
      <xdr:col>24</xdr:col>
      <xdr:colOff>62865</xdr:colOff>
      <xdr:row>59</xdr:row>
      <xdr:rowOff>105086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86597"/>
          <a:ext cx="1270" cy="1534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108913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22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105086</xdr:rowOff>
    </xdr:from>
    <xdr:to>
      <xdr:col>24</xdr:col>
      <xdr:colOff>152400</xdr:colOff>
      <xdr:row>59</xdr:row>
      <xdr:rowOff>105086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220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60774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6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114097</xdr:rowOff>
    </xdr:from>
    <xdr:to>
      <xdr:col>24</xdr:col>
      <xdr:colOff>152400</xdr:colOff>
      <xdr:row>50</xdr:row>
      <xdr:rowOff>114097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86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21152</xdr:rowOff>
    </xdr:from>
    <xdr:to>
      <xdr:col>24</xdr:col>
      <xdr:colOff>63500</xdr:colOff>
      <xdr:row>56</xdr:row>
      <xdr:rowOff>50223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622352"/>
          <a:ext cx="838200" cy="2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151128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80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1251</xdr:rowOff>
    </xdr:from>
    <xdr:to>
      <xdr:col>24</xdr:col>
      <xdr:colOff>114300</xdr:colOff>
      <xdr:row>56</xdr:row>
      <xdr:rowOff>102851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0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21152</xdr:rowOff>
    </xdr:from>
    <xdr:to>
      <xdr:col>19</xdr:col>
      <xdr:colOff>177800</xdr:colOff>
      <xdr:row>56</xdr:row>
      <xdr:rowOff>23285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22352"/>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116808</xdr:rowOff>
    </xdr:from>
    <xdr:to>
      <xdr:col>20</xdr:col>
      <xdr:colOff>38100</xdr:colOff>
      <xdr:row>56</xdr:row>
      <xdr:rowOff>46958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4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63485</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2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23285</xdr:rowOff>
    </xdr:from>
    <xdr:to>
      <xdr:col>15</xdr:col>
      <xdr:colOff>50800</xdr:colOff>
      <xdr:row>57</xdr:row>
      <xdr:rowOff>21666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24485"/>
          <a:ext cx="889000" cy="16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13900</xdr:rowOff>
    </xdr:from>
    <xdr:to>
      <xdr:col>15</xdr:col>
      <xdr:colOff>101600</xdr:colOff>
      <xdr:row>56</xdr:row>
      <xdr:rowOff>115500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106627</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0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21666</xdr:rowOff>
    </xdr:from>
    <xdr:to>
      <xdr:col>10</xdr:col>
      <xdr:colOff>114300</xdr:colOff>
      <xdr:row>57</xdr:row>
      <xdr:rowOff>109086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94316"/>
          <a:ext cx="889000" cy="8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2489</xdr:rowOff>
    </xdr:from>
    <xdr:to>
      <xdr:col>10</xdr:col>
      <xdr:colOff>165100</xdr:colOff>
      <xdr:row>57</xdr:row>
      <xdr:rowOff>104089</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7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95216</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6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33427</xdr:rowOff>
    </xdr:from>
    <xdr:to>
      <xdr:col>6</xdr:col>
      <xdr:colOff>38100</xdr:colOff>
      <xdr:row>57</xdr:row>
      <xdr:rowOff>135027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151554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8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170873</xdr:rowOff>
    </xdr:from>
    <xdr:to>
      <xdr:col>24</xdr:col>
      <xdr:colOff>114300</xdr:colOff>
      <xdr:row>56</xdr:row>
      <xdr:rowOff>101023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0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22300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5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141802</xdr:rowOff>
    </xdr:from>
    <xdr:to>
      <xdr:col>20</xdr:col>
      <xdr:colOff>38100</xdr:colOff>
      <xdr:row>56</xdr:row>
      <xdr:rowOff>71952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7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63079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66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143935</xdr:rowOff>
    </xdr:from>
    <xdr:to>
      <xdr:col>15</xdr:col>
      <xdr:colOff>101600</xdr:colOff>
      <xdr:row>56</xdr:row>
      <xdr:rowOff>74085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7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90612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4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142316</xdr:rowOff>
    </xdr:from>
    <xdr:to>
      <xdr:col>10</xdr:col>
      <xdr:colOff>165100</xdr:colOff>
      <xdr:row>57</xdr:row>
      <xdr:rowOff>72466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4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88993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1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58286</xdr:rowOff>
    </xdr:from>
    <xdr:to>
      <xdr:col>6</xdr:col>
      <xdr:colOff>38100</xdr:colOff>
      <xdr:row>57</xdr:row>
      <xdr:rowOff>159886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151013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2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101371</xdr:rowOff>
    </xdr:from>
    <xdr:to>
      <xdr:col>24</xdr:col>
      <xdr:colOff>62865</xdr:colOff>
      <xdr:row>79</xdr:row>
      <xdr:rowOff>16714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74321"/>
          <a:ext cx="1270" cy="1286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20541</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65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16714</xdr:rowOff>
    </xdr:from>
    <xdr:to>
      <xdr:col>24</xdr:col>
      <xdr:colOff>152400</xdr:colOff>
      <xdr:row>79</xdr:row>
      <xdr:rowOff>16714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1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48048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4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101371</xdr:rowOff>
    </xdr:from>
    <xdr:to>
      <xdr:col>24</xdr:col>
      <xdr:colOff>152400</xdr:colOff>
      <xdr:row>71</xdr:row>
      <xdr:rowOff>101371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74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30886</xdr:rowOff>
    </xdr:from>
    <xdr:to>
      <xdr:col>24</xdr:col>
      <xdr:colOff>63500</xdr:colOff>
      <xdr:row>76</xdr:row>
      <xdr:rowOff>60300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061086"/>
          <a:ext cx="838200" cy="2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60317</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6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81890</xdr:rowOff>
    </xdr:from>
    <xdr:to>
      <xdr:col>24</xdr:col>
      <xdr:colOff>114300</xdr:colOff>
      <xdr:row>78</xdr:row>
      <xdr:rowOff>12040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60300</xdr:rowOff>
    </xdr:from>
    <xdr:to>
      <xdr:col>19</xdr:col>
      <xdr:colOff>177800</xdr:colOff>
      <xdr:row>76</xdr:row>
      <xdr:rowOff>128956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90500"/>
          <a:ext cx="889000" cy="6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92024</xdr:rowOff>
    </xdr:from>
    <xdr:to>
      <xdr:col>20</xdr:col>
      <xdr:colOff>38100</xdr:colOff>
      <xdr:row>78</xdr:row>
      <xdr:rowOff>22174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13301</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127279</xdr:rowOff>
    </xdr:from>
    <xdr:to>
      <xdr:col>15</xdr:col>
      <xdr:colOff>50800</xdr:colOff>
      <xdr:row>76</xdr:row>
      <xdr:rowOff>128956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157479"/>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100788</xdr:rowOff>
    </xdr:from>
    <xdr:to>
      <xdr:col>15</xdr:col>
      <xdr:colOff>101600</xdr:colOff>
      <xdr:row>78</xdr:row>
      <xdr:rowOff>30938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22065</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127279</xdr:rowOff>
    </xdr:from>
    <xdr:to>
      <xdr:col>10</xdr:col>
      <xdr:colOff>114300</xdr:colOff>
      <xdr:row>76</xdr:row>
      <xdr:rowOff>159283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57479"/>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150318</xdr:rowOff>
    </xdr:from>
    <xdr:to>
      <xdr:col>10</xdr:col>
      <xdr:colOff>165100</xdr:colOff>
      <xdr:row>77</xdr:row>
      <xdr:rowOff>80468</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1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71595</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273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21997</xdr:rowOff>
    </xdr:from>
    <xdr:to>
      <xdr:col>6</xdr:col>
      <xdr:colOff>38100</xdr:colOff>
      <xdr:row>77</xdr:row>
      <xdr:rowOff>123597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23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114724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316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151536</xdr:rowOff>
    </xdr:from>
    <xdr:to>
      <xdr:col>24</xdr:col>
      <xdr:colOff>114300</xdr:colOff>
      <xdr:row>76</xdr:row>
      <xdr:rowOff>81686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1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2963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861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9500</xdr:rowOff>
    </xdr:from>
    <xdr:to>
      <xdr:col>20</xdr:col>
      <xdr:colOff>38100</xdr:colOff>
      <xdr:row>76</xdr:row>
      <xdr:rowOff>111100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127626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81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78156</xdr:rowOff>
    </xdr:from>
    <xdr:to>
      <xdr:col>15</xdr:col>
      <xdr:colOff>101600</xdr:colOff>
      <xdr:row>77</xdr:row>
      <xdr:rowOff>8306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0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24833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88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76479</xdr:rowOff>
    </xdr:from>
    <xdr:to>
      <xdr:col>10</xdr:col>
      <xdr:colOff>165100</xdr:colOff>
      <xdr:row>77</xdr:row>
      <xdr:rowOff>6629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0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23156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881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108483</xdr:rowOff>
    </xdr:from>
    <xdr:to>
      <xdr:col>6</xdr:col>
      <xdr:colOff>38100</xdr:colOff>
      <xdr:row>77</xdr:row>
      <xdr:rowOff>38633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3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55160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913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96659</xdr:rowOff>
    </xdr:from>
    <xdr:to>
      <xdr:col>24</xdr:col>
      <xdr:colOff>62865</xdr:colOff>
      <xdr:row>98</xdr:row>
      <xdr:rowOff>161100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7159"/>
          <a:ext cx="1270" cy="14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164927</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6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161100</xdr:rowOff>
    </xdr:from>
    <xdr:to>
      <xdr:col>24</xdr:col>
      <xdr:colOff>152400</xdr:colOff>
      <xdr:row>98</xdr:row>
      <xdr:rowOff>161100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6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43336</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96659</xdr:rowOff>
    </xdr:from>
    <xdr:to>
      <xdr:col>24</xdr:col>
      <xdr:colOff>152400</xdr:colOff>
      <xdr:row>90</xdr:row>
      <xdr:rowOff>96659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162103</xdr:rowOff>
    </xdr:from>
    <xdr:to>
      <xdr:col>24</xdr:col>
      <xdr:colOff>63500</xdr:colOff>
      <xdr:row>97</xdr:row>
      <xdr:rowOff>73837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21303"/>
          <a:ext cx="838200" cy="8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46728</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44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23851</xdr:rowOff>
    </xdr:from>
    <xdr:to>
      <xdr:col>24</xdr:col>
      <xdr:colOff>114300</xdr:colOff>
      <xdr:row>96</xdr:row>
      <xdr:rowOff>125451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102095</xdr:rowOff>
    </xdr:from>
    <xdr:to>
      <xdr:col>19</xdr:col>
      <xdr:colOff>177800</xdr:colOff>
      <xdr:row>97</xdr:row>
      <xdr:rowOff>73837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561295"/>
          <a:ext cx="889000" cy="14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132169</xdr:rowOff>
    </xdr:from>
    <xdr:to>
      <xdr:col>20</xdr:col>
      <xdr:colOff>38100</xdr:colOff>
      <xdr:row>97</xdr:row>
      <xdr:rowOff>62319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78846</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36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102095</xdr:rowOff>
    </xdr:from>
    <xdr:to>
      <xdr:col>15</xdr:col>
      <xdr:colOff>50800</xdr:colOff>
      <xdr:row>98</xdr:row>
      <xdr:rowOff>83223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561295"/>
          <a:ext cx="889000" cy="3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162864</xdr:rowOff>
    </xdr:from>
    <xdr:to>
      <xdr:col>15</xdr:col>
      <xdr:colOff>101600</xdr:colOff>
      <xdr:row>96</xdr:row>
      <xdr:rowOff>93014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109541</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83223</xdr:rowOff>
    </xdr:from>
    <xdr:to>
      <xdr:col>10</xdr:col>
      <xdr:colOff>114300</xdr:colOff>
      <xdr:row>98</xdr:row>
      <xdr:rowOff>149061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85323"/>
          <a:ext cx="889000" cy="6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33643</xdr:rowOff>
    </xdr:from>
    <xdr:to>
      <xdr:col>10</xdr:col>
      <xdr:colOff>165100</xdr:colOff>
      <xdr:row>99</xdr:row>
      <xdr:rowOff>135243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700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126370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709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57975</xdr:rowOff>
    </xdr:from>
    <xdr:to>
      <xdr:col>6</xdr:col>
      <xdr:colOff>38100</xdr:colOff>
      <xdr:row>99</xdr:row>
      <xdr:rowOff>159575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703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150702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712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111303</xdr:rowOff>
    </xdr:from>
    <xdr:to>
      <xdr:col>24</xdr:col>
      <xdr:colOff>114300</xdr:colOff>
      <xdr:row>97</xdr:row>
      <xdr:rowOff>41453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7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89730</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4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23037</xdr:rowOff>
    </xdr:from>
    <xdr:to>
      <xdr:col>20</xdr:col>
      <xdr:colOff>38100</xdr:colOff>
      <xdr:row>97</xdr:row>
      <xdr:rowOff>124637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5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115764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746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51295</xdr:rowOff>
    </xdr:from>
    <xdr:to>
      <xdr:col>15</xdr:col>
      <xdr:colOff>101600</xdr:colOff>
      <xdr:row>96</xdr:row>
      <xdr:rowOff>152895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144022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60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32423</xdr:rowOff>
    </xdr:from>
    <xdr:to>
      <xdr:col>10</xdr:col>
      <xdr:colOff>165100</xdr:colOff>
      <xdr:row>98</xdr:row>
      <xdr:rowOff>134023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83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150550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60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98261</xdr:rowOff>
    </xdr:from>
    <xdr:to>
      <xdr:col>6</xdr:col>
      <xdr:colOff>38100</xdr:colOff>
      <xdr:row>99</xdr:row>
      <xdr:rowOff>28411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0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44938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67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103189</xdr:rowOff>
    </xdr:from>
    <xdr:to>
      <xdr:col>54</xdr:col>
      <xdr:colOff>189865</xdr:colOff>
      <xdr:row>38</xdr:row>
      <xdr:rowOff>105388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6103939"/>
          <a:ext cx="1270" cy="516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109215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62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105388</xdr:rowOff>
    </xdr:from>
    <xdr:to>
      <xdr:col>55</xdr:col>
      <xdr:colOff>88900</xdr:colOff>
      <xdr:row>38</xdr:row>
      <xdr:rowOff>105388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620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49866</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87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103189</xdr:rowOff>
    </xdr:from>
    <xdr:to>
      <xdr:col>55</xdr:col>
      <xdr:colOff>88900</xdr:colOff>
      <xdr:row>35</xdr:row>
      <xdr:rowOff>103189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103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96930</xdr:rowOff>
    </xdr:from>
    <xdr:to>
      <xdr:col>55</xdr:col>
      <xdr:colOff>0</xdr:colOff>
      <xdr:row>37</xdr:row>
      <xdr:rowOff>110798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440580"/>
          <a:ext cx="838200" cy="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169765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705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146888</xdr:rowOff>
    </xdr:from>
    <xdr:to>
      <xdr:col>55</xdr:col>
      <xdr:colOff>50800</xdr:colOff>
      <xdr:row>37</xdr:row>
      <xdr:rowOff>77038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96930</xdr:rowOff>
    </xdr:from>
    <xdr:to>
      <xdr:col>50</xdr:col>
      <xdr:colOff>114300</xdr:colOff>
      <xdr:row>37</xdr:row>
      <xdr:rowOff>101741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440580"/>
          <a:ext cx="889000" cy="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121808</xdr:rowOff>
    </xdr:from>
    <xdr:to>
      <xdr:col>50</xdr:col>
      <xdr:colOff>165100</xdr:colOff>
      <xdr:row>37</xdr:row>
      <xdr:rowOff>51958</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68485</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87285</xdr:rowOff>
    </xdr:from>
    <xdr:to>
      <xdr:col>45</xdr:col>
      <xdr:colOff>177800</xdr:colOff>
      <xdr:row>37</xdr:row>
      <xdr:rowOff>101741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402235"/>
          <a:ext cx="889000" cy="104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163424</xdr:rowOff>
    </xdr:from>
    <xdr:to>
      <xdr:col>46</xdr:col>
      <xdr:colOff>38100</xdr:colOff>
      <xdr:row>37</xdr:row>
      <xdr:rowOff>93574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110101</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87285</xdr:rowOff>
    </xdr:from>
    <xdr:to>
      <xdr:col>41</xdr:col>
      <xdr:colOff>50800</xdr:colOff>
      <xdr:row>38</xdr:row>
      <xdr:rowOff>48924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402235"/>
          <a:ext cx="889000" cy="116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19667</xdr:rowOff>
    </xdr:from>
    <xdr:to>
      <xdr:col>41</xdr:col>
      <xdr:colOff>101600</xdr:colOff>
      <xdr:row>30</xdr:row>
      <xdr:rowOff>121267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1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137794</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4938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168464</xdr:rowOff>
    </xdr:from>
    <xdr:to>
      <xdr:col>36</xdr:col>
      <xdr:colOff>165100</xdr:colOff>
      <xdr:row>37</xdr:row>
      <xdr:rowOff>98614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34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115141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11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59998</xdr:rowOff>
    </xdr:from>
    <xdr:to>
      <xdr:col>55</xdr:col>
      <xdr:colOff>50800</xdr:colOff>
      <xdr:row>37</xdr:row>
      <xdr:rowOff>161598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40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38425</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8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46130</xdr:rowOff>
    </xdr:from>
    <xdr:to>
      <xdr:col>50</xdr:col>
      <xdr:colOff>165100</xdr:colOff>
      <xdr:row>37</xdr:row>
      <xdr:rowOff>147730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8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138857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48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50941</xdr:rowOff>
    </xdr:from>
    <xdr:to>
      <xdr:col>46</xdr:col>
      <xdr:colOff>38100</xdr:colOff>
      <xdr:row>37</xdr:row>
      <xdr:rowOff>152541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9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143669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48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36485</xdr:rowOff>
    </xdr:from>
    <xdr:to>
      <xdr:col>41</xdr:col>
      <xdr:colOff>101600</xdr:colOff>
      <xdr:row>31</xdr:row>
      <xdr:rowOff>138085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3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129212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444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169574</xdr:rowOff>
    </xdr:from>
    <xdr:to>
      <xdr:col>36</xdr:col>
      <xdr:colOff>165100</xdr:colOff>
      <xdr:row>38</xdr:row>
      <xdr:rowOff>99724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51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90851</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60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70777</xdr:rowOff>
    </xdr:from>
    <xdr:to>
      <xdr:col>54</xdr:col>
      <xdr:colOff>189865</xdr:colOff>
      <xdr:row>59</xdr:row>
      <xdr:rowOff>97333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14727"/>
          <a:ext cx="1270" cy="139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101160</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1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97333</xdr:rowOff>
    </xdr:from>
    <xdr:to>
      <xdr:col>55</xdr:col>
      <xdr:colOff>88900</xdr:colOff>
      <xdr:row>59</xdr:row>
      <xdr:rowOff>97333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12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17454</xdr:rowOff>
    </xdr:from>
    <xdr:ext cx="534377"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8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70777</xdr:rowOff>
    </xdr:from>
    <xdr:to>
      <xdr:col>55</xdr:col>
      <xdr:colOff>88900</xdr:colOff>
      <xdr:row>51</xdr:row>
      <xdr:rowOff>70777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14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788</xdr:rowOff>
    </xdr:from>
    <xdr:to>
      <xdr:col>55</xdr:col>
      <xdr:colOff>0</xdr:colOff>
      <xdr:row>57</xdr:row>
      <xdr:rowOff>11265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773438"/>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162024</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7632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12147</xdr:rowOff>
    </xdr:from>
    <xdr:to>
      <xdr:col>55</xdr:col>
      <xdr:colOff>50800</xdr:colOff>
      <xdr:row>57</xdr:row>
      <xdr:rowOff>113747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7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788</xdr:rowOff>
    </xdr:from>
    <xdr:to>
      <xdr:col>50</xdr:col>
      <xdr:colOff>114300</xdr:colOff>
      <xdr:row>58</xdr:row>
      <xdr:rowOff>53689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773438"/>
          <a:ext cx="889000" cy="22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47828</xdr:rowOff>
    </xdr:from>
    <xdr:to>
      <xdr:col>50</xdr:col>
      <xdr:colOff>165100</xdr:colOff>
      <xdr:row>57</xdr:row>
      <xdr:rowOff>149428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82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140555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913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158045</xdr:rowOff>
    </xdr:from>
    <xdr:to>
      <xdr:col>45</xdr:col>
      <xdr:colOff>177800</xdr:colOff>
      <xdr:row>58</xdr:row>
      <xdr:rowOff>53689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930695"/>
          <a:ext cx="889000" cy="6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154318</xdr:rowOff>
    </xdr:from>
    <xdr:to>
      <xdr:col>46</xdr:col>
      <xdr:colOff>38100</xdr:colOff>
      <xdr:row>57</xdr:row>
      <xdr:rowOff>84468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75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100995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53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133680</xdr:rowOff>
    </xdr:from>
    <xdr:to>
      <xdr:col>41</xdr:col>
      <xdr:colOff>50800</xdr:colOff>
      <xdr:row>57</xdr:row>
      <xdr:rowOff>158045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734880"/>
          <a:ext cx="889000" cy="19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83471</xdr:rowOff>
    </xdr:from>
    <xdr:to>
      <xdr:col>41</xdr:col>
      <xdr:colOff>101600</xdr:colOff>
      <xdr:row>55</xdr:row>
      <xdr:rowOff>13621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30148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11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152489</xdr:rowOff>
    </xdr:from>
    <xdr:to>
      <xdr:col>36</xdr:col>
      <xdr:colOff>165100</xdr:colOff>
      <xdr:row>55</xdr:row>
      <xdr:rowOff>82639</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410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99166</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18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131915</xdr:rowOff>
    </xdr:from>
    <xdr:to>
      <xdr:col>55</xdr:col>
      <xdr:colOff>50800</xdr:colOff>
      <xdr:row>57</xdr:row>
      <xdr:rowOff>62065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73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154792</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58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121438</xdr:rowOff>
    </xdr:from>
    <xdr:to>
      <xdr:col>50</xdr:col>
      <xdr:colOff>165100</xdr:colOff>
      <xdr:row>57</xdr:row>
      <xdr:rowOff>51588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72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68115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49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2889</xdr:rowOff>
    </xdr:from>
    <xdr:to>
      <xdr:col>46</xdr:col>
      <xdr:colOff>38100</xdr:colOff>
      <xdr:row>58</xdr:row>
      <xdr:rowOff>104489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4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95616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03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107245</xdr:rowOff>
    </xdr:from>
    <xdr:to>
      <xdr:col>41</xdr:col>
      <xdr:colOff>101600</xdr:colOff>
      <xdr:row>58</xdr:row>
      <xdr:rowOff>37395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8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28522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97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82880</xdr:rowOff>
    </xdr:from>
    <xdr:to>
      <xdr:col>36</xdr:col>
      <xdr:colOff>165100</xdr:colOff>
      <xdr:row>57</xdr:row>
      <xdr:rowOff>13030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6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4157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77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8827</xdr:rowOff>
    </xdr:from>
    <xdr:to>
      <xdr:col>54</xdr:col>
      <xdr:colOff>189865</xdr:colOff>
      <xdr:row>79</xdr:row>
      <xdr:rowOff>29248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81777"/>
          <a:ext cx="1270" cy="139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33075</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77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29248</xdr:rowOff>
    </xdr:from>
    <xdr:to>
      <xdr:col>55</xdr:col>
      <xdr:colOff>88900</xdr:colOff>
      <xdr:row>79</xdr:row>
      <xdr:rowOff>29248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7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126954</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5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8827</xdr:rowOff>
    </xdr:from>
    <xdr:to>
      <xdr:col>55</xdr:col>
      <xdr:colOff>88900</xdr:colOff>
      <xdr:row>71</xdr:row>
      <xdr:rowOff>8827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8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123774</xdr:rowOff>
    </xdr:from>
    <xdr:to>
      <xdr:col>55</xdr:col>
      <xdr:colOff>0</xdr:colOff>
      <xdr:row>77</xdr:row>
      <xdr:rowOff>64491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153974"/>
          <a:ext cx="838200" cy="11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41648</xdr:rowOff>
    </xdr:from>
    <xdr:ext cx="469744"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24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63221</xdr:rowOff>
    </xdr:from>
    <xdr:to>
      <xdr:col>55</xdr:col>
      <xdr:colOff>50800</xdr:colOff>
      <xdr:row>77</xdr:row>
      <xdr:rowOff>164821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64491</xdr:rowOff>
    </xdr:from>
    <xdr:to>
      <xdr:col>50</xdr:col>
      <xdr:colOff>114300</xdr:colOff>
      <xdr:row>77</xdr:row>
      <xdr:rowOff>134480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266141"/>
          <a:ext cx="889000" cy="6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78918</xdr:rowOff>
    </xdr:from>
    <xdr:to>
      <xdr:col>50</xdr:col>
      <xdr:colOff>165100</xdr:colOff>
      <xdr:row>78</xdr:row>
      <xdr:rowOff>9068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195</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04428" y="1337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40297</xdr:rowOff>
    </xdr:from>
    <xdr:to>
      <xdr:col>45</xdr:col>
      <xdr:colOff>177800</xdr:colOff>
      <xdr:row>77</xdr:row>
      <xdr:rowOff>134480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070497"/>
          <a:ext cx="889000" cy="26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35370</xdr:rowOff>
    </xdr:from>
    <xdr:to>
      <xdr:col>46</xdr:col>
      <xdr:colOff>38100</xdr:colOff>
      <xdr:row>77</xdr:row>
      <xdr:rowOff>136970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153497</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15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40297</xdr:rowOff>
    </xdr:from>
    <xdr:to>
      <xdr:col>41</xdr:col>
      <xdr:colOff>50800</xdr:colOff>
      <xdr:row>77</xdr:row>
      <xdr:rowOff>36182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070497"/>
          <a:ext cx="889000" cy="16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119570</xdr:rowOff>
    </xdr:from>
    <xdr:to>
      <xdr:col>41</xdr:col>
      <xdr:colOff>101600</xdr:colOff>
      <xdr:row>75</xdr:row>
      <xdr:rowOff>49720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66247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25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58001</xdr:rowOff>
    </xdr:from>
    <xdr:to>
      <xdr:col>36</xdr:col>
      <xdr:colOff>165100</xdr:colOff>
      <xdr:row>75</xdr:row>
      <xdr:rowOff>159601</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291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4678</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2691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72974</xdr:rowOff>
    </xdr:from>
    <xdr:to>
      <xdr:col>55</xdr:col>
      <xdr:colOff>50800</xdr:colOff>
      <xdr:row>77</xdr:row>
      <xdr:rowOff>3124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10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95851</xdr:rowOff>
    </xdr:from>
    <xdr:ext cx="534377"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295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13691</xdr:rowOff>
    </xdr:from>
    <xdr:to>
      <xdr:col>50</xdr:col>
      <xdr:colOff>165100</xdr:colOff>
      <xdr:row>77</xdr:row>
      <xdr:rowOff>115291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21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131818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299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83680</xdr:rowOff>
    </xdr:from>
    <xdr:to>
      <xdr:col>46</xdr:col>
      <xdr:colOff>38100</xdr:colOff>
      <xdr:row>78</xdr:row>
      <xdr:rowOff>13830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2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4957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3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160947</xdr:rowOff>
    </xdr:from>
    <xdr:to>
      <xdr:col>41</xdr:col>
      <xdr:colOff>101600</xdr:colOff>
      <xdr:row>76</xdr:row>
      <xdr:rowOff>91097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01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82224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311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156832</xdr:rowOff>
    </xdr:from>
    <xdr:to>
      <xdr:col>36</xdr:col>
      <xdr:colOff>165100</xdr:colOff>
      <xdr:row>77</xdr:row>
      <xdr:rowOff>86982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18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78109</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27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19594</xdr:rowOff>
    </xdr:from>
    <xdr:to>
      <xdr:col>54</xdr:col>
      <xdr:colOff>189865</xdr:colOff>
      <xdr:row>97</xdr:row>
      <xdr:rowOff>139517</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50094"/>
          <a:ext cx="1270" cy="1320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143344</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77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139517</xdr:rowOff>
    </xdr:from>
    <xdr:to>
      <xdr:col>55</xdr:col>
      <xdr:colOff>88900</xdr:colOff>
      <xdr:row>97</xdr:row>
      <xdr:rowOff>139517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770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137721</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2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19594</xdr:rowOff>
    </xdr:from>
    <xdr:to>
      <xdr:col>55</xdr:col>
      <xdr:colOff>88900</xdr:colOff>
      <xdr:row>90</xdr:row>
      <xdr:rowOff>19594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50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38407</xdr:rowOff>
    </xdr:from>
    <xdr:to>
      <xdr:col>55</xdr:col>
      <xdr:colOff>0</xdr:colOff>
      <xdr:row>95</xdr:row>
      <xdr:rowOff>110897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326157"/>
          <a:ext cx="838200" cy="7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43118</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330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64691</xdr:rowOff>
    </xdr:from>
    <xdr:to>
      <xdr:col>55</xdr:col>
      <xdr:colOff>50800</xdr:colOff>
      <xdr:row>95</xdr:row>
      <xdr:rowOff>166291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35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38407</xdr:rowOff>
    </xdr:from>
    <xdr:to>
      <xdr:col>50</xdr:col>
      <xdr:colOff>114300</xdr:colOff>
      <xdr:row>96</xdr:row>
      <xdr:rowOff>56855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326157"/>
          <a:ext cx="889000" cy="18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94959</xdr:rowOff>
    </xdr:from>
    <xdr:to>
      <xdr:col>50</xdr:col>
      <xdr:colOff>165100</xdr:colOff>
      <xdr:row>96</xdr:row>
      <xdr:rowOff>25109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38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16236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47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56855</xdr:rowOff>
    </xdr:from>
    <xdr:to>
      <xdr:col>45</xdr:col>
      <xdr:colOff>177800</xdr:colOff>
      <xdr:row>97</xdr:row>
      <xdr:rowOff>12302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516055"/>
          <a:ext cx="889000" cy="12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38219</xdr:rowOff>
    </xdr:from>
    <xdr:to>
      <xdr:col>46</xdr:col>
      <xdr:colOff>38100</xdr:colOff>
      <xdr:row>95</xdr:row>
      <xdr:rowOff>139819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3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156346</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10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143563</xdr:rowOff>
    </xdr:from>
    <xdr:to>
      <xdr:col>41</xdr:col>
      <xdr:colOff>50800</xdr:colOff>
      <xdr:row>97</xdr:row>
      <xdr:rowOff>12302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259863"/>
          <a:ext cx="889000" cy="38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38426</xdr:rowOff>
    </xdr:from>
    <xdr:to>
      <xdr:col>41</xdr:col>
      <xdr:colOff>101600</xdr:colOff>
      <xdr:row>94</xdr:row>
      <xdr:rowOff>140026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154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156553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592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63799</xdr:rowOff>
    </xdr:from>
    <xdr:to>
      <xdr:col>36</xdr:col>
      <xdr:colOff>165100</xdr:colOff>
      <xdr:row>94</xdr:row>
      <xdr:rowOff>165399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1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10476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59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60097</xdr:rowOff>
    </xdr:from>
    <xdr:to>
      <xdr:col>55</xdr:col>
      <xdr:colOff>50800</xdr:colOff>
      <xdr:row>95</xdr:row>
      <xdr:rowOff>161697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34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82974</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19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159057</xdr:rowOff>
    </xdr:from>
    <xdr:to>
      <xdr:col>50</xdr:col>
      <xdr:colOff>165100</xdr:colOff>
      <xdr:row>95</xdr:row>
      <xdr:rowOff>89207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27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105734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0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6055</xdr:rowOff>
    </xdr:from>
    <xdr:to>
      <xdr:col>46</xdr:col>
      <xdr:colOff>38100</xdr:colOff>
      <xdr:row>96</xdr:row>
      <xdr:rowOff>107655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46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98782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5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132952</xdr:rowOff>
    </xdr:from>
    <xdr:to>
      <xdr:col>41</xdr:col>
      <xdr:colOff>101600</xdr:colOff>
      <xdr:row>97</xdr:row>
      <xdr:rowOff>63102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59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54229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68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92763</xdr:rowOff>
    </xdr:from>
    <xdr:to>
      <xdr:col>36</xdr:col>
      <xdr:colOff>165100</xdr:colOff>
      <xdr:row>95</xdr:row>
      <xdr:rowOff>22913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20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14040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30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69291</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384241"/>
          <a:ext cx="1269" cy="127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15968</xdr:rowOff>
    </xdr:from>
    <xdr:ext cx="469744"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15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69291</xdr:rowOff>
    </xdr:from>
    <xdr:to>
      <xdr:col>86</xdr:col>
      <xdr:colOff>25400</xdr:colOff>
      <xdr:row>31</xdr:row>
      <xdr:rowOff>69291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384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152044</xdr:rowOff>
    </xdr:from>
    <xdr:to>
      <xdr:col>85</xdr:col>
      <xdr:colOff>127000</xdr:colOff>
      <xdr:row>37</xdr:row>
      <xdr:rowOff>111125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152794"/>
          <a:ext cx="838200" cy="30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158996</xdr:rowOff>
    </xdr:from>
    <xdr:ext cx="378565"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26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9119</xdr:rowOff>
    </xdr:from>
    <xdr:to>
      <xdr:col>85</xdr:col>
      <xdr:colOff>177800</xdr:colOff>
      <xdr:row>38</xdr:row>
      <xdr:rowOff>110719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37287</xdr:rowOff>
    </xdr:from>
    <xdr:to>
      <xdr:col>81</xdr:col>
      <xdr:colOff>50800</xdr:colOff>
      <xdr:row>37</xdr:row>
      <xdr:rowOff>111125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209487"/>
          <a:ext cx="889000" cy="24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52553</xdr:rowOff>
    </xdr:from>
    <xdr:to>
      <xdr:col>81</xdr:col>
      <xdr:colOff>101600</xdr:colOff>
      <xdr:row>38</xdr:row>
      <xdr:rowOff>154153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145280</xdr:rowOff>
    </xdr:from>
    <xdr:ext cx="378565"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92017" y="6660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120269</xdr:rowOff>
    </xdr:from>
    <xdr:to>
      <xdr:col>76</xdr:col>
      <xdr:colOff>114300</xdr:colOff>
      <xdr:row>36</xdr:row>
      <xdr:rowOff>37287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5435219"/>
          <a:ext cx="889000" cy="77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60096</xdr:rowOff>
    </xdr:from>
    <xdr:to>
      <xdr:col>76</xdr:col>
      <xdr:colOff>165100</xdr:colOff>
      <xdr:row>38</xdr:row>
      <xdr:rowOff>161696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152823</xdr:rowOff>
    </xdr:from>
    <xdr:ext cx="378565"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3017" y="6667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120269</xdr:rowOff>
    </xdr:from>
    <xdr:to>
      <xdr:col>71</xdr:col>
      <xdr:colOff>177800</xdr:colOff>
      <xdr:row>32</xdr:row>
      <xdr:rowOff>35001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5435219"/>
          <a:ext cx="889000" cy="8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55753</xdr:rowOff>
    </xdr:from>
    <xdr:to>
      <xdr:col>72</xdr:col>
      <xdr:colOff>38100</xdr:colOff>
      <xdr:row>32</xdr:row>
      <xdr:rowOff>157353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554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32</xdr:row>
      <xdr:rowOff>148480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563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13691</xdr:rowOff>
    </xdr:from>
    <xdr:to>
      <xdr:col>67</xdr:col>
      <xdr:colOff>101600</xdr:colOff>
      <xdr:row>34</xdr:row>
      <xdr:rowOff>115291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584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106418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593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101244</xdr:rowOff>
    </xdr:from>
    <xdr:to>
      <xdr:col>85</xdr:col>
      <xdr:colOff>177800</xdr:colOff>
      <xdr:row>36</xdr:row>
      <xdr:rowOff>31394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10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124121</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95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60325</xdr:rowOff>
    </xdr:from>
    <xdr:to>
      <xdr:col>81</xdr:col>
      <xdr:colOff>101600</xdr:colOff>
      <xdr:row>37</xdr:row>
      <xdr:rowOff>161925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7002</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179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157937</xdr:rowOff>
    </xdr:from>
    <xdr:to>
      <xdr:col>76</xdr:col>
      <xdr:colOff>165100</xdr:colOff>
      <xdr:row>36</xdr:row>
      <xdr:rowOff>88087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15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104614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5933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69469</xdr:rowOff>
    </xdr:from>
    <xdr:to>
      <xdr:col>72</xdr:col>
      <xdr:colOff>38100</xdr:colOff>
      <xdr:row>31</xdr:row>
      <xdr:rowOff>171069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538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30</xdr:row>
      <xdr:rowOff>16146</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515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155651</xdr:rowOff>
    </xdr:from>
    <xdr:to>
      <xdr:col>67</xdr:col>
      <xdr:colOff>101600</xdr:colOff>
      <xdr:row>32</xdr:row>
      <xdr:rowOff>85801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547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30</xdr:row>
      <xdr:rowOff>102328</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524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146310</xdr:rowOff>
    </xdr:from>
    <xdr:to>
      <xdr:col>85</xdr:col>
      <xdr:colOff>126364</xdr:colOff>
      <xdr:row>78</xdr:row>
      <xdr:rowOff>38906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147810"/>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42733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41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38906</xdr:rowOff>
    </xdr:from>
    <xdr:to>
      <xdr:col>86</xdr:col>
      <xdr:colOff>25400</xdr:colOff>
      <xdr:row>78</xdr:row>
      <xdr:rowOff>38906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412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92987</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92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146310</xdr:rowOff>
    </xdr:from>
    <xdr:to>
      <xdr:col>86</xdr:col>
      <xdr:colOff>25400</xdr:colOff>
      <xdr:row>70</xdr:row>
      <xdr:rowOff>146310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14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130575</xdr:rowOff>
    </xdr:from>
    <xdr:to>
      <xdr:col>85</xdr:col>
      <xdr:colOff>127000</xdr:colOff>
      <xdr:row>76</xdr:row>
      <xdr:rowOff>141185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3160775"/>
          <a:ext cx="838200" cy="1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14927</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873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163500</xdr:rowOff>
    </xdr:from>
    <xdr:to>
      <xdr:col>85</xdr:col>
      <xdr:colOff>177800</xdr:colOff>
      <xdr:row>76</xdr:row>
      <xdr:rowOff>93650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130575</xdr:rowOff>
    </xdr:from>
    <xdr:to>
      <xdr:col>81</xdr:col>
      <xdr:colOff>50800</xdr:colOff>
      <xdr:row>76</xdr:row>
      <xdr:rowOff>157265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3160775"/>
          <a:ext cx="889000" cy="2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2890</xdr:rowOff>
    </xdr:from>
    <xdr:to>
      <xdr:col>81</xdr:col>
      <xdr:colOff>101600</xdr:colOff>
      <xdr:row>76</xdr:row>
      <xdr:rowOff>104490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121016</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136709</xdr:rowOff>
    </xdr:from>
    <xdr:to>
      <xdr:col>76</xdr:col>
      <xdr:colOff>114300</xdr:colOff>
      <xdr:row>76</xdr:row>
      <xdr:rowOff>157265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3166909"/>
          <a:ext cx="889000" cy="2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165443</xdr:rowOff>
    </xdr:from>
    <xdr:to>
      <xdr:col>76</xdr:col>
      <xdr:colOff>165100</xdr:colOff>
      <xdr:row>76</xdr:row>
      <xdr:rowOff>95593</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112120</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127908</xdr:rowOff>
    </xdr:from>
    <xdr:to>
      <xdr:col>71</xdr:col>
      <xdr:colOff>177800</xdr:colOff>
      <xdr:row>76</xdr:row>
      <xdr:rowOff>136709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2814300" y="13158108"/>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169063</xdr:rowOff>
    </xdr:from>
    <xdr:to>
      <xdr:col>72</xdr:col>
      <xdr:colOff>38100</xdr:colOff>
      <xdr:row>75</xdr:row>
      <xdr:rowOff>99213</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285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115740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63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148622</xdr:rowOff>
    </xdr:from>
    <xdr:to>
      <xdr:col>67</xdr:col>
      <xdr:colOff>101600</xdr:colOff>
      <xdr:row>75</xdr:row>
      <xdr:rowOff>78772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2835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95299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261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90385</xdr:rowOff>
    </xdr:from>
    <xdr:to>
      <xdr:col>85</xdr:col>
      <xdr:colOff>177800</xdr:colOff>
      <xdr:row>77</xdr:row>
      <xdr:rowOff>20535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12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68812</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09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79775</xdr:rowOff>
    </xdr:from>
    <xdr:to>
      <xdr:col>81</xdr:col>
      <xdr:colOff>101600</xdr:colOff>
      <xdr:row>77</xdr:row>
      <xdr:rowOff>9925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10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1052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320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106465</xdr:rowOff>
    </xdr:from>
    <xdr:to>
      <xdr:col>76</xdr:col>
      <xdr:colOff>165100</xdr:colOff>
      <xdr:row>77</xdr:row>
      <xdr:rowOff>36615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1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27742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22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85909</xdr:rowOff>
    </xdr:from>
    <xdr:to>
      <xdr:col>72</xdr:col>
      <xdr:colOff>38100</xdr:colOff>
      <xdr:row>77</xdr:row>
      <xdr:rowOff>16059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11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7186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320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77108</xdr:rowOff>
    </xdr:from>
    <xdr:to>
      <xdr:col>67</xdr:col>
      <xdr:colOff>101600</xdr:colOff>
      <xdr:row>77</xdr:row>
      <xdr:rowOff>7258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10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169835</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320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17889</xdr:rowOff>
    </xdr:from>
    <xdr:to>
      <xdr:col>85</xdr:col>
      <xdr:colOff>126364</xdr:colOff>
      <xdr:row>99</xdr:row>
      <xdr:rowOff>35361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619839"/>
          <a:ext cx="1269" cy="1389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39188</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701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35361</xdr:rowOff>
    </xdr:from>
    <xdr:to>
      <xdr:col>86</xdr:col>
      <xdr:colOff>25400</xdr:colOff>
      <xdr:row>99</xdr:row>
      <xdr:rowOff>35361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7008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136016</xdr:rowOff>
    </xdr:from>
    <xdr:ext cx="534377"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39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17889</xdr:rowOff>
    </xdr:from>
    <xdr:to>
      <xdr:col>86</xdr:col>
      <xdr:colOff>25400</xdr:colOff>
      <xdr:row>91</xdr:row>
      <xdr:rowOff>17889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619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140615</xdr:rowOff>
    </xdr:from>
    <xdr:to>
      <xdr:col>85</xdr:col>
      <xdr:colOff>127000</xdr:colOff>
      <xdr:row>98</xdr:row>
      <xdr:rowOff>124450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6599815"/>
          <a:ext cx="838200" cy="326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120297</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579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141870</xdr:rowOff>
    </xdr:from>
    <xdr:to>
      <xdr:col>85</xdr:col>
      <xdr:colOff>177800</xdr:colOff>
      <xdr:row>97</xdr:row>
      <xdr:rowOff>72020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130459</xdr:rowOff>
    </xdr:from>
    <xdr:to>
      <xdr:col>81</xdr:col>
      <xdr:colOff>50800</xdr:colOff>
      <xdr:row>98</xdr:row>
      <xdr:rowOff>124450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592300" y="16418209"/>
          <a:ext cx="889000" cy="50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97521</xdr:rowOff>
    </xdr:from>
    <xdr:to>
      <xdr:col>81</xdr:col>
      <xdr:colOff>101600</xdr:colOff>
      <xdr:row>97</xdr:row>
      <xdr:rowOff>27671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44198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130459</xdr:rowOff>
    </xdr:from>
    <xdr:to>
      <xdr:col>76</xdr:col>
      <xdr:colOff>114300</xdr:colOff>
      <xdr:row>99</xdr:row>
      <xdr:rowOff>70238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418209"/>
          <a:ext cx="889000" cy="62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23651</xdr:rowOff>
    </xdr:from>
    <xdr:to>
      <xdr:col>76</xdr:col>
      <xdr:colOff>165100</xdr:colOff>
      <xdr:row>96</xdr:row>
      <xdr:rowOff>125251</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116378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57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135553</xdr:rowOff>
    </xdr:from>
    <xdr:to>
      <xdr:col>71</xdr:col>
      <xdr:colOff>177800</xdr:colOff>
      <xdr:row>99</xdr:row>
      <xdr:rowOff>70238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2814300" y="16766203"/>
          <a:ext cx="889000" cy="27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158525</xdr:rowOff>
    </xdr:from>
    <xdr:to>
      <xdr:col>72</xdr:col>
      <xdr:colOff>38100</xdr:colOff>
      <xdr:row>97</xdr:row>
      <xdr:rowOff>88675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61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105202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3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530</xdr:rowOff>
    </xdr:from>
    <xdr:to>
      <xdr:col>67</xdr:col>
      <xdr:colOff>101600</xdr:colOff>
      <xdr:row>98</xdr:row>
      <xdr:rowOff>102130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80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93257</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79428" y="1689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89815</xdr:rowOff>
    </xdr:from>
    <xdr:to>
      <xdr:col>85</xdr:col>
      <xdr:colOff>177800</xdr:colOff>
      <xdr:row>97</xdr:row>
      <xdr:rowOff>19965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54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112692</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40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73650</xdr:rowOff>
    </xdr:from>
    <xdr:to>
      <xdr:col>81</xdr:col>
      <xdr:colOff>101600</xdr:colOff>
      <xdr:row>99</xdr:row>
      <xdr:rowOff>3800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87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166377</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46428" y="1696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79659</xdr:rowOff>
    </xdr:from>
    <xdr:to>
      <xdr:col>76</xdr:col>
      <xdr:colOff>165100</xdr:colOff>
      <xdr:row>96</xdr:row>
      <xdr:rowOff>9809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36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26336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14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19438</xdr:rowOff>
    </xdr:from>
    <xdr:to>
      <xdr:col>72</xdr:col>
      <xdr:colOff>38100</xdr:colOff>
      <xdr:row>99</xdr:row>
      <xdr:rowOff>121038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99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112165</xdr:rowOff>
    </xdr:from>
    <xdr:ext cx="378565"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4017" y="17085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84753</xdr:rowOff>
    </xdr:from>
    <xdr:to>
      <xdr:col>67</xdr:col>
      <xdr:colOff>101600</xdr:colOff>
      <xdr:row>98</xdr:row>
      <xdr:rowOff>14903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71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31430</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79428" y="164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171378</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314878"/>
          <a:ext cx="1269" cy="1470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118055</xdr:rowOff>
    </xdr:from>
    <xdr:ext cx="469744"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9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171378</xdr:rowOff>
    </xdr:from>
    <xdr:to>
      <xdr:col>116</xdr:col>
      <xdr:colOff>152400</xdr:colOff>
      <xdr:row>30</xdr:row>
      <xdr:rowOff>171378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314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166152</xdr:rowOff>
    </xdr:from>
    <xdr:to>
      <xdr:col>116</xdr:col>
      <xdr:colOff>63500</xdr:colOff>
      <xdr:row>34</xdr:row>
      <xdr:rowOff>10704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5824002"/>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134600</xdr:rowOff>
    </xdr:from>
    <xdr:ext cx="378565"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4782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156174</xdr:rowOff>
    </xdr:from>
    <xdr:to>
      <xdr:col>116</xdr:col>
      <xdr:colOff>114300</xdr:colOff>
      <xdr:row>38</xdr:row>
      <xdr:rowOff>86323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49982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164846</xdr:rowOff>
    </xdr:from>
    <xdr:to>
      <xdr:col>111</xdr:col>
      <xdr:colOff>177800</xdr:colOff>
      <xdr:row>34</xdr:row>
      <xdr:rowOff>10704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5651246"/>
          <a:ext cx="889000" cy="18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117312</xdr:rowOff>
    </xdr:from>
    <xdr:to>
      <xdr:col>112</xdr:col>
      <xdr:colOff>38100</xdr:colOff>
      <xdr:row>38</xdr:row>
      <xdr:rowOff>47462</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460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38588</xdr:rowOff>
    </xdr:from>
    <xdr:ext cx="378565"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4017" y="6553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164846</xdr:rowOff>
    </xdr:from>
    <xdr:to>
      <xdr:col>107</xdr:col>
      <xdr:colOff>50800</xdr:colOff>
      <xdr:row>34</xdr:row>
      <xdr:rowOff>166479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5651246"/>
          <a:ext cx="889000" cy="34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97717</xdr:rowOff>
    </xdr:from>
    <xdr:to>
      <xdr:col>107</xdr:col>
      <xdr:colOff>101600</xdr:colOff>
      <xdr:row>38</xdr:row>
      <xdr:rowOff>27867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44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18994</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5017" y="653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166479</xdr:rowOff>
    </xdr:from>
    <xdr:to>
      <xdr:col>102</xdr:col>
      <xdr:colOff>114300</xdr:colOff>
      <xdr:row>35</xdr:row>
      <xdr:rowOff>105084</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5995779"/>
          <a:ext cx="889000" cy="1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91513</xdr:rowOff>
    </xdr:from>
    <xdr:to>
      <xdr:col>102</xdr:col>
      <xdr:colOff>165100</xdr:colOff>
      <xdr:row>34</xdr:row>
      <xdr:rowOff>21663</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574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38190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552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11176</xdr:rowOff>
    </xdr:from>
    <xdr:to>
      <xdr:col>98</xdr:col>
      <xdr:colOff>38100</xdr:colOff>
      <xdr:row>35</xdr:row>
      <xdr:rowOff>112776</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0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129303</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5787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115352</xdr:rowOff>
    </xdr:from>
    <xdr:to>
      <xdr:col>116</xdr:col>
      <xdr:colOff>114300</xdr:colOff>
      <xdr:row>34</xdr:row>
      <xdr:rowOff>45502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77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138229</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62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131354</xdr:rowOff>
    </xdr:from>
    <xdr:to>
      <xdr:col>112</xdr:col>
      <xdr:colOff>38100</xdr:colOff>
      <xdr:row>34</xdr:row>
      <xdr:rowOff>61504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78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78031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556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114046</xdr:rowOff>
    </xdr:from>
    <xdr:to>
      <xdr:col>107</xdr:col>
      <xdr:colOff>101600</xdr:colOff>
      <xdr:row>33</xdr:row>
      <xdr:rowOff>44196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60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60723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537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115679</xdr:rowOff>
    </xdr:from>
    <xdr:to>
      <xdr:col>102</xdr:col>
      <xdr:colOff>165100</xdr:colOff>
      <xdr:row>35</xdr:row>
      <xdr:rowOff>45829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594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36956</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03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54284</xdr:rowOff>
    </xdr:from>
    <xdr:to>
      <xdr:col>98</xdr:col>
      <xdr:colOff>38100</xdr:colOff>
      <xdr:row>35</xdr:row>
      <xdr:rowOff>155884</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05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147011</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14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15821</xdr:rowOff>
    </xdr:from>
    <xdr:to>
      <xdr:col>116</xdr:col>
      <xdr:colOff>62864</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759771"/>
          <a:ext cx="1269" cy="1454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133948</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53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15821</xdr:rowOff>
    </xdr:from>
    <xdr:to>
      <xdr:col>116</xdr:col>
      <xdr:colOff>152400</xdr:colOff>
      <xdr:row>51</xdr:row>
      <xdr:rowOff>15821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759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83203</xdr:rowOff>
    </xdr:from>
    <xdr:to>
      <xdr:col>116</xdr:col>
      <xdr:colOff>63500</xdr:colOff>
      <xdr:row>55</xdr:row>
      <xdr:rowOff>85816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9512953"/>
          <a:ext cx="8382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147446</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200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169019</xdr:rowOff>
    </xdr:from>
    <xdr:to>
      <xdr:col>116</xdr:col>
      <xdr:colOff>114300</xdr:colOff>
      <xdr:row>58</xdr:row>
      <xdr:rowOff>99169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85816</xdr:rowOff>
    </xdr:from>
    <xdr:to>
      <xdr:col>111</xdr:col>
      <xdr:colOff>177800</xdr:colOff>
      <xdr:row>55</xdr:row>
      <xdr:rowOff>89953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9515566"/>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170216</xdr:rowOff>
    </xdr:from>
    <xdr:to>
      <xdr:col>112</xdr:col>
      <xdr:colOff>38100</xdr:colOff>
      <xdr:row>58</xdr:row>
      <xdr:rowOff>100366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91493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81244</xdr:rowOff>
    </xdr:from>
    <xdr:to>
      <xdr:col>107</xdr:col>
      <xdr:colOff>50800</xdr:colOff>
      <xdr:row>55</xdr:row>
      <xdr:rowOff>89953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951099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147356</xdr:rowOff>
    </xdr:from>
    <xdr:to>
      <xdr:col>107</xdr:col>
      <xdr:colOff>101600</xdr:colOff>
      <xdr:row>58</xdr:row>
      <xdr:rowOff>77506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68633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1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81244</xdr:rowOff>
    </xdr:from>
    <xdr:to>
      <xdr:col>102</xdr:col>
      <xdr:colOff>114300</xdr:colOff>
      <xdr:row>55</xdr:row>
      <xdr:rowOff>83748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9510994"/>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53</xdr:row>
      <xdr:rowOff>122646</xdr:rowOff>
    </xdr:from>
    <xdr:to>
      <xdr:col>102</xdr:col>
      <xdr:colOff>165100</xdr:colOff>
      <xdr:row>54</xdr:row>
      <xdr:rowOff>52796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20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52</xdr:row>
      <xdr:rowOff>69323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898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128742</xdr:rowOff>
    </xdr:from>
    <xdr:to>
      <xdr:col>98</xdr:col>
      <xdr:colOff>38100</xdr:colOff>
      <xdr:row>54</xdr:row>
      <xdr:rowOff>58892</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21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52</xdr:row>
      <xdr:rowOff>75419</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899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32403</xdr:rowOff>
    </xdr:from>
    <xdr:to>
      <xdr:col>116</xdr:col>
      <xdr:colOff>114300</xdr:colOff>
      <xdr:row>55</xdr:row>
      <xdr:rowOff>134003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46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55280</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31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35016</xdr:rowOff>
    </xdr:from>
    <xdr:to>
      <xdr:col>112</xdr:col>
      <xdr:colOff>38100</xdr:colOff>
      <xdr:row>55</xdr:row>
      <xdr:rowOff>136616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46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153143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23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39153</xdr:rowOff>
    </xdr:from>
    <xdr:to>
      <xdr:col>107</xdr:col>
      <xdr:colOff>101600</xdr:colOff>
      <xdr:row>55</xdr:row>
      <xdr:rowOff>140753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46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157280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2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30444</xdr:rowOff>
    </xdr:from>
    <xdr:to>
      <xdr:col>102</xdr:col>
      <xdr:colOff>165100</xdr:colOff>
      <xdr:row>55</xdr:row>
      <xdr:rowOff>132044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46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123171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55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32948</xdr:rowOff>
    </xdr:from>
    <xdr:to>
      <xdr:col>98</xdr:col>
      <xdr:colOff>38100</xdr:colOff>
      <xdr:row>55</xdr:row>
      <xdr:rowOff>134548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46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125675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55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20005</xdr:rowOff>
    </xdr:from>
    <xdr:to>
      <xdr:col>116</xdr:col>
      <xdr:colOff>62864</xdr:colOff>
      <xdr:row>77</xdr:row>
      <xdr:rowOff>62616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92955"/>
          <a:ext cx="1269" cy="1071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66443</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26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62616</xdr:rowOff>
    </xdr:from>
    <xdr:to>
      <xdr:col>116</xdr:col>
      <xdr:colOff>152400</xdr:colOff>
      <xdr:row>77</xdr:row>
      <xdr:rowOff>62616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264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138132</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6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20005</xdr:rowOff>
    </xdr:from>
    <xdr:to>
      <xdr:col>116</xdr:col>
      <xdr:colOff>152400</xdr:colOff>
      <xdr:row>71</xdr:row>
      <xdr:rowOff>20005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9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76652</xdr:rowOff>
    </xdr:from>
    <xdr:to>
      <xdr:col>116</xdr:col>
      <xdr:colOff>63500</xdr:colOff>
      <xdr:row>75</xdr:row>
      <xdr:rowOff>159406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935402"/>
          <a:ext cx="838200" cy="8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21114</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536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169687</xdr:rowOff>
    </xdr:from>
    <xdr:to>
      <xdr:col>116</xdr:col>
      <xdr:colOff>114300</xdr:colOff>
      <xdr:row>74</xdr:row>
      <xdr:rowOff>99837</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159406</xdr:rowOff>
    </xdr:from>
    <xdr:to>
      <xdr:col>111</xdr:col>
      <xdr:colOff>177800</xdr:colOff>
      <xdr:row>76</xdr:row>
      <xdr:rowOff>22794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018156"/>
          <a:ext cx="889000" cy="3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103210</xdr:rowOff>
    </xdr:from>
    <xdr:to>
      <xdr:col>112</xdr:col>
      <xdr:colOff>38100</xdr:colOff>
      <xdr:row>75</xdr:row>
      <xdr:rowOff>33360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49887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5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22794</xdr:rowOff>
    </xdr:from>
    <xdr:to>
      <xdr:col>107</xdr:col>
      <xdr:colOff>50800</xdr:colOff>
      <xdr:row>76</xdr:row>
      <xdr:rowOff>43231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052994"/>
          <a:ext cx="889000" cy="2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171287</xdr:rowOff>
    </xdr:from>
    <xdr:to>
      <xdr:col>107</xdr:col>
      <xdr:colOff>101600</xdr:colOff>
      <xdr:row>75</xdr:row>
      <xdr:rowOff>101437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117964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3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43231</xdr:rowOff>
    </xdr:from>
    <xdr:to>
      <xdr:col>102</xdr:col>
      <xdr:colOff>114300</xdr:colOff>
      <xdr:row>76</xdr:row>
      <xdr:rowOff>115103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073431"/>
          <a:ext cx="889000" cy="7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40711</xdr:rowOff>
    </xdr:from>
    <xdr:to>
      <xdr:col>102</xdr:col>
      <xdr:colOff>165100</xdr:colOff>
      <xdr:row>75</xdr:row>
      <xdr:rowOff>142311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89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158838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7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156291</xdr:rowOff>
    </xdr:from>
    <xdr:to>
      <xdr:col>98</xdr:col>
      <xdr:colOff>38100</xdr:colOff>
      <xdr:row>75</xdr:row>
      <xdr:rowOff>86441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843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102968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1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25852</xdr:rowOff>
    </xdr:from>
    <xdr:to>
      <xdr:col>116</xdr:col>
      <xdr:colOff>114300</xdr:colOff>
      <xdr:row>75</xdr:row>
      <xdr:rowOff>127452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88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4279</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86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108605</xdr:rowOff>
    </xdr:from>
    <xdr:to>
      <xdr:col>112</xdr:col>
      <xdr:colOff>38100</xdr:colOff>
      <xdr:row>76</xdr:row>
      <xdr:rowOff>38754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9673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29883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06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143444</xdr:rowOff>
    </xdr:from>
    <xdr:to>
      <xdr:col>107</xdr:col>
      <xdr:colOff>101600</xdr:colOff>
      <xdr:row>76</xdr:row>
      <xdr:rowOff>73594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00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64721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09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163881</xdr:rowOff>
    </xdr:from>
    <xdr:to>
      <xdr:col>102</xdr:col>
      <xdr:colOff>165100</xdr:colOff>
      <xdr:row>76</xdr:row>
      <xdr:rowOff>94031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02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85158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11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64303</xdr:rowOff>
    </xdr:from>
    <xdr:to>
      <xdr:col>98</xdr:col>
      <xdr:colOff>38100</xdr:colOff>
      <xdr:row>76</xdr:row>
      <xdr:rowOff>165903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09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157030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18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412,536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円である。類似団体と比較して本市の人口規模は大きく、１人あたりコストは類似団体平均額よりも低くなる傾向にある。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構成項目について比較すると、人件費、物件費、維持補修費、普通建設事業費は類似団体平均額を上回っているが、これは類似団体の他市に比べて本市の市域が広域であり、市内各地域に施設及び人員を配置していることが要因である。また普通建設事業費は、八幡椎津線（平田）整備事業等の実施により増加しているが、その他の現有施設についても老朽化が著しいことから、今後も改修に多くの経費を要することが想定される。物件費は、維持管理費の高騰や業務のアウトソーシング化等により増加傾向である。これらについては、公共施設配置の最適化の検討とともに、行財政改革大綱による支出の合理化、効率化を推進し、歳出の適正化を図っ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は国費を財源とする給付事業があったため増加しているが、その他の扶助費についても年々増加している状況であるため、生活保護の自立助長への取り組みや市単独扶助費の見直しなどにより引き続き適正化を図っていく。積立金の増加は、拠点形成の推進のため拠点整備備基金に積み立てたものである。投資及び出資金は、農業集落排水事業の企業会計移行による出資金の増によるものである。貸付金は例年実施している中小企業安定化経営基盤強化等に係るものである。その他の項目は類似団体と比較して低い数値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268,517
261,620
368.16
117,044,216
110,772,992
4,748,175
57,336,904
42,149,900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102210</xdr:rowOff>
    </xdr:from>
    <xdr:to>
      <xdr:col>24</xdr:col>
      <xdr:colOff>62865</xdr:colOff>
      <xdr:row>39</xdr:row>
      <xdr:rowOff>33172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5710"/>
          <a:ext cx="1270" cy="1474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36999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33172</xdr:rowOff>
    </xdr:from>
    <xdr:to>
      <xdr:col>24</xdr:col>
      <xdr:colOff>152400</xdr:colOff>
      <xdr:row>39</xdr:row>
      <xdr:rowOff>33172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19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48887</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102210</xdr:rowOff>
    </xdr:from>
    <xdr:to>
      <xdr:col>24</xdr:col>
      <xdr:colOff>152400</xdr:colOff>
      <xdr:row>30</xdr:row>
      <xdr:rowOff>102210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34544</xdr:rowOff>
    </xdr:from>
    <xdr:to>
      <xdr:col>24</xdr:col>
      <xdr:colOff>63500</xdr:colOff>
      <xdr:row>36</xdr:row>
      <xdr:rowOff>64719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06744"/>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136008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65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113131</xdr:rowOff>
    </xdr:from>
    <xdr:to>
      <xdr:col>24</xdr:col>
      <xdr:colOff>114300</xdr:colOff>
      <xdr:row>36</xdr:row>
      <xdr:rowOff>43281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22657</xdr:rowOff>
    </xdr:from>
    <xdr:to>
      <xdr:col>19</xdr:col>
      <xdr:colOff>177800</xdr:colOff>
      <xdr:row>36</xdr:row>
      <xdr:rowOff>64719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94857"/>
          <a:ext cx="889000" cy="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123190</xdr:rowOff>
    </xdr:from>
    <xdr:to>
      <xdr:col>20</xdr:col>
      <xdr:colOff>38100</xdr:colOff>
      <xdr:row>36</xdr:row>
      <xdr:rowOff>53340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69867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9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22657</xdr:rowOff>
    </xdr:from>
    <xdr:to>
      <xdr:col>15</xdr:col>
      <xdr:colOff>50800</xdr:colOff>
      <xdr:row>36</xdr:row>
      <xdr:rowOff>60147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94857"/>
          <a:ext cx="8890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133248</xdr:rowOff>
    </xdr:from>
    <xdr:to>
      <xdr:col>15</xdr:col>
      <xdr:colOff>101600</xdr:colOff>
      <xdr:row>36</xdr:row>
      <xdr:rowOff>63398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3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79925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0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47346</xdr:rowOff>
    </xdr:from>
    <xdr:to>
      <xdr:col>10</xdr:col>
      <xdr:colOff>114300</xdr:colOff>
      <xdr:row>36</xdr:row>
      <xdr:rowOff>60147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19546"/>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64211</xdr:rowOff>
    </xdr:from>
    <xdr:to>
      <xdr:col>10</xdr:col>
      <xdr:colOff>165100</xdr:colOff>
      <xdr:row>34</xdr:row>
      <xdr:rowOff>165811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89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10888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66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66954</xdr:rowOff>
    </xdr:from>
    <xdr:to>
      <xdr:col>6</xdr:col>
      <xdr:colOff>38100</xdr:colOff>
      <xdr:row>34</xdr:row>
      <xdr:rowOff>168554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89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13631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67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155194</xdr:rowOff>
    </xdr:from>
    <xdr:to>
      <xdr:col>24</xdr:col>
      <xdr:colOff>114300</xdr:colOff>
      <xdr:row>36</xdr:row>
      <xdr:rowOff>85344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5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133621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3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13919</xdr:rowOff>
    </xdr:from>
    <xdr:to>
      <xdr:col>20</xdr:col>
      <xdr:colOff>38100</xdr:colOff>
      <xdr:row>36</xdr:row>
      <xdr:rowOff>115519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106646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7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143307</xdr:rowOff>
    </xdr:from>
    <xdr:to>
      <xdr:col>15</xdr:col>
      <xdr:colOff>101600</xdr:colOff>
      <xdr:row>36</xdr:row>
      <xdr:rowOff>73457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4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64584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3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9347</xdr:rowOff>
    </xdr:from>
    <xdr:to>
      <xdr:col>10</xdr:col>
      <xdr:colOff>165100</xdr:colOff>
      <xdr:row>36</xdr:row>
      <xdr:rowOff>110947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8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102074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74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167996</xdr:rowOff>
    </xdr:from>
    <xdr:to>
      <xdr:col>6</xdr:col>
      <xdr:colOff>38100</xdr:colOff>
      <xdr:row>36</xdr:row>
      <xdr:rowOff>98146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89273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61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100468</xdr:rowOff>
    </xdr:from>
    <xdr:to>
      <xdr:col>24</xdr:col>
      <xdr:colOff>62865</xdr:colOff>
      <xdr:row>58</xdr:row>
      <xdr:rowOff>26739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9358768"/>
          <a:ext cx="1270" cy="612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30566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26739</xdr:rowOff>
    </xdr:from>
    <xdr:to>
      <xdr:col>24</xdr:col>
      <xdr:colOff>152400</xdr:colOff>
      <xdr:row>58</xdr:row>
      <xdr:rowOff>26739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0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47145</xdr:rowOff>
    </xdr:from>
    <xdr:ext cx="534377"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913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100468</xdr:rowOff>
    </xdr:from>
    <xdr:to>
      <xdr:col>24</xdr:col>
      <xdr:colOff>152400</xdr:colOff>
      <xdr:row>54</xdr:row>
      <xdr:rowOff>100468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35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7841</xdr:rowOff>
    </xdr:from>
    <xdr:to>
      <xdr:col>24</xdr:col>
      <xdr:colOff>63500</xdr:colOff>
      <xdr:row>57</xdr:row>
      <xdr:rowOff>18074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80491"/>
          <a:ext cx="838200" cy="1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111276</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41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88399</xdr:rowOff>
    </xdr:from>
    <xdr:to>
      <xdr:col>24</xdr:col>
      <xdr:colOff>114300</xdr:colOff>
      <xdr:row>57</xdr:row>
      <xdr:rowOff>18549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8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23898</xdr:rowOff>
    </xdr:from>
    <xdr:to>
      <xdr:col>19</xdr:col>
      <xdr:colOff>177800</xdr:colOff>
      <xdr:row>57</xdr:row>
      <xdr:rowOff>7841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25098"/>
          <a:ext cx="889000" cy="15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64484</xdr:rowOff>
    </xdr:from>
    <xdr:to>
      <xdr:col>20</xdr:col>
      <xdr:colOff>38100</xdr:colOff>
      <xdr:row>56</xdr:row>
      <xdr:rowOff>166084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6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11161</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44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167143</xdr:rowOff>
    </xdr:from>
    <xdr:to>
      <xdr:col>15</xdr:col>
      <xdr:colOff>50800</xdr:colOff>
      <xdr:row>56</xdr:row>
      <xdr:rowOff>23898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739643"/>
          <a:ext cx="889000" cy="88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46783</xdr:rowOff>
    </xdr:from>
    <xdr:to>
      <xdr:col>15</xdr:col>
      <xdr:colOff>101600</xdr:colOff>
      <xdr:row>56</xdr:row>
      <xdr:rowOff>148383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4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139510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74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167143</xdr:rowOff>
    </xdr:from>
    <xdr:to>
      <xdr:col>10</xdr:col>
      <xdr:colOff>114300</xdr:colOff>
      <xdr:row>56</xdr:row>
      <xdr:rowOff>153024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8739643"/>
          <a:ext cx="889000" cy="101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49</xdr:row>
      <xdr:rowOff>111140</xdr:rowOff>
    </xdr:from>
    <xdr:to>
      <xdr:col>10</xdr:col>
      <xdr:colOff>165100</xdr:colOff>
      <xdr:row>50</xdr:row>
      <xdr:rowOff>41290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851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48</xdr:row>
      <xdr:rowOff>57817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8287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93592</xdr:rowOff>
    </xdr:from>
    <xdr:to>
      <xdr:col>6</xdr:col>
      <xdr:colOff>38100</xdr:colOff>
      <xdr:row>57</xdr:row>
      <xdr:rowOff>23742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94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40269</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47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138724</xdr:rowOff>
    </xdr:from>
    <xdr:to>
      <xdr:col>24</xdr:col>
      <xdr:colOff>114300</xdr:colOff>
      <xdr:row>57</xdr:row>
      <xdr:rowOff>68874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117151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128491</xdr:rowOff>
    </xdr:from>
    <xdr:to>
      <xdr:col>20</xdr:col>
      <xdr:colOff>38100</xdr:colOff>
      <xdr:row>57</xdr:row>
      <xdr:rowOff>58641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2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49768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2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144548</xdr:rowOff>
    </xdr:from>
    <xdr:to>
      <xdr:col>15</xdr:col>
      <xdr:colOff>101600</xdr:colOff>
      <xdr:row>56</xdr:row>
      <xdr:rowOff>74698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7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91225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34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116343</xdr:rowOff>
    </xdr:from>
    <xdr:to>
      <xdr:col>10</xdr:col>
      <xdr:colOff>165100</xdr:colOff>
      <xdr:row>51</xdr:row>
      <xdr:rowOff>46493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68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37620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78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102224</xdr:rowOff>
    </xdr:from>
    <xdr:to>
      <xdr:col>6</xdr:col>
      <xdr:colOff>38100</xdr:colOff>
      <xdr:row>57</xdr:row>
      <xdr:rowOff>32374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0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23501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79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106836</xdr:rowOff>
    </xdr:from>
    <xdr:to>
      <xdr:col>24</xdr:col>
      <xdr:colOff>62865</xdr:colOff>
      <xdr:row>77</xdr:row>
      <xdr:rowOff>85303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1936886"/>
          <a:ext cx="1270" cy="1350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89130</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90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85303</xdr:rowOff>
    </xdr:from>
    <xdr:to>
      <xdr:col>24</xdr:col>
      <xdr:colOff>152400</xdr:colOff>
      <xdr:row>77</xdr:row>
      <xdr:rowOff>85303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869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53513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12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276,769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106836</xdr:rowOff>
    </xdr:from>
    <xdr:to>
      <xdr:col>24</xdr:col>
      <xdr:colOff>152400</xdr:colOff>
      <xdr:row>69</xdr:row>
      <xdr:rowOff>106836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1936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80003</xdr:rowOff>
    </xdr:from>
    <xdr:to>
      <xdr:col>24</xdr:col>
      <xdr:colOff>63500</xdr:colOff>
      <xdr:row>76</xdr:row>
      <xdr:rowOff>83508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38753"/>
          <a:ext cx="838200" cy="17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84617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00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61740</xdr:rowOff>
    </xdr:from>
    <xdr:to>
      <xdr:col>24</xdr:col>
      <xdr:colOff>114300</xdr:colOff>
      <xdr:row>74</xdr:row>
      <xdr:rowOff>163340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7787</xdr:rowOff>
    </xdr:from>
    <xdr:to>
      <xdr:col>19</xdr:col>
      <xdr:colOff>177800</xdr:colOff>
      <xdr:row>76</xdr:row>
      <xdr:rowOff>83508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037987"/>
          <a:ext cx="889000" cy="7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1716</xdr:rowOff>
    </xdr:from>
    <xdr:to>
      <xdr:col>20</xdr:col>
      <xdr:colOff>38100</xdr:colOff>
      <xdr:row>75</xdr:row>
      <xdr:rowOff>103316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6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119843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3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7787</xdr:rowOff>
    </xdr:from>
    <xdr:to>
      <xdr:col>15</xdr:col>
      <xdr:colOff>50800</xdr:colOff>
      <xdr:row>77</xdr:row>
      <xdr:rowOff>96582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37987"/>
          <a:ext cx="889000" cy="26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110399</xdr:rowOff>
    </xdr:from>
    <xdr:to>
      <xdr:col>15</xdr:col>
      <xdr:colOff>101600</xdr:colOff>
      <xdr:row>75</xdr:row>
      <xdr:rowOff>40549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797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57076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57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96582</xdr:rowOff>
    </xdr:from>
    <xdr:to>
      <xdr:col>10</xdr:col>
      <xdr:colOff>114300</xdr:colOff>
      <xdr:row>78</xdr:row>
      <xdr:rowOff>34925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8232"/>
          <a:ext cx="889000" cy="10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143373</xdr:rowOff>
    </xdr:from>
    <xdr:to>
      <xdr:col>10</xdr:col>
      <xdr:colOff>165100</xdr:colOff>
      <xdr:row>78</xdr:row>
      <xdr:rowOff>73523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34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64650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43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21332</xdr:rowOff>
    </xdr:from>
    <xdr:to>
      <xdr:col>6</xdr:col>
      <xdr:colOff>38100</xdr:colOff>
      <xdr:row>78</xdr:row>
      <xdr:rowOff>122932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94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114059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8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29203</xdr:rowOff>
    </xdr:from>
    <xdr:to>
      <xdr:col>24</xdr:col>
      <xdr:colOff>114300</xdr:colOff>
      <xdr:row>75</xdr:row>
      <xdr:rowOff>130803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8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7630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6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32708</xdr:rowOff>
    </xdr:from>
    <xdr:to>
      <xdr:col>20</xdr:col>
      <xdr:colOff>38100</xdr:colOff>
      <xdr:row>76</xdr:row>
      <xdr:rowOff>134308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6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125435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55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128437</xdr:rowOff>
    </xdr:from>
    <xdr:to>
      <xdr:col>15</xdr:col>
      <xdr:colOff>101600</xdr:colOff>
      <xdr:row>76</xdr:row>
      <xdr:rowOff>58587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8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49714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7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45782</xdr:rowOff>
    </xdr:from>
    <xdr:to>
      <xdr:col>10</xdr:col>
      <xdr:colOff>165100</xdr:colOff>
      <xdr:row>77</xdr:row>
      <xdr:rowOff>147382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4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163909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022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155575</xdr:rowOff>
    </xdr:from>
    <xdr:to>
      <xdr:col>6</xdr:col>
      <xdr:colOff>38100</xdr:colOff>
      <xdr:row>78</xdr:row>
      <xdr:rowOff>85725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5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102252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32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171084</xdr:rowOff>
    </xdr:from>
    <xdr:to>
      <xdr:col>24</xdr:col>
      <xdr:colOff>62865</xdr:colOff>
      <xdr:row>98</xdr:row>
      <xdr:rowOff>96887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01584"/>
          <a:ext cx="1270" cy="129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100714</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0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96887</xdr:rowOff>
    </xdr:from>
    <xdr:to>
      <xdr:col>24</xdr:col>
      <xdr:colOff>152400</xdr:colOff>
      <xdr:row>98</xdr:row>
      <xdr:rowOff>96887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98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117761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7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171084</xdr:rowOff>
    </xdr:from>
    <xdr:to>
      <xdr:col>24</xdr:col>
      <xdr:colOff>152400</xdr:colOff>
      <xdr:row>90</xdr:row>
      <xdr:rowOff>171084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01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168275</xdr:rowOff>
    </xdr:from>
    <xdr:to>
      <xdr:col>24</xdr:col>
      <xdr:colOff>63500</xdr:colOff>
      <xdr:row>96</xdr:row>
      <xdr:rowOff>45582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113125"/>
          <a:ext cx="838200" cy="39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171311</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287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148434</xdr:rowOff>
    </xdr:from>
    <xdr:to>
      <xdr:col>24</xdr:col>
      <xdr:colOff>114300</xdr:colOff>
      <xdr:row>96</xdr:row>
      <xdr:rowOff>78584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168275</xdr:rowOff>
    </xdr:from>
    <xdr:to>
      <xdr:col>19</xdr:col>
      <xdr:colOff>177800</xdr:colOff>
      <xdr:row>95</xdr:row>
      <xdr:rowOff>139178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113125"/>
          <a:ext cx="889000" cy="31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156141</xdr:rowOff>
    </xdr:from>
    <xdr:to>
      <xdr:col>20</xdr:col>
      <xdr:colOff>38100</xdr:colOff>
      <xdr:row>95</xdr:row>
      <xdr:rowOff>86291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3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139178</xdr:rowOff>
    </xdr:from>
    <xdr:to>
      <xdr:col>15</xdr:col>
      <xdr:colOff>50800</xdr:colOff>
      <xdr:row>97</xdr:row>
      <xdr:rowOff>67723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426928"/>
          <a:ext cx="889000" cy="27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170511</xdr:rowOff>
    </xdr:from>
    <xdr:to>
      <xdr:col>15</xdr:col>
      <xdr:colOff>101600</xdr:colOff>
      <xdr:row>95</xdr:row>
      <xdr:rowOff>100661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117188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67723</xdr:rowOff>
    </xdr:from>
    <xdr:to>
      <xdr:col>10</xdr:col>
      <xdr:colOff>114300</xdr:colOff>
      <xdr:row>97</xdr:row>
      <xdr:rowOff>157987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98373"/>
          <a:ext cx="889000" cy="9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113818</xdr:rowOff>
    </xdr:from>
    <xdr:to>
      <xdr:col>10</xdr:col>
      <xdr:colOff>165100</xdr:colOff>
      <xdr:row>97</xdr:row>
      <xdr:rowOff>43968</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57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60495</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34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28451</xdr:rowOff>
    </xdr:from>
    <xdr:to>
      <xdr:col>6</xdr:col>
      <xdr:colOff>38100</xdr:colOff>
      <xdr:row>97</xdr:row>
      <xdr:rowOff>130051</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65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146578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43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166232</xdr:rowOff>
    </xdr:from>
    <xdr:to>
      <xdr:col>24</xdr:col>
      <xdr:colOff>114300</xdr:colOff>
      <xdr:row>96</xdr:row>
      <xdr:rowOff>96382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45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144659</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3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117475</xdr:rowOff>
    </xdr:from>
    <xdr:to>
      <xdr:col>20</xdr:col>
      <xdr:colOff>38100</xdr:colOff>
      <xdr:row>94</xdr:row>
      <xdr:rowOff>47625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06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64152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583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88378</xdr:rowOff>
    </xdr:from>
    <xdr:to>
      <xdr:col>15</xdr:col>
      <xdr:colOff>101600</xdr:colOff>
      <xdr:row>96</xdr:row>
      <xdr:rowOff>18528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37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9655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46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16923</xdr:rowOff>
    </xdr:from>
    <xdr:to>
      <xdr:col>10</xdr:col>
      <xdr:colOff>165100</xdr:colOff>
      <xdr:row>97</xdr:row>
      <xdr:rowOff>118523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4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109650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4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107187</xdr:rowOff>
    </xdr:from>
    <xdr:to>
      <xdr:col>6</xdr:col>
      <xdr:colOff>38100</xdr:colOff>
      <xdr:row>98</xdr:row>
      <xdr:rowOff>37337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3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28464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3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88646</xdr:rowOff>
    </xdr:from>
    <xdr:to>
      <xdr:col>54</xdr:col>
      <xdr:colOff>189865</xdr:colOff>
      <xdr:row>39</xdr:row>
      <xdr:rowOff>43688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03596"/>
          <a:ext cx="1270" cy="132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35323</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1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88646</xdr:rowOff>
    </xdr:from>
    <xdr:to>
      <xdr:col>55</xdr:col>
      <xdr:colOff>88900</xdr:colOff>
      <xdr:row>31</xdr:row>
      <xdr:rowOff>88646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03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30353</xdr:rowOff>
    </xdr:from>
    <xdr:to>
      <xdr:col>55</xdr:col>
      <xdr:colOff>0</xdr:colOff>
      <xdr:row>39</xdr:row>
      <xdr:rowOff>17399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545453"/>
          <a:ext cx="838200" cy="15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48150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203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25273</xdr:rowOff>
    </xdr:from>
    <xdr:to>
      <xdr:col>55</xdr:col>
      <xdr:colOff>50800</xdr:colOff>
      <xdr:row>37</xdr:row>
      <xdr:rowOff>126873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30353</xdr:rowOff>
    </xdr:from>
    <xdr:to>
      <xdr:col>50</xdr:col>
      <xdr:colOff>114300</xdr:colOff>
      <xdr:row>38</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45453"/>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26416</xdr:rowOff>
    </xdr:from>
    <xdr:to>
      <xdr:col>50</xdr:col>
      <xdr:colOff>165100</xdr:colOff>
      <xdr:row>37</xdr:row>
      <xdr:rowOff>128016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144543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11684</xdr:rowOff>
    </xdr:from>
    <xdr:to>
      <xdr:col>45</xdr:col>
      <xdr:colOff>177800</xdr:colOff>
      <xdr:row>38</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526784"/>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138447</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11684</xdr:rowOff>
    </xdr:from>
    <xdr:to>
      <xdr:col>41</xdr:col>
      <xdr:colOff>50800</xdr:colOff>
      <xdr:row>38</xdr:row>
      <xdr:rowOff>104267</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526784"/>
          <a:ext cx="889000" cy="9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116332</xdr:rowOff>
    </xdr:from>
    <xdr:to>
      <xdr:col>41</xdr:col>
      <xdr:colOff>101600</xdr:colOff>
      <xdr:row>36</xdr:row>
      <xdr:rowOff>46482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1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63009</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26428" y="589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127000</xdr:rowOff>
    </xdr:from>
    <xdr:to>
      <xdr:col>36</xdr:col>
      <xdr:colOff>165100</xdr:colOff>
      <xdr:row>36</xdr:row>
      <xdr:rowOff>57150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12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73677</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590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138049</xdr:rowOff>
    </xdr:from>
    <xdr:to>
      <xdr:col>55</xdr:col>
      <xdr:colOff>50800</xdr:colOff>
      <xdr:row>39</xdr:row>
      <xdr:rowOff>68199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5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52976</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680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151003</xdr:rowOff>
    </xdr:from>
    <xdr:to>
      <xdr:col>50</xdr:col>
      <xdr:colOff>165100</xdr:colOff>
      <xdr:row>38</xdr:row>
      <xdr:rowOff>81153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9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72280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87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165100</xdr:rowOff>
    </xdr:from>
    <xdr:to>
      <xdr:col>46</xdr:col>
      <xdr:colOff>38100</xdr:colOff>
      <xdr:row>38</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86377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01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132334</xdr:rowOff>
    </xdr:from>
    <xdr:to>
      <xdr:col>41</xdr:col>
      <xdr:colOff>101600</xdr:colOff>
      <xdr:row>38</xdr:row>
      <xdr:rowOff>62485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759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53611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68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53467</xdr:rowOff>
    </xdr:from>
    <xdr:to>
      <xdr:col>36</xdr:col>
      <xdr:colOff>165100</xdr:colOff>
      <xdr:row>38</xdr:row>
      <xdr:rowOff>155067</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6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146194</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61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124689</xdr:rowOff>
    </xdr:from>
    <xdr:to>
      <xdr:col>54</xdr:col>
      <xdr:colOff>189865</xdr:colOff>
      <xdr:row>59</xdr:row>
      <xdr:rowOff>41402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97189"/>
          <a:ext cx="1270" cy="1459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45229</xdr:rowOff>
    </xdr:from>
    <xdr:ext cx="313932"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0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41402</xdr:rowOff>
    </xdr:from>
    <xdr:to>
      <xdr:col>55</xdr:col>
      <xdr:colOff>88900</xdr:colOff>
      <xdr:row>59</xdr:row>
      <xdr:rowOff>41402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56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71366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7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124689</xdr:rowOff>
    </xdr:from>
    <xdr:to>
      <xdr:col>55</xdr:col>
      <xdr:colOff>88900</xdr:colOff>
      <xdr:row>50</xdr:row>
      <xdr:rowOff>124689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97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43841</xdr:rowOff>
    </xdr:from>
    <xdr:to>
      <xdr:col>55</xdr:col>
      <xdr:colOff>0</xdr:colOff>
      <xdr:row>57</xdr:row>
      <xdr:rowOff>38278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645041"/>
          <a:ext cx="838200" cy="16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114952</xdr:rowOff>
    </xdr:from>
    <xdr:ext cx="469744"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87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136525</xdr:rowOff>
    </xdr:from>
    <xdr:to>
      <xdr:col>55</xdr:col>
      <xdr:colOff>50800</xdr:colOff>
      <xdr:row>58</xdr:row>
      <xdr:rowOff>66675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90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33325</xdr:rowOff>
    </xdr:from>
    <xdr:to>
      <xdr:col>50</xdr:col>
      <xdr:colOff>114300</xdr:colOff>
      <xdr:row>56</xdr:row>
      <xdr:rowOff>43841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291625"/>
          <a:ext cx="889000" cy="35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133553</xdr:rowOff>
    </xdr:from>
    <xdr:to>
      <xdr:col>50</xdr:col>
      <xdr:colOff>165100</xdr:colOff>
      <xdr:row>58</xdr:row>
      <xdr:rowOff>63703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906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54830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04428" y="9998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33325</xdr:rowOff>
    </xdr:from>
    <xdr:to>
      <xdr:col>45</xdr:col>
      <xdr:colOff>177800</xdr:colOff>
      <xdr:row>56</xdr:row>
      <xdr:rowOff>168046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291625"/>
          <a:ext cx="889000" cy="47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140412</xdr:rowOff>
    </xdr:from>
    <xdr:to>
      <xdr:col>46</xdr:col>
      <xdr:colOff>38100</xdr:colOff>
      <xdr:row>58</xdr:row>
      <xdr:rowOff>70562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91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61689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428" y="1000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168046</xdr:rowOff>
    </xdr:from>
    <xdr:to>
      <xdr:col>41</xdr:col>
      <xdr:colOff>50800</xdr:colOff>
      <xdr:row>57</xdr:row>
      <xdr:rowOff>110668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69246"/>
          <a:ext cx="889000" cy="11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14757</xdr:rowOff>
    </xdr:from>
    <xdr:to>
      <xdr:col>41</xdr:col>
      <xdr:colOff>101600</xdr:colOff>
      <xdr:row>55</xdr:row>
      <xdr:rowOff>116357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44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53</xdr:row>
      <xdr:rowOff>132884</xdr:rowOff>
    </xdr:from>
    <xdr:ext cx="469744"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26428" y="921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21539</xdr:rowOff>
    </xdr:from>
    <xdr:to>
      <xdr:col>36</xdr:col>
      <xdr:colOff>165100</xdr:colOff>
      <xdr:row>55</xdr:row>
      <xdr:rowOff>123139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45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53</xdr:row>
      <xdr:rowOff>139666</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37428" y="922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158928</xdr:rowOff>
    </xdr:from>
    <xdr:to>
      <xdr:col>55</xdr:col>
      <xdr:colOff>50800</xdr:colOff>
      <xdr:row>57</xdr:row>
      <xdr:rowOff>89078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6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10355</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1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164491</xdr:rowOff>
    </xdr:from>
    <xdr:to>
      <xdr:col>50</xdr:col>
      <xdr:colOff>165100</xdr:colOff>
      <xdr:row>56</xdr:row>
      <xdr:rowOff>94641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9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111168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936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153975</xdr:rowOff>
    </xdr:from>
    <xdr:to>
      <xdr:col>46</xdr:col>
      <xdr:colOff>38100</xdr:colOff>
      <xdr:row>54</xdr:row>
      <xdr:rowOff>84125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24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100652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0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117246</xdr:rowOff>
    </xdr:from>
    <xdr:to>
      <xdr:col>41</xdr:col>
      <xdr:colOff>101600</xdr:colOff>
      <xdr:row>57</xdr:row>
      <xdr:rowOff>47396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1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38523</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981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59868</xdr:rowOff>
    </xdr:from>
    <xdr:to>
      <xdr:col>36</xdr:col>
      <xdr:colOff>165100</xdr:colOff>
      <xdr:row>57</xdr:row>
      <xdr:rowOff>161468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3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152595</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992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15753</xdr:rowOff>
    </xdr:from>
    <xdr:to>
      <xdr:col>54</xdr:col>
      <xdr:colOff>189865</xdr:colOff>
      <xdr:row>78</xdr:row>
      <xdr:rowOff>81910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60153"/>
          <a:ext cx="1270" cy="1094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85737</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5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81910</xdr:rowOff>
    </xdr:from>
    <xdr:to>
      <xdr:col>55</xdr:col>
      <xdr:colOff>88900</xdr:colOff>
      <xdr:row>78</xdr:row>
      <xdr:rowOff>81910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55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133880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13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15753</xdr:rowOff>
    </xdr:from>
    <xdr:to>
      <xdr:col>55</xdr:col>
      <xdr:colOff>88900</xdr:colOff>
      <xdr:row>72</xdr:row>
      <xdr:rowOff>15753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60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13605</xdr:rowOff>
    </xdr:from>
    <xdr:to>
      <xdr:col>55</xdr:col>
      <xdr:colOff>0</xdr:colOff>
      <xdr:row>75</xdr:row>
      <xdr:rowOff>43139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872355"/>
          <a:ext cx="838200" cy="2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130008</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60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151581</xdr:rowOff>
    </xdr:from>
    <xdr:to>
      <xdr:col>55</xdr:col>
      <xdr:colOff>50800</xdr:colOff>
      <xdr:row>77</xdr:row>
      <xdr:rowOff>81731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43139</xdr:rowOff>
    </xdr:from>
    <xdr:to>
      <xdr:col>50</xdr:col>
      <xdr:colOff>114300</xdr:colOff>
      <xdr:row>75</xdr:row>
      <xdr:rowOff>67737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901889"/>
          <a:ext cx="889000" cy="2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107279</xdr:rowOff>
    </xdr:from>
    <xdr:to>
      <xdr:col>50</xdr:col>
      <xdr:colOff>165100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28556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67737</xdr:rowOff>
    </xdr:from>
    <xdr:to>
      <xdr:col>45</xdr:col>
      <xdr:colOff>177800</xdr:colOff>
      <xdr:row>75</xdr:row>
      <xdr:rowOff>103078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26487"/>
          <a:ext cx="889000" cy="3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110389</xdr:rowOff>
    </xdr:from>
    <xdr:to>
      <xdr:col>46</xdr:col>
      <xdr:colOff>38100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31666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103078</xdr:rowOff>
    </xdr:from>
    <xdr:to>
      <xdr:col>41</xdr:col>
      <xdr:colOff>50800</xdr:colOff>
      <xdr:row>75</xdr:row>
      <xdr:rowOff>156845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961828"/>
          <a:ext cx="889000" cy="5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82317</xdr:rowOff>
    </xdr:from>
    <xdr:to>
      <xdr:col>41</xdr:col>
      <xdr:colOff>101600</xdr:colOff>
      <xdr:row>74</xdr:row>
      <xdr:rowOff>12467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2598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28994</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37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135534</xdr:rowOff>
    </xdr:from>
    <xdr:to>
      <xdr:col>36</xdr:col>
      <xdr:colOff>165100</xdr:colOff>
      <xdr:row>75</xdr:row>
      <xdr:rowOff>65684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822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82211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59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134255</xdr:rowOff>
    </xdr:from>
    <xdr:to>
      <xdr:col>55</xdr:col>
      <xdr:colOff>50800</xdr:colOff>
      <xdr:row>75</xdr:row>
      <xdr:rowOff>64405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82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157132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67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163789</xdr:rowOff>
    </xdr:from>
    <xdr:to>
      <xdr:col>50</xdr:col>
      <xdr:colOff>165100</xdr:colOff>
      <xdr:row>75</xdr:row>
      <xdr:rowOff>93939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8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110466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62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16937</xdr:rowOff>
    </xdr:from>
    <xdr:to>
      <xdr:col>46</xdr:col>
      <xdr:colOff>38100</xdr:colOff>
      <xdr:row>75</xdr:row>
      <xdr:rowOff>118537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7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135064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5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52278</xdr:rowOff>
    </xdr:from>
    <xdr:to>
      <xdr:col>41</xdr:col>
      <xdr:colOff>101600</xdr:colOff>
      <xdr:row>75</xdr:row>
      <xdr:rowOff>153879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110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145006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0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106045</xdr:rowOff>
    </xdr:from>
    <xdr:to>
      <xdr:col>36</xdr:col>
      <xdr:colOff>165100</xdr:colOff>
      <xdr:row>76</xdr:row>
      <xdr:rowOff>36195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27322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05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123208</xdr:rowOff>
    </xdr:from>
    <xdr:to>
      <xdr:col>54</xdr:col>
      <xdr:colOff>189865</xdr:colOff>
      <xdr:row>99</xdr:row>
      <xdr:rowOff>105116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53708"/>
          <a:ext cx="1270" cy="1524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108943</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8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105116</xdr:rowOff>
    </xdr:from>
    <xdr:to>
      <xdr:col>55</xdr:col>
      <xdr:colOff>88900</xdr:colOff>
      <xdr:row>99</xdr:row>
      <xdr:rowOff>105116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7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69885</xdr:rowOff>
    </xdr:from>
    <xdr:ext cx="534377"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2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123208</xdr:rowOff>
    </xdr:from>
    <xdr:to>
      <xdr:col>55</xdr:col>
      <xdr:colOff>88900</xdr:colOff>
      <xdr:row>90</xdr:row>
      <xdr:rowOff>123208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53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25595</xdr:rowOff>
    </xdr:from>
    <xdr:to>
      <xdr:col>55</xdr:col>
      <xdr:colOff>0</xdr:colOff>
      <xdr:row>96</xdr:row>
      <xdr:rowOff>128890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141895"/>
          <a:ext cx="838200" cy="44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37609</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96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59182</xdr:rowOff>
    </xdr:from>
    <xdr:to>
      <xdr:col>55</xdr:col>
      <xdr:colOff>50800</xdr:colOff>
      <xdr:row>96</xdr:row>
      <xdr:rowOff>160782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1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128890</xdr:rowOff>
    </xdr:from>
    <xdr:to>
      <xdr:col>50</xdr:col>
      <xdr:colOff>114300</xdr:colOff>
      <xdr:row>97</xdr:row>
      <xdr:rowOff>122881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588090"/>
          <a:ext cx="889000" cy="16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98991</xdr:rowOff>
    </xdr:from>
    <xdr:to>
      <xdr:col>50</xdr:col>
      <xdr:colOff>165100</xdr:colOff>
      <xdr:row>97</xdr:row>
      <xdr:rowOff>29141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55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20268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5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10215</xdr:rowOff>
    </xdr:from>
    <xdr:to>
      <xdr:col>45</xdr:col>
      <xdr:colOff>177800</xdr:colOff>
      <xdr:row>97</xdr:row>
      <xdr:rowOff>122881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40865"/>
          <a:ext cx="889000" cy="11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150785</xdr:rowOff>
    </xdr:from>
    <xdr:to>
      <xdr:col>46</xdr:col>
      <xdr:colOff>38100</xdr:colOff>
      <xdr:row>97</xdr:row>
      <xdr:rowOff>80935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60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97462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8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10215</xdr:rowOff>
    </xdr:from>
    <xdr:to>
      <xdr:col>41</xdr:col>
      <xdr:colOff>50800</xdr:colOff>
      <xdr:row>97</xdr:row>
      <xdr:rowOff>23603</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40865"/>
          <a:ext cx="889000" cy="1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77927</xdr:rowOff>
    </xdr:from>
    <xdr:to>
      <xdr:col>41</xdr:col>
      <xdr:colOff>101600</xdr:colOff>
      <xdr:row>95</xdr:row>
      <xdr:rowOff>8077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19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24604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596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92394</xdr:rowOff>
    </xdr:from>
    <xdr:to>
      <xdr:col>36</xdr:col>
      <xdr:colOff>165100</xdr:colOff>
      <xdr:row>95</xdr:row>
      <xdr:rowOff>22544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20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39071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598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146245</xdr:rowOff>
    </xdr:from>
    <xdr:to>
      <xdr:col>55</xdr:col>
      <xdr:colOff>50800</xdr:colOff>
      <xdr:row>94</xdr:row>
      <xdr:rowOff>76395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09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169122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94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78090</xdr:rowOff>
    </xdr:from>
    <xdr:to>
      <xdr:col>50</xdr:col>
      <xdr:colOff>165100</xdr:colOff>
      <xdr:row>97</xdr:row>
      <xdr:rowOff>8240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3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24767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31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72081</xdr:rowOff>
    </xdr:from>
    <xdr:to>
      <xdr:col>46</xdr:col>
      <xdr:colOff>38100</xdr:colOff>
      <xdr:row>98</xdr:row>
      <xdr:rowOff>2231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0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164808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9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130865</xdr:rowOff>
    </xdr:from>
    <xdr:to>
      <xdr:col>41</xdr:col>
      <xdr:colOff>101600</xdr:colOff>
      <xdr:row>97</xdr:row>
      <xdr:rowOff>61015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9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52142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8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144253</xdr:rowOff>
    </xdr:from>
    <xdr:to>
      <xdr:col>36</xdr:col>
      <xdr:colOff>165100</xdr:colOff>
      <xdr:row>97</xdr:row>
      <xdr:rowOff>74403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0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65530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9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12781</xdr:rowOff>
    </xdr:from>
    <xdr:to>
      <xdr:col>85</xdr:col>
      <xdr:colOff>126364</xdr:colOff>
      <xdr:row>39</xdr:row>
      <xdr:rowOff>49449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56281"/>
          <a:ext cx="1269" cy="1579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53276</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3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49449</xdr:rowOff>
    </xdr:from>
    <xdr:to>
      <xdr:col>86</xdr:col>
      <xdr:colOff>25400</xdr:colOff>
      <xdr:row>39</xdr:row>
      <xdr:rowOff>49449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35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130908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3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12781</xdr:rowOff>
    </xdr:from>
    <xdr:to>
      <xdr:col>86</xdr:col>
      <xdr:colOff>25400</xdr:colOff>
      <xdr:row>30</xdr:row>
      <xdr:rowOff>12781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56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159908</xdr:rowOff>
    </xdr:from>
    <xdr:to>
      <xdr:col>85</xdr:col>
      <xdr:colOff>127000</xdr:colOff>
      <xdr:row>36</xdr:row>
      <xdr:rowOff>21194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160658"/>
          <a:ext cx="838200" cy="3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109755</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2819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131328</xdr:rowOff>
    </xdr:from>
    <xdr:to>
      <xdr:col>85</xdr:col>
      <xdr:colOff>177800</xdr:colOff>
      <xdr:row>37</xdr:row>
      <xdr:rowOff>61478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0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158445</xdr:rowOff>
    </xdr:from>
    <xdr:to>
      <xdr:col>81</xdr:col>
      <xdr:colOff>50800</xdr:colOff>
      <xdr:row>36</xdr:row>
      <xdr:rowOff>21194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5987745"/>
          <a:ext cx="889000" cy="20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2124</xdr:rowOff>
    </xdr:from>
    <xdr:to>
      <xdr:col>81</xdr:col>
      <xdr:colOff>101600</xdr:colOff>
      <xdr:row>37</xdr:row>
      <xdr:rowOff>103724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4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94851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3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158445</xdr:rowOff>
    </xdr:from>
    <xdr:to>
      <xdr:col>76</xdr:col>
      <xdr:colOff>114300</xdr:colOff>
      <xdr:row>35</xdr:row>
      <xdr:rowOff>132842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5987745"/>
          <a:ext cx="889000" cy="1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2124</xdr:rowOff>
    </xdr:from>
    <xdr:to>
      <xdr:col>76</xdr:col>
      <xdr:colOff>165100</xdr:colOff>
      <xdr:row>37</xdr:row>
      <xdr:rowOff>103724</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4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94851</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3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126990</xdr:rowOff>
    </xdr:from>
    <xdr:to>
      <xdr:col>71</xdr:col>
      <xdr:colOff>177800</xdr:colOff>
      <xdr:row>35</xdr:row>
      <xdr:rowOff>132842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5956290"/>
          <a:ext cx="889000" cy="17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132060</xdr:rowOff>
    </xdr:from>
    <xdr:to>
      <xdr:col>72</xdr:col>
      <xdr:colOff>38100</xdr:colOff>
      <xdr:row>35</xdr:row>
      <xdr:rowOff>62210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596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78737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573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89723</xdr:rowOff>
    </xdr:from>
    <xdr:to>
      <xdr:col>67</xdr:col>
      <xdr:colOff>101600</xdr:colOff>
      <xdr:row>36</xdr:row>
      <xdr:rowOff>19873</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090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11000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18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109108</xdr:rowOff>
    </xdr:from>
    <xdr:to>
      <xdr:col>85</xdr:col>
      <xdr:colOff>177800</xdr:colOff>
      <xdr:row>36</xdr:row>
      <xdr:rowOff>39258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10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131985</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96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141844</xdr:rowOff>
    </xdr:from>
    <xdr:to>
      <xdr:col>81</xdr:col>
      <xdr:colOff>101600</xdr:colOff>
      <xdr:row>36</xdr:row>
      <xdr:rowOff>71994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14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88521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91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107645</xdr:rowOff>
    </xdr:from>
    <xdr:to>
      <xdr:col>76</xdr:col>
      <xdr:colOff>165100</xdr:colOff>
      <xdr:row>35</xdr:row>
      <xdr:rowOff>37795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593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54322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71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82042</xdr:rowOff>
    </xdr:from>
    <xdr:to>
      <xdr:col>72</xdr:col>
      <xdr:colOff>38100</xdr:colOff>
      <xdr:row>36</xdr:row>
      <xdr:rowOff>12192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0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3319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17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76190</xdr:rowOff>
    </xdr:from>
    <xdr:to>
      <xdr:col>67</xdr:col>
      <xdr:colOff>101600</xdr:colOff>
      <xdr:row>35</xdr:row>
      <xdr:rowOff>6340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590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22867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68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63653</xdr:rowOff>
    </xdr:from>
    <xdr:to>
      <xdr:col>85</xdr:col>
      <xdr:colOff>126364</xdr:colOff>
      <xdr:row>58</xdr:row>
      <xdr:rowOff>73196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636153"/>
          <a:ext cx="1269" cy="138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77023</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02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73196</xdr:rowOff>
    </xdr:from>
    <xdr:to>
      <xdr:col>86</xdr:col>
      <xdr:colOff>25400</xdr:colOff>
      <xdr:row>58</xdr:row>
      <xdr:rowOff>73196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01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10330</xdr:rowOff>
    </xdr:from>
    <xdr:ext cx="534377"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41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99,992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63653</xdr:rowOff>
    </xdr:from>
    <xdr:to>
      <xdr:col>86</xdr:col>
      <xdr:colOff>25400</xdr:colOff>
      <xdr:row>50</xdr:row>
      <xdr:rowOff>63653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63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123869</xdr:rowOff>
    </xdr:from>
    <xdr:to>
      <xdr:col>85</xdr:col>
      <xdr:colOff>127000</xdr:colOff>
      <xdr:row>56</xdr:row>
      <xdr:rowOff>149778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725069"/>
          <a:ext cx="838200" cy="2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168565</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4268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145688</xdr:rowOff>
    </xdr:from>
    <xdr:to>
      <xdr:col>85</xdr:col>
      <xdr:colOff>177800</xdr:colOff>
      <xdr:row>56</xdr:row>
      <xdr:rowOff>75838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57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133147</xdr:rowOff>
    </xdr:from>
    <xdr:to>
      <xdr:col>81</xdr:col>
      <xdr:colOff>50800</xdr:colOff>
      <xdr:row>56</xdr:row>
      <xdr:rowOff>149778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734347"/>
          <a:ext cx="889000" cy="1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16377</xdr:rowOff>
    </xdr:from>
    <xdr:to>
      <xdr:col>81</xdr:col>
      <xdr:colOff>101600</xdr:colOff>
      <xdr:row>56</xdr:row>
      <xdr:rowOff>117977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61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134504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39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133147</xdr:rowOff>
    </xdr:from>
    <xdr:to>
      <xdr:col>76</xdr:col>
      <xdr:colOff>114300</xdr:colOff>
      <xdr:row>56</xdr:row>
      <xdr:rowOff>159112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734347"/>
          <a:ext cx="889000" cy="2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146221</xdr:rowOff>
    </xdr:from>
    <xdr:to>
      <xdr:col>76</xdr:col>
      <xdr:colOff>165100</xdr:colOff>
      <xdr:row>56</xdr:row>
      <xdr:rowOff>76371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57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92898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35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81521</xdr:rowOff>
    </xdr:from>
    <xdr:to>
      <xdr:col>71</xdr:col>
      <xdr:colOff>177800</xdr:colOff>
      <xdr:row>56</xdr:row>
      <xdr:rowOff>159112</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682721"/>
          <a:ext cx="88900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24740</xdr:rowOff>
    </xdr:from>
    <xdr:to>
      <xdr:col>72</xdr:col>
      <xdr:colOff>38100</xdr:colOff>
      <xdr:row>55</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45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142867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22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129362</xdr:rowOff>
    </xdr:from>
    <xdr:to>
      <xdr:col>67</xdr:col>
      <xdr:colOff>101600</xdr:colOff>
      <xdr:row>56</xdr:row>
      <xdr:rowOff>59512</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55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76039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33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73069</xdr:rowOff>
    </xdr:from>
    <xdr:to>
      <xdr:col>85</xdr:col>
      <xdr:colOff>177800</xdr:colOff>
      <xdr:row>57</xdr:row>
      <xdr:rowOff>3219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67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51496</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65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98978</xdr:rowOff>
    </xdr:from>
    <xdr:to>
      <xdr:col>81</xdr:col>
      <xdr:colOff>101600</xdr:colOff>
      <xdr:row>57</xdr:row>
      <xdr:rowOff>29128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0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20255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7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82347</xdr:rowOff>
    </xdr:from>
    <xdr:to>
      <xdr:col>76</xdr:col>
      <xdr:colOff>165100</xdr:colOff>
      <xdr:row>57</xdr:row>
      <xdr:rowOff>12497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68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3624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77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108312</xdr:rowOff>
    </xdr:from>
    <xdr:to>
      <xdr:col>72</xdr:col>
      <xdr:colOff>38100</xdr:colOff>
      <xdr:row>57</xdr:row>
      <xdr:rowOff>38462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29589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0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30721</xdr:rowOff>
    </xdr:from>
    <xdr:to>
      <xdr:col>67</xdr:col>
      <xdr:colOff>101600</xdr:colOff>
      <xdr:row>56</xdr:row>
      <xdr:rowOff>132321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63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123448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72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69291</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42241"/>
          <a:ext cx="1269" cy="127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15968</xdr:rowOff>
    </xdr:from>
    <xdr:ext cx="469744"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2017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69291</xdr:rowOff>
    </xdr:from>
    <xdr:to>
      <xdr:col>86</xdr:col>
      <xdr:colOff>25400</xdr:colOff>
      <xdr:row>71</xdr:row>
      <xdr:rowOff>69291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42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152045</xdr:rowOff>
    </xdr:from>
    <xdr:to>
      <xdr:col>85</xdr:col>
      <xdr:colOff>127000</xdr:colOff>
      <xdr:row>77</xdr:row>
      <xdr:rowOff>111125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5481300" y="13010795"/>
          <a:ext cx="838200" cy="30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158996</xdr:rowOff>
    </xdr:from>
    <xdr:ext cx="378565"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3606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9119</xdr:rowOff>
    </xdr:from>
    <xdr:to>
      <xdr:col>85</xdr:col>
      <xdr:colOff>177800</xdr:colOff>
      <xdr:row>78</xdr:row>
      <xdr:rowOff>110719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37288</xdr:rowOff>
    </xdr:from>
    <xdr:to>
      <xdr:col>81</xdr:col>
      <xdr:colOff>50800</xdr:colOff>
      <xdr:row>77</xdr:row>
      <xdr:rowOff>111125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067488"/>
          <a:ext cx="889000" cy="245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52552</xdr:rowOff>
    </xdr:from>
    <xdr:to>
      <xdr:col>81</xdr:col>
      <xdr:colOff>101600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145279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518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120269</xdr:rowOff>
    </xdr:from>
    <xdr:to>
      <xdr:col>76</xdr:col>
      <xdr:colOff>114300</xdr:colOff>
      <xdr:row>76</xdr:row>
      <xdr:rowOff>37288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2293219"/>
          <a:ext cx="889000" cy="77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60097</xdr:rowOff>
    </xdr:from>
    <xdr:to>
      <xdr:col>76</xdr:col>
      <xdr:colOff>165100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152824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3017" y="13525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120269</xdr:rowOff>
    </xdr:from>
    <xdr:to>
      <xdr:col>71</xdr:col>
      <xdr:colOff>177800</xdr:colOff>
      <xdr:row>72</xdr:row>
      <xdr:rowOff>35001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2293219"/>
          <a:ext cx="889000" cy="8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72</xdr:row>
      <xdr:rowOff>55525</xdr:rowOff>
    </xdr:from>
    <xdr:to>
      <xdr:col>72</xdr:col>
      <xdr:colOff>38100</xdr:colOff>
      <xdr:row>72</xdr:row>
      <xdr:rowOff>157125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239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72</xdr:row>
      <xdr:rowOff>148252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2492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13691</xdr:rowOff>
    </xdr:from>
    <xdr:to>
      <xdr:col>67</xdr:col>
      <xdr:colOff>101600</xdr:colOff>
      <xdr:row>74</xdr:row>
      <xdr:rowOff>115291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270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106418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279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101244</xdr:rowOff>
    </xdr:from>
    <xdr:to>
      <xdr:col>85</xdr:col>
      <xdr:colOff>177800</xdr:colOff>
      <xdr:row>76</xdr:row>
      <xdr:rowOff>31393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295999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124121</xdr:rowOff>
    </xdr:from>
    <xdr:ext cx="469744"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28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60325</xdr:rowOff>
    </xdr:from>
    <xdr:to>
      <xdr:col>81</xdr:col>
      <xdr:colOff>101600</xdr:colOff>
      <xdr:row>77</xdr:row>
      <xdr:rowOff>161925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2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7002</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2017" y="1303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157938</xdr:rowOff>
    </xdr:from>
    <xdr:to>
      <xdr:col>76</xdr:col>
      <xdr:colOff>165100</xdr:colOff>
      <xdr:row>76</xdr:row>
      <xdr:rowOff>88088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0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104614</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57428" y="1279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69469</xdr:rowOff>
    </xdr:from>
    <xdr:to>
      <xdr:col>72</xdr:col>
      <xdr:colOff>38100</xdr:colOff>
      <xdr:row>71</xdr:row>
      <xdr:rowOff>171069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224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70</xdr:row>
      <xdr:rowOff>16146</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68428" y="1201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155651</xdr:rowOff>
    </xdr:from>
    <xdr:to>
      <xdr:col>67</xdr:col>
      <xdr:colOff>101600</xdr:colOff>
      <xdr:row>72</xdr:row>
      <xdr:rowOff>85801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232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70</xdr:row>
      <xdr:rowOff>102328</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79428" y="1210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146310</xdr:rowOff>
    </xdr:from>
    <xdr:to>
      <xdr:col>85</xdr:col>
      <xdr:colOff>126364</xdr:colOff>
      <xdr:row>98</xdr:row>
      <xdr:rowOff>38906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76810"/>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42733</xdr:rowOff>
    </xdr:from>
    <xdr:ext cx="469744"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4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38906</xdr:rowOff>
    </xdr:from>
    <xdr:to>
      <xdr:col>86</xdr:col>
      <xdr:colOff>25400</xdr:colOff>
      <xdr:row>98</xdr:row>
      <xdr:rowOff>38906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4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92987</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35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146310</xdr:rowOff>
    </xdr:from>
    <xdr:to>
      <xdr:col>86</xdr:col>
      <xdr:colOff>25400</xdr:colOff>
      <xdr:row>90</xdr:row>
      <xdr:rowOff>146310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7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130575</xdr:rowOff>
    </xdr:from>
    <xdr:to>
      <xdr:col>85</xdr:col>
      <xdr:colOff>127000</xdr:colOff>
      <xdr:row>96</xdr:row>
      <xdr:rowOff>141185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589775"/>
          <a:ext cx="838200" cy="1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14927</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02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163500</xdr:rowOff>
    </xdr:from>
    <xdr:to>
      <xdr:col>85</xdr:col>
      <xdr:colOff>177800</xdr:colOff>
      <xdr:row>96</xdr:row>
      <xdr:rowOff>93650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130575</xdr:rowOff>
    </xdr:from>
    <xdr:to>
      <xdr:col>81</xdr:col>
      <xdr:colOff>50800</xdr:colOff>
      <xdr:row>96</xdr:row>
      <xdr:rowOff>157265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589775"/>
          <a:ext cx="889000" cy="2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2890</xdr:rowOff>
    </xdr:from>
    <xdr:to>
      <xdr:col>81</xdr:col>
      <xdr:colOff>101600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121017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136709</xdr:rowOff>
    </xdr:from>
    <xdr:to>
      <xdr:col>76</xdr:col>
      <xdr:colOff>114300</xdr:colOff>
      <xdr:row>96</xdr:row>
      <xdr:rowOff>157265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595909"/>
          <a:ext cx="889000" cy="2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165443</xdr:rowOff>
    </xdr:from>
    <xdr:to>
      <xdr:col>76</xdr:col>
      <xdr:colOff>165100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112120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127908</xdr:rowOff>
    </xdr:from>
    <xdr:to>
      <xdr:col>71</xdr:col>
      <xdr:colOff>177800</xdr:colOff>
      <xdr:row>96</xdr:row>
      <xdr:rowOff>136709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587108"/>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169044</xdr:rowOff>
    </xdr:from>
    <xdr:to>
      <xdr:col>72</xdr:col>
      <xdr:colOff>38100</xdr:colOff>
      <xdr:row>95</xdr:row>
      <xdr:rowOff>99194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28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115721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06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148603</xdr:rowOff>
    </xdr:from>
    <xdr:to>
      <xdr:col>67</xdr:col>
      <xdr:colOff>101600</xdr:colOff>
      <xdr:row>95</xdr:row>
      <xdr:rowOff>78753</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26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95280</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04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90385</xdr:rowOff>
    </xdr:from>
    <xdr:to>
      <xdr:col>85</xdr:col>
      <xdr:colOff>177800</xdr:colOff>
      <xdr:row>97</xdr:row>
      <xdr:rowOff>20535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5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68812</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52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79775</xdr:rowOff>
    </xdr:from>
    <xdr:to>
      <xdr:col>81</xdr:col>
      <xdr:colOff>101600</xdr:colOff>
      <xdr:row>97</xdr:row>
      <xdr:rowOff>9925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53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1052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63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106465</xdr:rowOff>
    </xdr:from>
    <xdr:to>
      <xdr:col>76</xdr:col>
      <xdr:colOff>165100</xdr:colOff>
      <xdr:row>97</xdr:row>
      <xdr:rowOff>36615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5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27742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65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85909</xdr:rowOff>
    </xdr:from>
    <xdr:to>
      <xdr:col>72</xdr:col>
      <xdr:colOff>38100</xdr:colOff>
      <xdr:row>97</xdr:row>
      <xdr:rowOff>16059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54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7186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63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77108</xdr:rowOff>
    </xdr:from>
    <xdr:to>
      <xdr:col>67</xdr:col>
      <xdr:colOff>101600</xdr:colOff>
      <xdr:row>97</xdr:row>
      <xdr:rowOff>7258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53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169835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62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100076</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415026"/>
          <a:ext cx="1269"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46753</xdr:rowOff>
    </xdr:from>
    <xdr:ext cx="469744"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100076</xdr:rowOff>
    </xdr:from>
    <xdr:to>
      <xdr:col>116</xdr:col>
      <xdr:colOff>152400</xdr:colOff>
      <xdr:row>31</xdr:row>
      <xdr:rowOff>100076</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104157</xdr:rowOff>
    </xdr:from>
    <xdr:ext cx="378565"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4780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81280</xdr:rowOff>
    </xdr:from>
    <xdr:to>
      <xdr:col>116</xdr:col>
      <xdr:colOff>114300</xdr:colOff>
      <xdr:row>39</xdr:row>
      <xdr:rowOff>11430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77470</xdr:rowOff>
    </xdr:from>
    <xdr:to>
      <xdr:col>112</xdr:col>
      <xdr:colOff>38100</xdr:colOff>
      <xdr:row>39</xdr:row>
      <xdr:rowOff>7620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24147</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4017" y="6367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59182</xdr:rowOff>
    </xdr:from>
    <xdr:to>
      <xdr:col>107</xdr:col>
      <xdr:colOff>101600</xdr:colOff>
      <xdr:row>38</xdr:row>
      <xdr:rowOff>160782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5859</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5017" y="6349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32512</xdr:rowOff>
    </xdr:from>
    <xdr:to>
      <xdr:col>102</xdr:col>
      <xdr:colOff>165100</xdr:colOff>
      <xdr:row>38</xdr:row>
      <xdr:rowOff>134112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5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150639</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6017" y="63228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107950</xdr:rowOff>
    </xdr:from>
    <xdr:to>
      <xdr:col>98</xdr:col>
      <xdr:colOff>38100</xdr:colOff>
      <xdr:row>37</xdr:row>
      <xdr:rowOff>38100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54627</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055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412,536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円であるが、類似団体と比較して本市の人口規模は大きく、１人あたりコストは類似団体平均額よりも低くなる傾向にある。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主な区分の特徴として総務費は、住民一人当たり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38,923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円と昨年度に引き続きさらに減少したが、施設の老朽化に備えた公共施設整備基金への積立金の減によるものである。民生費は、住民一人当たり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184,734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に増加しているが、主な要因は物価高騰に対する支援給付金給付事業の増によるものである。また、生活保護費をはじめとする各扶助費等も伸びているため、生活保護の自立助長への取り組みや市単独扶助費の見直しなどにより適正化を図っていく。衛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37,382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円に減少した。これは汚泥再生処理整備事業の完了に伴う皆減などによるものである。農林水産業費は、住民一人当たり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4,581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円と昨年度に引き続きさらに減少した。これは畜産施設の整備費補助事業の皆減によるものである。また、商工費は、住民一人当たり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14,008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円に増加した。これは企業の設備投資の増加による奨励金などの増加によるものである。土木費は、住民一人当たり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48,494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円と大幅に増加したが、これは都市計画道路・八幡椎津線整備事業等の大規模事業の工事進捗による事業費の増によるものである。消防費は、住民一人当たり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15,404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円に増加しているが、これは消防車両整備によるものである。また、本市の広域性から、市内各地域に施設や職員を配置していることにより、各平均値よりも高い傾向が続いている。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千葉県市原市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300">
              <a:solidFill>
                <a:sysClr val="windowText" lastClr="000000"/>
              </a:solidFill>
              <a:latin typeface="ＭＳ ゴシック" pitchFamily="49" charset="-128"/>
              <a:ea typeface="ＭＳ ゴシック" pitchFamily="49" charset="-128"/>
            </a:rPr>
            <a:t>標準財政規模に対する実質収支比率の割合は、</a:t>
          </a:r>
          <a:r>
            <a:rPr kumimoji="1" lang="en-US" altLang="ja-JP" sz="1300">
              <a:solidFill>
                <a:sysClr val="windowText" lastClr="000000"/>
              </a:solidFill>
              <a:latin typeface="ＭＳ ゴシック" pitchFamily="49" charset="-128"/>
              <a:ea typeface="ＭＳ ゴシック" pitchFamily="49" charset="-128"/>
            </a:rPr>
            <a:t>0.71</a:t>
          </a:r>
          <a:r>
            <a:rPr kumimoji="1" lang="ja-JP" altLang="en-US" sz="1300">
              <a:solidFill>
                <a:sysClr val="windowText" lastClr="000000"/>
              </a:solidFill>
              <a:latin typeface="ＭＳ ゴシック" pitchFamily="49" charset="-128"/>
              <a:ea typeface="ＭＳ ゴシック" pitchFamily="49" charset="-128"/>
            </a:rPr>
            <a:t>ポイント減の</a:t>
          </a:r>
          <a:r>
            <a:rPr kumimoji="1" lang="en-US" altLang="ja-JP" sz="1300">
              <a:solidFill>
                <a:sysClr val="windowText" lastClr="000000"/>
              </a:solidFill>
              <a:latin typeface="ＭＳ ゴシック" pitchFamily="49" charset="-128"/>
              <a:ea typeface="ＭＳ ゴシック" pitchFamily="49" charset="-128"/>
            </a:rPr>
            <a:t>8.28</a:t>
          </a:r>
          <a:r>
            <a:rPr kumimoji="1" lang="ja-JP" altLang="en-US" sz="1300">
              <a:solidFill>
                <a:sysClr val="windowText" lastClr="000000"/>
              </a:solidFill>
              <a:latin typeface="ＭＳ ゴシック" pitchFamily="49" charset="-128"/>
              <a:ea typeface="ＭＳ ゴシック" pitchFamily="49" charset="-128"/>
            </a:rPr>
            <a:t>％、実質単年度収支の割合は</a:t>
          </a:r>
          <a:r>
            <a:rPr kumimoji="1" lang="en-US" altLang="ja-JP" sz="1300">
              <a:solidFill>
                <a:sysClr val="windowText" lastClr="000000"/>
              </a:solidFill>
              <a:latin typeface="ＭＳ ゴシック" pitchFamily="49" charset="-128"/>
              <a:ea typeface="ＭＳ ゴシック" pitchFamily="49" charset="-128"/>
            </a:rPr>
            <a:t>7.84</a:t>
          </a:r>
          <a:r>
            <a:rPr kumimoji="1" lang="ja-JP" altLang="en-US" sz="1300">
              <a:solidFill>
                <a:sysClr val="windowText" lastClr="000000"/>
              </a:solidFill>
              <a:latin typeface="ＭＳ ゴシック" pitchFamily="49" charset="-128"/>
              <a:ea typeface="ＭＳ ゴシック" pitchFamily="49" charset="-128"/>
            </a:rPr>
            <a:t>ポイント減の▲</a:t>
          </a:r>
          <a:r>
            <a:rPr kumimoji="1" lang="en-US" altLang="ja-JP" sz="1300">
              <a:solidFill>
                <a:sysClr val="windowText" lastClr="000000"/>
              </a:solidFill>
              <a:latin typeface="ＭＳ ゴシック" pitchFamily="49" charset="-128"/>
              <a:ea typeface="ＭＳ ゴシック" pitchFamily="49" charset="-128"/>
            </a:rPr>
            <a:t>9.54</a:t>
          </a:r>
          <a:r>
            <a:rPr kumimoji="1" lang="ja-JP" altLang="en-US" sz="1300">
              <a:solidFill>
                <a:sysClr val="windowText" lastClr="000000"/>
              </a:solidFill>
              <a:latin typeface="ＭＳ ゴシック" pitchFamily="49" charset="-128"/>
              <a:ea typeface="ＭＳ ゴシック" pitchFamily="49" charset="-128"/>
            </a:rPr>
            <a:t>％で前年度に引き続き赤字となった。これは拠点形成の推進を的確に行うため、財政調整基金を取り崩し拠点形成基金へ積み立てたこと等による。</a:t>
          </a:r>
        </a:p>
        <a:p>
          <a:r>
            <a:rPr kumimoji="1" lang="ja-JP" altLang="en-US" sz="1300">
              <a:solidFill>
                <a:sysClr val="windowText" lastClr="000000"/>
              </a:solidFill>
              <a:latin typeface="ＭＳ ゴシック" pitchFamily="49" charset="-128"/>
              <a:ea typeface="ＭＳ ゴシック" pitchFamily="49" charset="-128"/>
            </a:rPr>
            <a:t>　令和</a:t>
          </a:r>
          <a:r>
            <a:rPr kumimoji="1" lang="en-US" altLang="ja-JP" sz="1300">
              <a:solidFill>
                <a:sysClr val="windowText" lastClr="000000"/>
              </a:solidFill>
              <a:latin typeface="ＭＳ ゴシック" pitchFamily="49" charset="-128"/>
              <a:ea typeface="ＭＳ ゴシック" pitchFamily="49" charset="-128"/>
            </a:rPr>
            <a:t>5</a:t>
          </a:r>
          <a:r>
            <a:rPr kumimoji="1" lang="ja-JP" altLang="en-US" sz="1300">
              <a:solidFill>
                <a:sysClr val="windowText" lastClr="000000"/>
              </a:solidFill>
              <a:latin typeface="ＭＳ ゴシック" pitchFamily="49" charset="-128"/>
              <a:ea typeface="ＭＳ ゴシック" pitchFamily="49" charset="-128"/>
            </a:rPr>
            <a:t>年度の財政調整基金残高は、</a:t>
          </a:r>
          <a:r>
            <a:rPr kumimoji="1" lang="en-US" altLang="ja-JP" sz="1300">
              <a:solidFill>
                <a:sysClr val="windowText" lastClr="000000"/>
              </a:solidFill>
              <a:latin typeface="ＭＳ ゴシック" pitchFamily="49" charset="-128"/>
              <a:ea typeface="ＭＳ ゴシック" pitchFamily="49" charset="-128"/>
            </a:rPr>
            <a:t>25.7</a:t>
          </a:r>
          <a:r>
            <a:rPr kumimoji="1" lang="ja-JP" altLang="en-US" sz="1300">
              <a:solidFill>
                <a:sysClr val="windowText" lastClr="000000"/>
              </a:solidFill>
              <a:latin typeface="ＭＳ ゴシック" pitchFamily="49" charset="-128"/>
              <a:ea typeface="ＭＳ ゴシック" pitchFamily="49" charset="-128"/>
            </a:rPr>
            <a:t>億円減の</a:t>
          </a:r>
          <a:r>
            <a:rPr kumimoji="1" lang="en-US" altLang="ja-JP" sz="1300">
              <a:solidFill>
                <a:sysClr val="windowText" lastClr="000000"/>
              </a:solidFill>
              <a:latin typeface="ＭＳ ゴシック" pitchFamily="49" charset="-128"/>
              <a:ea typeface="ＭＳ ゴシック" pitchFamily="49" charset="-128"/>
            </a:rPr>
            <a:t>78.8</a:t>
          </a:r>
          <a:r>
            <a:rPr kumimoji="1" lang="ja-JP" altLang="en-US" sz="1300">
              <a:solidFill>
                <a:sysClr val="windowText" lastClr="000000"/>
              </a:solidFill>
              <a:latin typeface="ＭＳ ゴシック" pitchFamily="49" charset="-128"/>
              <a:ea typeface="ＭＳ ゴシック" pitchFamily="49" charset="-128"/>
            </a:rPr>
            <a:t>億円となった。後年度の財政需要を踏まえ歳出全体の縮減に努め、安定的な財政運営、今後も健全な財政運営を目指していく。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千葉県市原市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年度の黒字額は標準財政規模の</a:t>
          </a:r>
          <a:r>
            <a:rPr kumimoji="1" lang="en-US" altLang="ja-JP" sz="1400">
              <a:solidFill>
                <a:sysClr val="windowText" lastClr="000000"/>
              </a:solidFill>
              <a:latin typeface="ＭＳ ゴシック" pitchFamily="49" charset="-128"/>
              <a:ea typeface="ＭＳ ゴシック" pitchFamily="49" charset="-128"/>
            </a:rPr>
            <a:t>14.14</a:t>
          </a:r>
          <a:r>
            <a:rPr kumimoji="1" lang="ja-JP" altLang="en-US" sz="1400">
              <a:solidFill>
                <a:sysClr val="windowText" lastClr="000000"/>
              </a:solidFill>
              <a:latin typeface="ＭＳ ゴシック" pitchFamily="49" charset="-128"/>
              <a:ea typeface="ＭＳ ゴシック" pitchFamily="49" charset="-128"/>
            </a:rPr>
            <a:t>％であり、前年度と比較し</a:t>
          </a:r>
          <a:r>
            <a:rPr kumimoji="1" lang="en-US" altLang="ja-JP" sz="1400">
              <a:solidFill>
                <a:sysClr val="windowText" lastClr="000000"/>
              </a:solidFill>
              <a:latin typeface="ＭＳ ゴシック" pitchFamily="49" charset="-128"/>
              <a:ea typeface="ＭＳ ゴシック" pitchFamily="49" charset="-128"/>
            </a:rPr>
            <a:t>0.59</a:t>
          </a:r>
          <a:r>
            <a:rPr kumimoji="1" lang="ja-JP" altLang="en-US" sz="1400">
              <a:solidFill>
                <a:sysClr val="windowText" lastClr="000000"/>
              </a:solidFill>
              <a:latin typeface="ＭＳ ゴシック" pitchFamily="49" charset="-128"/>
              <a:ea typeface="ＭＳ ゴシック" pitchFamily="49" charset="-128"/>
            </a:rPr>
            <a:t>ポイントの減少となっている。</a:t>
          </a:r>
        </a:p>
        <a:p>
          <a:r>
            <a:rPr kumimoji="1" lang="ja-JP" altLang="en-US" sz="1400">
              <a:solidFill>
                <a:sysClr val="windowText" lastClr="000000"/>
              </a:solidFill>
              <a:latin typeface="ＭＳ ゴシック" pitchFamily="49" charset="-128"/>
              <a:ea typeface="ＭＳ ゴシック" pitchFamily="49" charset="-128"/>
            </a:rPr>
            <a:t>　すべての特別・企業会計は一般会計からの繰入により黒字を保っている。財政状況を維持すべく、市税収入等の財源確保を図るとともに、一般会計の歳出抑制、特別・企業会計の歳入歳出面からの経営改善、自立化への取り組みを強化し、一般会計からの繰出額の縮減を図っていく。</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千葉県市原市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財政運営上の過重な負担とならないよう、適正な範囲での債務負担行為の設定や、市債及び公営企業債の発行額の抑制及び厳選に努めていることなどから、横ばいで推移している。</a:t>
          </a:r>
        </a:p>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年度決算においては、元利償還金に充当可能な特定財源や基準財政需要額算入額の減少により、実質公債費比率は</a:t>
          </a:r>
          <a:r>
            <a:rPr kumimoji="1" lang="en-US" altLang="ja-JP" sz="1400">
              <a:solidFill>
                <a:sysClr val="windowText" lastClr="000000"/>
              </a:solidFill>
              <a:latin typeface="ＭＳ ゴシック" pitchFamily="49" charset="-128"/>
              <a:ea typeface="ＭＳ ゴシック" pitchFamily="49" charset="-128"/>
            </a:rPr>
            <a:t>0.1</a:t>
          </a:r>
          <a:r>
            <a:rPr kumimoji="1" lang="ja-JP" altLang="en-US" sz="1400">
              <a:solidFill>
                <a:sysClr val="windowText" lastClr="000000"/>
              </a:solidFill>
              <a:latin typeface="ＭＳ ゴシック" pitchFamily="49" charset="-128"/>
              <a:ea typeface="ＭＳ ゴシック" pitchFamily="49" charset="-128"/>
            </a:rPr>
            <a:t>ポイント増の</a:t>
          </a:r>
          <a:r>
            <a:rPr kumimoji="1" lang="en-US" altLang="ja-JP" sz="1400">
              <a:solidFill>
                <a:sysClr val="windowText" lastClr="000000"/>
              </a:solidFill>
              <a:latin typeface="ＭＳ ゴシック" pitchFamily="49" charset="-128"/>
              <a:ea typeface="ＭＳ ゴシック" pitchFamily="49" charset="-128"/>
            </a:rPr>
            <a:t>5.5%</a:t>
          </a:r>
          <a:r>
            <a:rPr kumimoji="1" lang="ja-JP" altLang="en-US" sz="1400">
              <a:solidFill>
                <a:sysClr val="windowText" lastClr="000000"/>
              </a:solidFill>
              <a:latin typeface="ＭＳ ゴシック" pitchFamily="49" charset="-128"/>
              <a:ea typeface="ＭＳ ゴシック" pitchFamily="49" charset="-128"/>
            </a:rPr>
            <a:t>となったが、今後も健全な財政運営に向けて、事業の選択と集中により、新規市債の発行については、交付税措置のある市債の活用を優先し、資金手当債については抑制を図るなど厳選していく。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平成</a:t>
          </a:r>
          <a:r>
            <a:rPr kumimoji="1" lang="en-US" altLang="ja-JP" sz="1000">
              <a:solidFill>
                <a:sysClr val="windowText" lastClr="000000"/>
              </a:solidFill>
              <a:latin typeface="ＭＳ ゴシック" pitchFamily="49" charset="-128"/>
              <a:ea typeface="ＭＳ ゴシック" pitchFamily="49" charset="-128"/>
            </a:rPr>
            <a:t>30</a:t>
          </a:r>
          <a:r>
            <a:rPr kumimoji="1" lang="ja-JP" altLang="en-US" sz="1000">
              <a:solidFill>
                <a:sysClr val="windowText" lastClr="000000"/>
              </a:solidFill>
              <a:latin typeface="ＭＳ ゴシック" pitchFamily="49" charset="-128"/>
              <a:ea typeface="ＭＳ ゴシック" pitchFamily="49" charset="-128"/>
            </a:rPr>
            <a:t>年度をもって満期一括償還地方債の償還が完了したことから、今後は地方債償還計画を踏まえ必要額を積み立てていく。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千葉県市原市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地方債の現在高、退職手当負担見込額の減少により、将来負担額は減少傾向にある。令和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年度決算においては、退職手当負担見込額（</a:t>
          </a:r>
          <a:r>
            <a:rPr kumimoji="1" lang="en-US" altLang="ja-JP" sz="1400">
              <a:solidFill>
                <a:sysClr val="windowText" lastClr="000000"/>
              </a:solidFill>
              <a:latin typeface="ＭＳ ゴシック" pitchFamily="49" charset="-128"/>
              <a:ea typeface="ＭＳ ゴシック" pitchFamily="49" charset="-128"/>
            </a:rPr>
            <a:t>6.72</a:t>
          </a:r>
          <a:r>
            <a:rPr kumimoji="1" lang="ja-JP" altLang="en-US" sz="1400">
              <a:solidFill>
                <a:sysClr val="windowText" lastClr="000000"/>
              </a:solidFill>
              <a:latin typeface="ＭＳ ゴシック" pitchFamily="49" charset="-128"/>
              <a:ea typeface="ＭＳ ゴシック" pitchFamily="49" charset="-128"/>
            </a:rPr>
            <a:t>億円減）は減少したが、公営企業債等繰入見込額（</a:t>
          </a:r>
          <a:r>
            <a:rPr kumimoji="1" lang="en-US" altLang="ja-JP" sz="1400">
              <a:solidFill>
                <a:sysClr val="windowText" lastClr="000000"/>
              </a:solidFill>
              <a:latin typeface="ＭＳ ゴシック" pitchFamily="49" charset="-128"/>
              <a:ea typeface="ＭＳ ゴシック" pitchFamily="49" charset="-128"/>
            </a:rPr>
            <a:t>4.53</a:t>
          </a:r>
          <a:r>
            <a:rPr kumimoji="1" lang="ja-JP" altLang="en-US" sz="1400">
              <a:solidFill>
                <a:sysClr val="windowText" lastClr="000000"/>
              </a:solidFill>
              <a:latin typeface="ＭＳ ゴシック" pitchFamily="49" charset="-128"/>
              <a:ea typeface="ＭＳ ゴシック" pitchFamily="49" charset="-128"/>
            </a:rPr>
            <a:t>億円増）が増加したため、</a:t>
          </a:r>
          <a:r>
            <a:rPr kumimoji="1" lang="en-US" altLang="ja-JP" sz="1400">
              <a:solidFill>
                <a:sysClr val="windowText" lastClr="000000"/>
              </a:solidFill>
              <a:latin typeface="ＭＳ ゴシック" pitchFamily="49" charset="-128"/>
              <a:ea typeface="ＭＳ ゴシック" pitchFamily="49" charset="-128"/>
            </a:rPr>
            <a:t>1.7</a:t>
          </a:r>
          <a:r>
            <a:rPr kumimoji="1" lang="ja-JP" altLang="en-US" sz="1400">
              <a:solidFill>
                <a:sysClr val="windowText" lastClr="000000"/>
              </a:solidFill>
              <a:latin typeface="ＭＳ ゴシック" pitchFamily="49" charset="-128"/>
              <a:ea typeface="ＭＳ ゴシック" pitchFamily="49" charset="-128"/>
            </a:rPr>
            <a:t>ポイント増の</a:t>
          </a:r>
          <a:r>
            <a:rPr kumimoji="1" lang="en-US" altLang="ja-JP" sz="1400">
              <a:solidFill>
                <a:sysClr val="windowText" lastClr="000000"/>
              </a:solidFill>
              <a:latin typeface="ＭＳ ゴシック" pitchFamily="49" charset="-128"/>
              <a:ea typeface="ＭＳ ゴシック" pitchFamily="49" charset="-128"/>
            </a:rPr>
            <a:t>2.4</a:t>
          </a:r>
          <a:r>
            <a:rPr kumimoji="1" lang="ja-JP" altLang="en-US" sz="1400">
              <a:solidFill>
                <a:sysClr val="windowText" lastClr="000000"/>
              </a:solidFill>
              <a:latin typeface="ＭＳ ゴシック" pitchFamily="49" charset="-128"/>
              <a:ea typeface="ＭＳ ゴシック" pitchFamily="49" charset="-128"/>
            </a:rPr>
            <a:t>％となった。</a:t>
          </a:r>
        </a:p>
        <a:p>
          <a:r>
            <a:rPr kumimoji="1" lang="ja-JP" altLang="en-US" sz="1400">
              <a:solidFill>
                <a:sysClr val="windowText" lastClr="000000"/>
              </a:solidFill>
              <a:latin typeface="ＭＳ ゴシック" pitchFamily="49" charset="-128"/>
              <a:ea typeface="ＭＳ ゴシック" pitchFamily="49" charset="-128"/>
            </a:rPr>
            <a:t>　今後も市債の発行額抑制や適正な範囲での債務負担行為の設定による将来負担額の抑制のほか、基金残高の確保、交付税措置のある市債活用による充当可能財源の確保に努めるなど、人口減少を踏まえ次世代への負担を極力減らせるよう取り組んで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千葉県市原市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財政調整基金に決算剰余金などを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26.5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億円、拠点形成基金に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億、その他特定目的基金を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億円積立した一方で、財政調整基金を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52.3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億、福祉基金を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億、その他特定目的基金の取り崩しを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億円行ったことなどから、基金全体としては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各基金について、積極的な活用を図るほか、公共施設整備基金については、公共施設の大規模改修や更新に要する財政負担の平準化を図るため、貸借対照表の建物に係る減価償却累計額の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％相当である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億円を目標額として、引き続き計画的な積み立てと残高の確保に努める。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公共施設整備基金：大規模公共施設整備及び改修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拠点形成基金：市原市拠点まちづくりビジョンの実現に向けた、拠点形成の推進</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子ども未来基金：子ども・子育て支援に係る施策の推進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緑化基金：緑化の推進と緑地の拡大</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国際交流基金：国際交流の振興</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公共施設整備基金：今後の公共施設の整備や改修に備えるための積立額（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701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万円）の増加（取崩しは無し）</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拠点形成基金（新規）：拠点形成の推進のための積立額（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億円）の増加</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子ども未来基金（新規）：子ども・子育て支援に係る施策の推進のための積立額（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9,305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緑化基金：公園リフレッシュ事業等への財源としての取崩し額（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1,772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万円）よりも寄附金及び預金利子による積立額（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4,832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が上回ることによる増加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国際交流基金：寄附金及び預金利子による積立額（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486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万円）よりも青少年海外留学支援事業等への財源としての取崩し額</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1,049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万円）が上回ることによる減少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公共施設整備基金：貸借対照表の建物に係る減価償却累計額の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％相当である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100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億円を目標額として、計画的な積み立てと残高の確保に努める。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決算剰余金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億円、寄付金及び預金利子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億円を積立てた一方で、財源対策や拠点形成基金への積替えのため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52.3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憶円を取崩したことによる減少。</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扶助費の増加や公共施設の老朽化対策など、今後も財政需要の増大が確実であり、また自然災害などへの緊急的な財政需要への的確な対応が求められる中、生産年齢人口の減少や景気の動向による影響を受けやすい本市の産業構造から、年度間の収支均衡に対応できるよう、標準財政規模の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％となる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億円以上の残高を確保するよう努める。</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増減なし</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満期一括償還の地方債の償還が終了したことから最低限の積立額としているが、今後の地方債償還計画を踏まえ必要額を積み立てていく。</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6617B4C-9C5E-45E9-A742-BB5A9C3EAD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64F31F7-79AE-4E99-A82A-1F8A8206FD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4B9F854-95FF-4739-8ABC-EC1D73DFF8D3}"/>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B888787-F36D-4F18-AF72-8E036A869EED}"/>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74495D9-2684-43B7-A38E-8E7A381E60C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A10E1EC-0967-422B-B38C-BDE65B1023C8}"/>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8977B15-B96B-468B-AF5C-A510AE9CFE8E}"/>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352C85A-2B8E-4EC5-9FBB-9D93E049D2F3}"/>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58B868A-145F-4BB8-994B-2952AFDF1A2E}"/>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AA29A7C-85CD-452D-8B95-031FF9F3CD84}"/>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C65620C-82DC-4941-9D0A-A235409E5690}"/>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C4C0F70-37F2-47F3-AFA2-4BDB1383B72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268,517
261,620
368.16
117,044,216
110,772,992
4,748,175
57,336,904
42,149,900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A1B4192-A6BC-4E37-BFFA-D630A367437F}"/>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6B4DAB6-11A0-498F-9923-717D1583181C}"/>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A0F5EE1-DCAC-4276-9ECE-3B15A7DC75A8}"/>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78FC058-D0EE-4B28-8D3E-9B142F3C517F}"/>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86C01A1-F1CB-4D6F-80B5-2F7AC7ED3F2B}"/>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2E8FF7A-BC46-4DCB-B13D-970971524597}"/>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455189B-078A-41B2-B963-C1137B571B97}"/>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CFCCBAA-4DC7-49C1-A801-1E9ECE6E95A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C104675-C94E-496C-9E62-1A518A3BF9AB}"/>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2E049CF-648F-4831-90F7-F46F03277C5A}"/>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292BE4E-80F9-430C-882F-8167E3E90BB8}"/>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640BA2C-7C1A-4DB6-B3BA-50ADC22A2CC9}"/>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32E1986-3970-486B-A905-0882ABABD431}"/>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326AD79-96C7-4A3C-9A26-750A3E958405}"/>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1964B7D-B783-4D98-9EBE-F64A6279323D}"/>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1E61009-49C1-4B0D-9B68-F2687DF6AFE6}"/>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3A0725C-BA58-4137-8704-CCF7D87F888E}"/>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D5B183B-EB3D-4E7F-A9BA-0A4057C8057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4833832-87F1-4046-A89D-93564ABA62AA}"/>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3FD0343-82AA-486F-A6F2-3BADEACAE7A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9580638-8526-4ABC-B470-0189C138590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4134192-6C43-4EA5-87A4-2AEB91EAEF92}"/>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A22A164-1FB0-489C-848C-849C027E6E9C}"/>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540AF24-6EB1-4901-8312-889B290C227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01F55EB-D624-446B-9367-66014B6E806F}"/>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CF491D0-B46C-42A8-9F6B-1979535AC260}"/>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C1FDD15-0451-4715-B393-66B483E76F40}"/>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C3410D2-0262-4A91-8656-C721C0B2FD6D}"/>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A7068F1-755F-45A5-8EB5-A8388BD8F322}"/>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E4D14F6-1EE4-4DC0-9FAE-9B933FDF62B0}"/>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5A98B01-7233-42F1-BDF3-F6E24BBD9843}"/>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FC2B9FD-5971-4B86-B967-E0B52D19B6DD}"/>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DF717DE-1E70-4925-ACDA-D6FDA26240F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98E0027-D5F6-48F7-B8E0-D56529194359}"/>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65D7A20-9C87-4314-8B65-08C73427A861}"/>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１９７０年代に整備された資産が多く、整備から５０年程度経過して更新時期を迎えていることなどから、類似団体より高い水準にあり、これらの公共施設等の老朽化が進んでいる。</a:t>
          </a:r>
        </a:p>
        <a:p>
          <a:r>
            <a:rPr kumimoji="1" lang="ja-JP" altLang="en-US" sz="1100">
              <a:latin typeface="ＭＳ Ｐゴシック" panose="020B0600070205080204" pitchFamily="50" charset="-128"/>
              <a:ea typeface="ＭＳ Ｐゴシック" panose="020B0600070205080204" pitchFamily="50" charset="-128"/>
            </a:rPr>
            <a:t>これらの老朽化した施設については、点検・診断や計画的な予防保全などにより、公共施設等の適正管理に努める。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5B07E6D-299E-4FD3-83B9-1D5C199C7E98}"/>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FFC2EA3-47E5-47A4-A8BD-96CFD39E3094}"/>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5109564-C8A5-4A9A-ACB2-BC78A1F27B9F}"/>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0947981-BE07-4D91-9A5A-3F1701C0FD5F}"/>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FA672104-F896-4A97-B1D1-CE9AB64A96B1}"/>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9ADEA4C8-0C00-488A-8C1F-D659DBA45D4E}"/>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DA35768-8954-469C-B7D3-C6D8F47994B9}"/>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1C27AEA-8D4B-4E32-88BB-9C3A555A53CD}"/>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877B2206-99AB-42CA-9B15-12B754510580}"/>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E6E5442-7AEC-47E9-972C-F7C52CFF7D9B}"/>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D5AA10F3-DD82-49B8-98A0-B935819CB35B}"/>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5EE5004-00E8-487A-83B5-2308E97D6BD5}"/>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98D31DF0-EC65-48C0-8942-7B01B612CD5A}"/>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91B0FD6D-E94A-4092-8B1A-929862FEC172}"/>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EDFB117-4CA4-40D8-A5B7-F377B38E8467}"/>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2B9E1118-247A-4576-80AF-F52B82B8149D}"/>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77682</xdr:rowOff>
    </xdr:from>
    <xdr:to>
      <xdr:col>23</xdr:col>
      <xdr:colOff>85090</xdr:colOff>
      <xdr:row>34</xdr:row>
      <xdr:rowOff>93769</xdr:rowOff>
    </xdr:to>
    <xdr:cxnSp macro="">
      <xdr:nvCxnSpPr>
        <xdr:cNvPr id="65" name="直線コネクタ 64">
          <a:extLst>
            <a:ext uri="{FF2B5EF4-FFF2-40B4-BE49-F238E27FC236}">
              <a16:creationId xmlns:a16="http://schemas.microsoft.com/office/drawing/2014/main" id="{DF5A0E63-5EC4-4148-ADBA-7C5CF32B45AE}"/>
            </a:ext>
          </a:extLst>
        </xdr:cNvPr>
        <xdr:cNvCxnSpPr/>
      </xdr:nvCxnSpPr>
      <xdr:spPr>
        <a:xfrm flipV="1">
          <a:off x="4295775" y="5459307"/>
          <a:ext cx="1270" cy="1220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97596</xdr:rowOff>
    </xdr:from>
    <xdr:ext cx="405111" cy="259045"/>
    <xdr:sp macro="" textlink="">
      <xdr:nvSpPr>
        <xdr:cNvPr id="66" name="有形固定資産減価償却率最小値テキスト">
          <a:extLst>
            <a:ext uri="{FF2B5EF4-FFF2-40B4-BE49-F238E27FC236}">
              <a16:creationId xmlns:a16="http://schemas.microsoft.com/office/drawing/2014/main" id="{E16996C2-BEFC-4D4B-B9C4-29FC986FF47F}"/>
            </a:ext>
          </a:extLst>
        </xdr:cNvPr>
        <xdr:cNvSpPr txBox="1"/>
      </xdr:nvSpPr>
      <xdr:spPr>
        <a:xfrm>
          <a:off x="4342765" y="667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93769</xdr:rowOff>
    </xdr:from>
    <xdr:to>
      <xdr:col>23</xdr:col>
      <xdr:colOff>174625</xdr:colOff>
      <xdr:row>34</xdr:row>
      <xdr:rowOff>93769</xdr:rowOff>
    </xdr:to>
    <xdr:cxnSp macro="">
      <xdr:nvCxnSpPr>
        <xdr:cNvPr id="67" name="直線コネクタ 66">
          <a:extLst>
            <a:ext uri="{FF2B5EF4-FFF2-40B4-BE49-F238E27FC236}">
              <a16:creationId xmlns:a16="http://schemas.microsoft.com/office/drawing/2014/main" id="{B09AD962-EFC1-4BD3-A5E2-3C2AB6744A09}"/>
            </a:ext>
          </a:extLst>
        </xdr:cNvPr>
        <xdr:cNvCxnSpPr/>
      </xdr:nvCxnSpPr>
      <xdr:spPr>
        <a:xfrm>
          <a:off x="4206875" y="667935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24359</xdr:rowOff>
    </xdr:from>
    <xdr:ext cx="405111" cy="259045"/>
    <xdr:sp macro="" textlink="">
      <xdr:nvSpPr>
        <xdr:cNvPr id="68" name="有形固定資産減価償却率最大値テキスト">
          <a:extLst>
            <a:ext uri="{FF2B5EF4-FFF2-40B4-BE49-F238E27FC236}">
              <a16:creationId xmlns:a16="http://schemas.microsoft.com/office/drawing/2014/main" id="{54BC8466-4303-485A-94D7-123F5AFDF726}"/>
            </a:ext>
          </a:extLst>
        </xdr:cNvPr>
        <xdr:cNvSpPr txBox="1"/>
      </xdr:nvSpPr>
      <xdr:spPr>
        <a:xfrm>
          <a:off x="4342765" y="523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77682</xdr:rowOff>
    </xdr:from>
    <xdr:to>
      <xdr:col>23</xdr:col>
      <xdr:colOff>174625</xdr:colOff>
      <xdr:row>27</xdr:row>
      <xdr:rowOff>77682</xdr:rowOff>
    </xdr:to>
    <xdr:cxnSp macro="">
      <xdr:nvCxnSpPr>
        <xdr:cNvPr id="69" name="直線コネクタ 68">
          <a:extLst>
            <a:ext uri="{FF2B5EF4-FFF2-40B4-BE49-F238E27FC236}">
              <a16:creationId xmlns:a16="http://schemas.microsoft.com/office/drawing/2014/main" id="{6F3F261D-04A5-4145-911F-B43889477AAF}"/>
            </a:ext>
          </a:extLst>
        </xdr:cNvPr>
        <xdr:cNvCxnSpPr/>
      </xdr:nvCxnSpPr>
      <xdr:spPr>
        <a:xfrm>
          <a:off x="4206875" y="545930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69232</xdr:rowOff>
    </xdr:from>
    <xdr:ext cx="405111" cy="259045"/>
    <xdr:sp macro="" textlink="">
      <xdr:nvSpPr>
        <xdr:cNvPr id="70" name="有形固定資産減価償却率平均値テキスト">
          <a:extLst>
            <a:ext uri="{FF2B5EF4-FFF2-40B4-BE49-F238E27FC236}">
              <a16:creationId xmlns:a16="http://schemas.microsoft.com/office/drawing/2014/main" id="{78093FCE-2B04-4C94-BBDF-9D46BEC7BA0D}"/>
            </a:ext>
          </a:extLst>
        </xdr:cNvPr>
        <xdr:cNvSpPr txBox="1"/>
      </xdr:nvSpPr>
      <xdr:spPr>
        <a:xfrm>
          <a:off x="4342765" y="5963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71" name="フローチャート: 判断 70">
          <a:extLst>
            <a:ext uri="{FF2B5EF4-FFF2-40B4-BE49-F238E27FC236}">
              <a16:creationId xmlns:a16="http://schemas.microsoft.com/office/drawing/2014/main" id="{F94EB65A-9172-4C7A-9DFD-AE9AA9966B81}"/>
            </a:ext>
          </a:extLst>
        </xdr:cNvPr>
        <xdr:cNvSpPr/>
      </xdr:nvSpPr>
      <xdr:spPr>
        <a:xfrm>
          <a:off x="4244975" y="61156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171027</xdr:rowOff>
    </xdr:from>
    <xdr:to>
      <xdr:col>19</xdr:col>
      <xdr:colOff>187325</xdr:colOff>
      <xdr:row>31</xdr:row>
      <xdr:rowOff>101177</xdr:rowOff>
    </xdr:to>
    <xdr:sp macro="" textlink="">
      <xdr:nvSpPr>
        <xdr:cNvPr id="72" name="フローチャート: 判断 71">
          <a:extLst>
            <a:ext uri="{FF2B5EF4-FFF2-40B4-BE49-F238E27FC236}">
              <a16:creationId xmlns:a16="http://schemas.microsoft.com/office/drawing/2014/main" id="{E24EF764-D5E3-45B4-8C64-C51BCE4452C9}"/>
            </a:ext>
          </a:extLst>
        </xdr:cNvPr>
        <xdr:cNvSpPr/>
      </xdr:nvSpPr>
      <xdr:spPr>
        <a:xfrm>
          <a:off x="36118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142240</xdr:rowOff>
    </xdr:from>
    <xdr:to>
      <xdr:col>15</xdr:col>
      <xdr:colOff>187325</xdr:colOff>
      <xdr:row>31</xdr:row>
      <xdr:rowOff>72390</xdr:rowOff>
    </xdr:to>
    <xdr:sp macro="" textlink="">
      <xdr:nvSpPr>
        <xdr:cNvPr id="73" name="フローチャート: 判断 72">
          <a:extLst>
            <a:ext uri="{FF2B5EF4-FFF2-40B4-BE49-F238E27FC236}">
              <a16:creationId xmlns:a16="http://schemas.microsoft.com/office/drawing/2014/main" id="{B583717F-CEC9-479F-B0AC-7F802D6F49BC}"/>
            </a:ext>
          </a:extLst>
        </xdr:cNvPr>
        <xdr:cNvSpPr/>
      </xdr:nvSpPr>
      <xdr:spPr>
        <a:xfrm>
          <a:off x="2926080" y="60363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73872</xdr:rowOff>
    </xdr:from>
    <xdr:to>
      <xdr:col>11</xdr:col>
      <xdr:colOff>187325</xdr:colOff>
      <xdr:row>31</xdr:row>
      <xdr:rowOff>4022</xdr:rowOff>
    </xdr:to>
    <xdr:sp macro="" textlink="">
      <xdr:nvSpPr>
        <xdr:cNvPr id="74" name="フローチャート: 判断 73">
          <a:extLst>
            <a:ext uri="{FF2B5EF4-FFF2-40B4-BE49-F238E27FC236}">
              <a16:creationId xmlns:a16="http://schemas.microsoft.com/office/drawing/2014/main" id="{B04E27EC-227E-421D-A9E5-7F700478229E}"/>
            </a:ext>
          </a:extLst>
        </xdr:cNvPr>
        <xdr:cNvSpPr/>
      </xdr:nvSpPr>
      <xdr:spPr>
        <a:xfrm>
          <a:off x="2240280" y="596984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59478</xdr:rowOff>
    </xdr:from>
    <xdr:to>
      <xdr:col>7</xdr:col>
      <xdr:colOff>187325</xdr:colOff>
      <xdr:row>30</xdr:row>
      <xdr:rowOff>161078</xdr:rowOff>
    </xdr:to>
    <xdr:sp macro="" textlink="">
      <xdr:nvSpPr>
        <xdr:cNvPr id="75" name="フローチャート: 判断 74">
          <a:extLst>
            <a:ext uri="{FF2B5EF4-FFF2-40B4-BE49-F238E27FC236}">
              <a16:creationId xmlns:a16="http://schemas.microsoft.com/office/drawing/2014/main" id="{1D65AC85-3107-43AD-B6A6-0290D52D6B10}"/>
            </a:ext>
          </a:extLst>
        </xdr:cNvPr>
        <xdr:cNvSpPr/>
      </xdr:nvSpPr>
      <xdr:spPr>
        <a:xfrm>
          <a:off x="1554480" y="595164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92E6BEB-9D4D-4AF3-BD09-1F14F240A373}"/>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B1DEA3B-5A71-4F2A-B9AA-7004C30D6610}"/>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2DE7724-3214-41C0-BFC7-B74021D2D17A}"/>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9FBAF55-5A37-4E45-8D89-7D0092916B35}"/>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C7F13A5-71D5-49C0-A2C1-403EF4FEFE47}"/>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119592</xdr:rowOff>
    </xdr:from>
    <xdr:to>
      <xdr:col>23</xdr:col>
      <xdr:colOff>136525</xdr:colOff>
      <xdr:row>33</xdr:row>
      <xdr:rowOff>49742</xdr:rowOff>
    </xdr:to>
    <xdr:sp macro="" textlink="">
      <xdr:nvSpPr>
        <xdr:cNvPr id="81" name="楕円 80">
          <a:extLst>
            <a:ext uri="{FF2B5EF4-FFF2-40B4-BE49-F238E27FC236}">
              <a16:creationId xmlns:a16="http://schemas.microsoft.com/office/drawing/2014/main" id="{A1FFBF8A-F361-4987-8577-AD0B87B49581}"/>
            </a:ext>
          </a:extLst>
        </xdr:cNvPr>
        <xdr:cNvSpPr/>
      </xdr:nvSpPr>
      <xdr:spPr>
        <a:xfrm>
          <a:off x="4244975" y="63603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98019</xdr:rowOff>
    </xdr:from>
    <xdr:ext cx="405111" cy="259045"/>
    <xdr:sp macro="" textlink="">
      <xdr:nvSpPr>
        <xdr:cNvPr id="82" name="有形固定資産減価償却率該当値テキスト">
          <a:extLst>
            <a:ext uri="{FF2B5EF4-FFF2-40B4-BE49-F238E27FC236}">
              <a16:creationId xmlns:a16="http://schemas.microsoft.com/office/drawing/2014/main" id="{6BBC2CF6-5951-4C67-9A9E-C66486203DB2}"/>
            </a:ext>
          </a:extLst>
        </xdr:cNvPr>
        <xdr:cNvSpPr txBox="1"/>
      </xdr:nvSpPr>
      <xdr:spPr>
        <a:xfrm>
          <a:off x="4342765" y="633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44027</xdr:rowOff>
    </xdr:from>
    <xdr:to>
      <xdr:col>19</xdr:col>
      <xdr:colOff>187325</xdr:colOff>
      <xdr:row>32</xdr:row>
      <xdr:rowOff>145627</xdr:rowOff>
    </xdr:to>
    <xdr:sp macro="" textlink="">
      <xdr:nvSpPr>
        <xdr:cNvPr id="83" name="楕円 82">
          <a:extLst>
            <a:ext uri="{FF2B5EF4-FFF2-40B4-BE49-F238E27FC236}">
              <a16:creationId xmlns:a16="http://schemas.microsoft.com/office/drawing/2014/main" id="{CC53C6C8-34FD-4B99-851A-F511609BFDA6}"/>
            </a:ext>
          </a:extLst>
        </xdr:cNvPr>
        <xdr:cNvSpPr/>
      </xdr:nvSpPr>
      <xdr:spPr>
        <a:xfrm>
          <a:off x="3611880" y="628480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94827</xdr:rowOff>
    </xdr:from>
    <xdr:to>
      <xdr:col>23</xdr:col>
      <xdr:colOff>85725</xdr:colOff>
      <xdr:row>32</xdr:row>
      <xdr:rowOff>170392</xdr:rowOff>
    </xdr:to>
    <xdr:cxnSp macro="">
      <xdr:nvCxnSpPr>
        <xdr:cNvPr id="84" name="直線コネクタ 83">
          <a:extLst>
            <a:ext uri="{FF2B5EF4-FFF2-40B4-BE49-F238E27FC236}">
              <a16:creationId xmlns:a16="http://schemas.microsoft.com/office/drawing/2014/main" id="{BB219AE6-2BFA-40A6-BE4C-4CA5D2AD378F}"/>
            </a:ext>
          </a:extLst>
        </xdr:cNvPr>
        <xdr:cNvCxnSpPr/>
      </xdr:nvCxnSpPr>
      <xdr:spPr>
        <a:xfrm>
          <a:off x="3656965" y="6337512"/>
          <a:ext cx="640715"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165100</xdr:rowOff>
    </xdr:from>
    <xdr:to>
      <xdr:col>15</xdr:col>
      <xdr:colOff>187325</xdr:colOff>
      <xdr:row>32</xdr:row>
      <xdr:rowOff>95250</xdr:rowOff>
    </xdr:to>
    <xdr:sp macro="" textlink="">
      <xdr:nvSpPr>
        <xdr:cNvPr id="85" name="楕円 84">
          <a:extLst>
            <a:ext uri="{FF2B5EF4-FFF2-40B4-BE49-F238E27FC236}">
              <a16:creationId xmlns:a16="http://schemas.microsoft.com/office/drawing/2014/main" id="{049F31A5-C2D6-41E4-96B7-9D273360BAEE}"/>
            </a:ext>
          </a:extLst>
        </xdr:cNvPr>
        <xdr:cNvSpPr/>
      </xdr:nvSpPr>
      <xdr:spPr>
        <a:xfrm>
          <a:off x="2926080" y="6236335"/>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44450</xdr:rowOff>
    </xdr:from>
    <xdr:to>
      <xdr:col>19</xdr:col>
      <xdr:colOff>136525</xdr:colOff>
      <xdr:row>32</xdr:row>
      <xdr:rowOff>94827</xdr:rowOff>
    </xdr:to>
    <xdr:cxnSp macro="">
      <xdr:nvCxnSpPr>
        <xdr:cNvPr id="86" name="直線コネクタ 85">
          <a:extLst>
            <a:ext uri="{FF2B5EF4-FFF2-40B4-BE49-F238E27FC236}">
              <a16:creationId xmlns:a16="http://schemas.microsoft.com/office/drawing/2014/main" id="{52A1C4A8-410E-427F-8653-599B60871F45}"/>
            </a:ext>
          </a:extLst>
        </xdr:cNvPr>
        <xdr:cNvCxnSpPr/>
      </xdr:nvCxnSpPr>
      <xdr:spPr>
        <a:xfrm>
          <a:off x="2971165" y="6285230"/>
          <a:ext cx="6858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111125</xdr:rowOff>
    </xdr:from>
    <xdr:to>
      <xdr:col>11</xdr:col>
      <xdr:colOff>187325</xdr:colOff>
      <xdr:row>32</xdr:row>
      <xdr:rowOff>41275</xdr:rowOff>
    </xdr:to>
    <xdr:sp macro="" textlink="">
      <xdr:nvSpPr>
        <xdr:cNvPr id="87" name="楕円 86">
          <a:extLst>
            <a:ext uri="{FF2B5EF4-FFF2-40B4-BE49-F238E27FC236}">
              <a16:creationId xmlns:a16="http://schemas.microsoft.com/office/drawing/2014/main" id="{57F56065-E587-4812-911C-32BC7262A5D8}"/>
            </a:ext>
          </a:extLst>
        </xdr:cNvPr>
        <xdr:cNvSpPr/>
      </xdr:nvSpPr>
      <xdr:spPr>
        <a:xfrm>
          <a:off x="2240280" y="617855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161925</xdr:rowOff>
    </xdr:from>
    <xdr:to>
      <xdr:col>15</xdr:col>
      <xdr:colOff>136525</xdr:colOff>
      <xdr:row>32</xdr:row>
      <xdr:rowOff>44450</xdr:rowOff>
    </xdr:to>
    <xdr:cxnSp macro="">
      <xdr:nvCxnSpPr>
        <xdr:cNvPr id="88" name="直線コネクタ 87">
          <a:extLst>
            <a:ext uri="{FF2B5EF4-FFF2-40B4-BE49-F238E27FC236}">
              <a16:creationId xmlns:a16="http://schemas.microsoft.com/office/drawing/2014/main" id="{06FD4974-BD48-4C72-9454-AF96A72668F3}"/>
            </a:ext>
          </a:extLst>
        </xdr:cNvPr>
        <xdr:cNvCxnSpPr/>
      </xdr:nvCxnSpPr>
      <xdr:spPr>
        <a:xfrm>
          <a:off x="2285365" y="6231255"/>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96732</xdr:rowOff>
    </xdr:from>
    <xdr:to>
      <xdr:col>7</xdr:col>
      <xdr:colOff>187325</xdr:colOff>
      <xdr:row>32</xdr:row>
      <xdr:rowOff>26882</xdr:rowOff>
    </xdr:to>
    <xdr:sp macro="" textlink="">
      <xdr:nvSpPr>
        <xdr:cNvPr id="89" name="楕円 88">
          <a:extLst>
            <a:ext uri="{FF2B5EF4-FFF2-40B4-BE49-F238E27FC236}">
              <a16:creationId xmlns:a16="http://schemas.microsoft.com/office/drawing/2014/main" id="{5958964E-1174-46E2-8FA0-AF4464F090B6}"/>
            </a:ext>
          </a:extLst>
        </xdr:cNvPr>
        <xdr:cNvSpPr/>
      </xdr:nvSpPr>
      <xdr:spPr>
        <a:xfrm>
          <a:off x="1554480" y="616034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147532</xdr:rowOff>
    </xdr:from>
    <xdr:to>
      <xdr:col>11</xdr:col>
      <xdr:colOff>136525</xdr:colOff>
      <xdr:row>31</xdr:row>
      <xdr:rowOff>161925</xdr:rowOff>
    </xdr:to>
    <xdr:cxnSp macro="">
      <xdr:nvCxnSpPr>
        <xdr:cNvPr id="90" name="直線コネクタ 89">
          <a:extLst>
            <a:ext uri="{FF2B5EF4-FFF2-40B4-BE49-F238E27FC236}">
              <a16:creationId xmlns:a16="http://schemas.microsoft.com/office/drawing/2014/main" id="{E64FA0E1-F66C-42EB-AF86-BC0EA2D9FD7B}"/>
            </a:ext>
          </a:extLst>
        </xdr:cNvPr>
        <xdr:cNvCxnSpPr/>
      </xdr:nvCxnSpPr>
      <xdr:spPr>
        <a:xfrm>
          <a:off x="1599565" y="6213052"/>
          <a:ext cx="685800" cy="1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117704</xdr:rowOff>
    </xdr:from>
    <xdr:ext cx="405111" cy="259045"/>
    <xdr:sp macro="" textlink="">
      <xdr:nvSpPr>
        <xdr:cNvPr id="91" name="n_1aveValue有形固定資産減価償却率">
          <a:extLst>
            <a:ext uri="{FF2B5EF4-FFF2-40B4-BE49-F238E27FC236}">
              <a16:creationId xmlns:a16="http://schemas.microsoft.com/office/drawing/2014/main" id="{FDC68142-3E16-4F2B-8247-116DA652C27F}"/>
            </a:ext>
          </a:extLst>
        </xdr:cNvPr>
        <xdr:cNvSpPr txBox="1"/>
      </xdr:nvSpPr>
      <xdr:spPr>
        <a:xfrm>
          <a:off x="3464569"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88917</xdr:rowOff>
    </xdr:from>
    <xdr:ext cx="405111" cy="259045"/>
    <xdr:sp macro="" textlink="">
      <xdr:nvSpPr>
        <xdr:cNvPr id="92" name="n_2aveValue有形固定資産減価償却率">
          <a:extLst>
            <a:ext uri="{FF2B5EF4-FFF2-40B4-BE49-F238E27FC236}">
              <a16:creationId xmlns:a16="http://schemas.microsoft.com/office/drawing/2014/main" id="{066D8092-3570-4596-BF3A-1A135FF5D4A5}"/>
            </a:ext>
          </a:extLst>
        </xdr:cNvPr>
        <xdr:cNvSpPr txBox="1"/>
      </xdr:nvSpPr>
      <xdr:spPr>
        <a:xfrm>
          <a:off x="2793374"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20549</xdr:rowOff>
    </xdr:from>
    <xdr:ext cx="405111" cy="259045"/>
    <xdr:sp macro="" textlink="">
      <xdr:nvSpPr>
        <xdr:cNvPr id="93" name="n_3aveValue有形固定資産減価償却率">
          <a:extLst>
            <a:ext uri="{FF2B5EF4-FFF2-40B4-BE49-F238E27FC236}">
              <a16:creationId xmlns:a16="http://schemas.microsoft.com/office/drawing/2014/main" id="{7F540051-58CB-460D-B193-A5A9D1C93939}"/>
            </a:ext>
          </a:extLst>
        </xdr:cNvPr>
        <xdr:cNvSpPr txBox="1"/>
      </xdr:nvSpPr>
      <xdr:spPr>
        <a:xfrm>
          <a:off x="2107574" y="574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6155</xdr:rowOff>
    </xdr:from>
    <xdr:ext cx="405111" cy="259045"/>
    <xdr:sp macro="" textlink="">
      <xdr:nvSpPr>
        <xdr:cNvPr id="94" name="n_4aveValue有形固定資産減価償却率">
          <a:extLst>
            <a:ext uri="{FF2B5EF4-FFF2-40B4-BE49-F238E27FC236}">
              <a16:creationId xmlns:a16="http://schemas.microsoft.com/office/drawing/2014/main" id="{020DED73-325E-4633-955B-1586F789DEFC}"/>
            </a:ext>
          </a:extLst>
        </xdr:cNvPr>
        <xdr:cNvSpPr txBox="1"/>
      </xdr:nvSpPr>
      <xdr:spPr>
        <a:xfrm>
          <a:off x="1421774" y="573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136754</xdr:rowOff>
    </xdr:from>
    <xdr:ext cx="405111" cy="259045"/>
    <xdr:sp macro="" textlink="">
      <xdr:nvSpPr>
        <xdr:cNvPr id="95" name="n_1mainValue有形固定資産減価償却率">
          <a:extLst>
            <a:ext uri="{FF2B5EF4-FFF2-40B4-BE49-F238E27FC236}">
              <a16:creationId xmlns:a16="http://schemas.microsoft.com/office/drawing/2014/main" id="{0CDDCBC7-1C64-425A-88B6-464FA6AC949A}"/>
            </a:ext>
          </a:extLst>
        </xdr:cNvPr>
        <xdr:cNvSpPr txBox="1"/>
      </xdr:nvSpPr>
      <xdr:spPr>
        <a:xfrm>
          <a:off x="3464569" y="6371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86377</xdr:rowOff>
    </xdr:from>
    <xdr:ext cx="405111" cy="259045"/>
    <xdr:sp macro="" textlink="">
      <xdr:nvSpPr>
        <xdr:cNvPr id="96" name="n_2mainValue有形固定資産減価償却率">
          <a:extLst>
            <a:ext uri="{FF2B5EF4-FFF2-40B4-BE49-F238E27FC236}">
              <a16:creationId xmlns:a16="http://schemas.microsoft.com/office/drawing/2014/main" id="{80E6717B-4D35-4AF1-AB1E-A1731203AF8F}"/>
            </a:ext>
          </a:extLst>
        </xdr:cNvPr>
        <xdr:cNvSpPr txBox="1"/>
      </xdr:nvSpPr>
      <xdr:spPr>
        <a:xfrm>
          <a:off x="279337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32402</xdr:rowOff>
    </xdr:from>
    <xdr:ext cx="405111" cy="259045"/>
    <xdr:sp macro="" textlink="">
      <xdr:nvSpPr>
        <xdr:cNvPr id="97" name="n_3mainValue有形固定資産減価償却率">
          <a:extLst>
            <a:ext uri="{FF2B5EF4-FFF2-40B4-BE49-F238E27FC236}">
              <a16:creationId xmlns:a16="http://schemas.microsoft.com/office/drawing/2014/main" id="{A8504F45-C014-4DFD-A789-5B91B5EFD135}"/>
            </a:ext>
          </a:extLst>
        </xdr:cNvPr>
        <xdr:cNvSpPr txBox="1"/>
      </xdr:nvSpPr>
      <xdr:spPr>
        <a:xfrm>
          <a:off x="210757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18009</xdr:rowOff>
    </xdr:from>
    <xdr:ext cx="405111" cy="259045"/>
    <xdr:sp macro="" textlink="">
      <xdr:nvSpPr>
        <xdr:cNvPr id="98" name="n_4mainValue有形固定資産減価償却率">
          <a:extLst>
            <a:ext uri="{FF2B5EF4-FFF2-40B4-BE49-F238E27FC236}">
              <a16:creationId xmlns:a16="http://schemas.microsoft.com/office/drawing/2014/main" id="{643BE801-0E2B-4A19-9EE9-46FE2367F3B8}"/>
            </a:ext>
          </a:extLst>
        </xdr:cNvPr>
        <xdr:cNvSpPr txBox="1"/>
      </xdr:nvSpPr>
      <xdr:spPr>
        <a:xfrm>
          <a:off x="1421774" y="6260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7013BF87-5F76-4363-83CB-DFE4751FD4CC}"/>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E1EC4A0-D962-4423-8BE6-8F9F39BED720}"/>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7A59D96-3145-4816-91DD-CA9477F1389A}"/>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2FCB048-A027-4395-BB64-DC4AE3F66E67}"/>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6FDA827-D3DF-44E5-BE34-0D9D64D74CF1}"/>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204825F-DA30-4873-AC9C-4E0DABD049B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3E22E3B-DA55-4351-A008-6216B4995A2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7EA64CA-7C9F-4F04-9022-857FD9D06700}"/>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4368635-B766-4CD3-B0B6-742A3A29A748}"/>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C8BF0411-0654-41D7-B516-7408ADC3F81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F0E931D-CBEB-4115-98B8-7DC18CBDCF8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BAE31226-5EF7-4CF6-B485-A8F699142D62}"/>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C13C36A-81A8-4408-9967-12BD08A96279}"/>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他団体と比べて債務償還比率が低くなっている。</a:t>
          </a:r>
        </a:p>
        <a:p>
          <a:r>
            <a:rPr kumimoji="1" lang="ja-JP" altLang="en-US" sz="1100">
              <a:latin typeface="ＭＳ Ｐゴシック" panose="020B0600070205080204" pitchFamily="50" charset="-128"/>
              <a:ea typeface="ＭＳ Ｐゴシック" panose="020B0600070205080204" pitchFamily="50" charset="-128"/>
            </a:rPr>
            <a:t>今後の施設維持管理費、改修費の増加に備え、公共施設整備基金や財政調整基金への積み立てを増やすなどの取り組みを進めており、負担の平準化に努めていく。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B81D8D8-D98C-4B73-BC59-BA83553F0C3B}"/>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2E6D1273-1278-4029-9CA9-6F9CED838F9B}"/>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C485DE6-181C-49B6-B142-9B7B8D0C5A4D}"/>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19D4F972-8A76-453E-BA38-112893E799AA}"/>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70EAFAF0-5C4B-45AE-8B8A-2693B3440F2E}"/>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DC49EF25-3B90-4369-8855-AE12D489B0FC}"/>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0BE1E585-C5D1-4BCC-A6E8-B234CD4DFEA5}"/>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94223244-5EA2-4457-8D0F-7D3C9885D702}"/>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19380462-2E21-4596-9EE3-931025D4E12E}"/>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90CB905B-BBB8-4F91-8522-9A7228C59822}"/>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86D41BFF-3E6A-4666-9938-BAFEA90F5885}"/>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6A2D17CB-3489-4A78-8A2A-D1A4474E2D20}"/>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1D1888A1-B769-498D-B1BD-02E082D4EC1E}"/>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5390367F-E5B3-43E6-889E-08FE3A3CA4ED}"/>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70FFE32F-942D-4A86-8DD4-ECAA2DF7878C}"/>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652301D-9E33-416B-9E3B-6C02F723DE85}"/>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EF873AE3-EE81-4C9E-B61C-E5FB19D08B77}"/>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47761</xdr:rowOff>
    </xdr:to>
    <xdr:cxnSp macro="">
      <xdr:nvCxnSpPr>
        <xdr:cNvPr id="129" name="直線コネクタ 128">
          <a:extLst>
            <a:ext uri="{FF2B5EF4-FFF2-40B4-BE49-F238E27FC236}">
              <a16:creationId xmlns:a16="http://schemas.microsoft.com/office/drawing/2014/main" id="{26AF7332-3978-491C-8B1A-F7EBCE6D113E}"/>
            </a:ext>
          </a:extLst>
        </xdr:cNvPr>
        <xdr:cNvCxnSpPr/>
      </xdr:nvCxnSpPr>
      <xdr:spPr>
        <a:xfrm flipV="1">
          <a:off x="13313410" y="5240473"/>
          <a:ext cx="1269" cy="139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51588</xdr:rowOff>
    </xdr:from>
    <xdr:ext cx="469744" cy="259045"/>
    <xdr:sp macro="" textlink="">
      <xdr:nvSpPr>
        <xdr:cNvPr id="130" name="債務償還比率最小値テキスト">
          <a:extLst>
            <a:ext uri="{FF2B5EF4-FFF2-40B4-BE49-F238E27FC236}">
              <a16:creationId xmlns:a16="http://schemas.microsoft.com/office/drawing/2014/main" id="{108A845F-BE0F-42BB-B4A0-4D2C2FEA3105}"/>
            </a:ext>
          </a:extLst>
        </xdr:cNvPr>
        <xdr:cNvSpPr txBox="1"/>
      </xdr:nvSpPr>
      <xdr:spPr>
        <a:xfrm>
          <a:off x="13369925" y="663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47761</xdr:rowOff>
    </xdr:from>
    <xdr:to>
      <xdr:col>76</xdr:col>
      <xdr:colOff>111125</xdr:colOff>
      <xdr:row>34</xdr:row>
      <xdr:rowOff>47761</xdr:rowOff>
    </xdr:to>
    <xdr:cxnSp macro="">
      <xdr:nvCxnSpPr>
        <xdr:cNvPr id="131" name="直線コネクタ 130">
          <a:extLst>
            <a:ext uri="{FF2B5EF4-FFF2-40B4-BE49-F238E27FC236}">
              <a16:creationId xmlns:a16="http://schemas.microsoft.com/office/drawing/2014/main" id="{940C2BAB-A35B-482A-A25E-BC3572E501A2}"/>
            </a:ext>
          </a:extLst>
        </xdr:cNvPr>
        <xdr:cNvCxnSpPr/>
      </xdr:nvCxnSpPr>
      <xdr:spPr>
        <a:xfrm>
          <a:off x="13251180" y="663144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4E02E510-E65E-47CD-B6C7-9FD62FB804C3}"/>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7607CEBF-8D1A-43F1-A4BB-AB417906794B}"/>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53702</xdr:rowOff>
    </xdr:from>
    <xdr:ext cx="469744" cy="259045"/>
    <xdr:sp macro="" textlink="">
      <xdr:nvSpPr>
        <xdr:cNvPr id="134" name="債務償還比率平均値テキスト">
          <a:extLst>
            <a:ext uri="{FF2B5EF4-FFF2-40B4-BE49-F238E27FC236}">
              <a16:creationId xmlns:a16="http://schemas.microsoft.com/office/drawing/2014/main" id="{89125DB3-8D4A-4453-9244-ADE9C0FCF183}"/>
            </a:ext>
          </a:extLst>
        </xdr:cNvPr>
        <xdr:cNvSpPr txBox="1"/>
      </xdr:nvSpPr>
      <xdr:spPr>
        <a:xfrm>
          <a:off x="13369925" y="5782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75275</xdr:rowOff>
    </xdr:from>
    <xdr:to>
      <xdr:col>76</xdr:col>
      <xdr:colOff>73025</xdr:colOff>
      <xdr:row>30</xdr:row>
      <xdr:rowOff>5425</xdr:rowOff>
    </xdr:to>
    <xdr:sp macro="" textlink="">
      <xdr:nvSpPr>
        <xdr:cNvPr id="135" name="フローチャート: 判断 134">
          <a:extLst>
            <a:ext uri="{FF2B5EF4-FFF2-40B4-BE49-F238E27FC236}">
              <a16:creationId xmlns:a16="http://schemas.microsoft.com/office/drawing/2014/main" id="{A919C892-31C2-4A23-B08B-F3242D63EED2}"/>
            </a:ext>
          </a:extLst>
        </xdr:cNvPr>
        <xdr:cNvSpPr/>
      </xdr:nvSpPr>
      <xdr:spPr>
        <a:xfrm>
          <a:off x="13289280" y="579980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91930</xdr:rowOff>
    </xdr:from>
    <xdr:to>
      <xdr:col>72</xdr:col>
      <xdr:colOff>123825</xdr:colOff>
      <xdr:row>30</xdr:row>
      <xdr:rowOff>22080</xdr:rowOff>
    </xdr:to>
    <xdr:sp macro="" textlink="">
      <xdr:nvSpPr>
        <xdr:cNvPr id="136" name="フローチャート: 判断 135">
          <a:extLst>
            <a:ext uri="{FF2B5EF4-FFF2-40B4-BE49-F238E27FC236}">
              <a16:creationId xmlns:a16="http://schemas.microsoft.com/office/drawing/2014/main" id="{FAED1852-523A-4A9D-915C-BDBEB0496212}"/>
            </a:ext>
          </a:extLst>
        </xdr:cNvPr>
        <xdr:cNvSpPr/>
      </xdr:nvSpPr>
      <xdr:spPr>
        <a:xfrm>
          <a:off x="12629515" y="5820265"/>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55227</xdr:rowOff>
    </xdr:from>
    <xdr:to>
      <xdr:col>68</xdr:col>
      <xdr:colOff>123825</xdr:colOff>
      <xdr:row>29</xdr:row>
      <xdr:rowOff>156827</xdr:rowOff>
    </xdr:to>
    <xdr:sp macro="" textlink="">
      <xdr:nvSpPr>
        <xdr:cNvPr id="137" name="フローチャート: 判断 136">
          <a:extLst>
            <a:ext uri="{FF2B5EF4-FFF2-40B4-BE49-F238E27FC236}">
              <a16:creationId xmlns:a16="http://schemas.microsoft.com/office/drawing/2014/main" id="{AF05DD7E-8E59-4D4F-860C-9D13037F0770}"/>
            </a:ext>
          </a:extLst>
        </xdr:cNvPr>
        <xdr:cNvSpPr/>
      </xdr:nvSpPr>
      <xdr:spPr>
        <a:xfrm>
          <a:off x="11943715" y="5783562"/>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93663</xdr:rowOff>
    </xdr:from>
    <xdr:to>
      <xdr:col>64</xdr:col>
      <xdr:colOff>123825</xdr:colOff>
      <xdr:row>31</xdr:row>
      <xdr:rowOff>23813</xdr:rowOff>
    </xdr:to>
    <xdr:sp macro="" textlink="">
      <xdr:nvSpPr>
        <xdr:cNvPr id="138" name="フローチャート: 判断 137">
          <a:extLst>
            <a:ext uri="{FF2B5EF4-FFF2-40B4-BE49-F238E27FC236}">
              <a16:creationId xmlns:a16="http://schemas.microsoft.com/office/drawing/2014/main" id="{78B7ED32-3312-4E15-8F01-150217A93ECC}"/>
            </a:ext>
          </a:extLst>
        </xdr:cNvPr>
        <xdr:cNvSpPr/>
      </xdr:nvSpPr>
      <xdr:spPr>
        <a:xfrm>
          <a:off x="11257915" y="5993448"/>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126047</xdr:rowOff>
    </xdr:from>
    <xdr:to>
      <xdr:col>60</xdr:col>
      <xdr:colOff>123825</xdr:colOff>
      <xdr:row>31</xdr:row>
      <xdr:rowOff>56197</xdr:rowOff>
    </xdr:to>
    <xdr:sp macro="" textlink="">
      <xdr:nvSpPr>
        <xdr:cNvPr id="139" name="フローチャート: 判断 138">
          <a:extLst>
            <a:ext uri="{FF2B5EF4-FFF2-40B4-BE49-F238E27FC236}">
              <a16:creationId xmlns:a16="http://schemas.microsoft.com/office/drawing/2014/main" id="{A2BAE301-8156-4CC2-B013-12F5CB135E69}"/>
            </a:ext>
          </a:extLst>
        </xdr:cNvPr>
        <xdr:cNvSpPr/>
      </xdr:nvSpPr>
      <xdr:spPr>
        <a:xfrm>
          <a:off x="10572115" y="6025832"/>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9BCCC1C-682B-4D83-88D0-7058BBFBA14A}"/>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36B2846-A4A5-4264-98D4-A14EA518921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0012898-538E-43C1-ADFC-EC4DB0394D1C}"/>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8A8FA1C-C471-4CC6-8C0C-43DE55623FA2}"/>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42D2958-E61C-4F88-8348-952626F9AC5A}"/>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5533</xdr:rowOff>
    </xdr:from>
    <xdr:to>
      <xdr:col>76</xdr:col>
      <xdr:colOff>73025</xdr:colOff>
      <xdr:row>28</xdr:row>
      <xdr:rowOff>107133</xdr:rowOff>
    </xdr:to>
    <xdr:sp macro="" textlink="">
      <xdr:nvSpPr>
        <xdr:cNvPr id="145" name="楕円 144">
          <a:extLst>
            <a:ext uri="{FF2B5EF4-FFF2-40B4-BE49-F238E27FC236}">
              <a16:creationId xmlns:a16="http://schemas.microsoft.com/office/drawing/2014/main" id="{2BAEAD67-004C-47A1-83BE-C72C180A8570}"/>
            </a:ext>
          </a:extLst>
        </xdr:cNvPr>
        <xdr:cNvSpPr/>
      </xdr:nvSpPr>
      <xdr:spPr>
        <a:xfrm>
          <a:off x="13289280" y="5560513"/>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28410</xdr:rowOff>
    </xdr:from>
    <xdr:ext cx="469744" cy="259045"/>
    <xdr:sp macro="" textlink="">
      <xdr:nvSpPr>
        <xdr:cNvPr id="146" name="債務償還比率該当値テキスト">
          <a:extLst>
            <a:ext uri="{FF2B5EF4-FFF2-40B4-BE49-F238E27FC236}">
              <a16:creationId xmlns:a16="http://schemas.microsoft.com/office/drawing/2014/main" id="{F4903EB0-C284-47F6-9850-D05043406B2F}"/>
            </a:ext>
          </a:extLst>
        </xdr:cNvPr>
        <xdr:cNvSpPr txBox="1"/>
      </xdr:nvSpPr>
      <xdr:spPr>
        <a:xfrm>
          <a:off x="13369925" y="540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162179</xdr:rowOff>
    </xdr:from>
    <xdr:to>
      <xdr:col>72</xdr:col>
      <xdr:colOff>123825</xdr:colOff>
      <xdr:row>28</xdr:row>
      <xdr:rowOff>92329</xdr:rowOff>
    </xdr:to>
    <xdr:sp macro="" textlink="">
      <xdr:nvSpPr>
        <xdr:cNvPr id="147" name="楕円 146">
          <a:extLst>
            <a:ext uri="{FF2B5EF4-FFF2-40B4-BE49-F238E27FC236}">
              <a16:creationId xmlns:a16="http://schemas.microsoft.com/office/drawing/2014/main" id="{68ED9B9F-EC47-4244-8483-F1421F484ECF}"/>
            </a:ext>
          </a:extLst>
        </xdr:cNvPr>
        <xdr:cNvSpPr/>
      </xdr:nvSpPr>
      <xdr:spPr>
        <a:xfrm>
          <a:off x="12629515" y="554570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41529</xdr:rowOff>
    </xdr:from>
    <xdr:to>
      <xdr:col>76</xdr:col>
      <xdr:colOff>22225</xdr:colOff>
      <xdr:row>28</xdr:row>
      <xdr:rowOff>56333</xdr:rowOff>
    </xdr:to>
    <xdr:cxnSp macro="">
      <xdr:nvCxnSpPr>
        <xdr:cNvPr id="148" name="直線コネクタ 147">
          <a:extLst>
            <a:ext uri="{FF2B5EF4-FFF2-40B4-BE49-F238E27FC236}">
              <a16:creationId xmlns:a16="http://schemas.microsoft.com/office/drawing/2014/main" id="{55FA026A-70E6-406C-9C05-C75699A123C4}"/>
            </a:ext>
          </a:extLst>
        </xdr:cNvPr>
        <xdr:cNvCxnSpPr/>
      </xdr:nvCxnSpPr>
      <xdr:spPr>
        <a:xfrm>
          <a:off x="12684125" y="5594604"/>
          <a:ext cx="63119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80328</xdr:rowOff>
    </xdr:from>
    <xdr:to>
      <xdr:col>68</xdr:col>
      <xdr:colOff>123825</xdr:colOff>
      <xdr:row>29</xdr:row>
      <xdr:rowOff>10478</xdr:rowOff>
    </xdr:to>
    <xdr:sp macro="" textlink="">
      <xdr:nvSpPr>
        <xdr:cNvPr id="149" name="楕円 148">
          <a:extLst>
            <a:ext uri="{FF2B5EF4-FFF2-40B4-BE49-F238E27FC236}">
              <a16:creationId xmlns:a16="http://schemas.microsoft.com/office/drawing/2014/main" id="{5DA45F95-6C06-401A-9CD1-740E0064E4DA}"/>
            </a:ext>
          </a:extLst>
        </xdr:cNvPr>
        <xdr:cNvSpPr/>
      </xdr:nvSpPr>
      <xdr:spPr>
        <a:xfrm>
          <a:off x="11943715" y="5635308"/>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41529</xdr:rowOff>
    </xdr:from>
    <xdr:to>
      <xdr:col>72</xdr:col>
      <xdr:colOff>73025</xdr:colOff>
      <xdr:row>28</xdr:row>
      <xdr:rowOff>131128</xdr:rowOff>
    </xdr:to>
    <xdr:cxnSp macro="">
      <xdr:nvCxnSpPr>
        <xdr:cNvPr id="150" name="直線コネクタ 149">
          <a:extLst>
            <a:ext uri="{FF2B5EF4-FFF2-40B4-BE49-F238E27FC236}">
              <a16:creationId xmlns:a16="http://schemas.microsoft.com/office/drawing/2014/main" id="{6626E697-9D7E-4FAA-8BC9-6531894A7974}"/>
            </a:ext>
          </a:extLst>
        </xdr:cNvPr>
        <xdr:cNvCxnSpPr/>
      </xdr:nvCxnSpPr>
      <xdr:spPr>
        <a:xfrm flipV="1">
          <a:off x="11998325" y="5594604"/>
          <a:ext cx="685800" cy="9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70957</xdr:rowOff>
    </xdr:from>
    <xdr:to>
      <xdr:col>64</xdr:col>
      <xdr:colOff>123825</xdr:colOff>
      <xdr:row>30</xdr:row>
      <xdr:rowOff>1107</xdr:rowOff>
    </xdr:to>
    <xdr:sp macro="" textlink="">
      <xdr:nvSpPr>
        <xdr:cNvPr id="151" name="楕円 150">
          <a:extLst>
            <a:ext uri="{FF2B5EF4-FFF2-40B4-BE49-F238E27FC236}">
              <a16:creationId xmlns:a16="http://schemas.microsoft.com/office/drawing/2014/main" id="{2815D77B-8121-4D3D-AE85-15CC62FE1715}"/>
            </a:ext>
          </a:extLst>
        </xdr:cNvPr>
        <xdr:cNvSpPr/>
      </xdr:nvSpPr>
      <xdr:spPr>
        <a:xfrm>
          <a:off x="11257915" y="579357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131128</xdr:rowOff>
    </xdr:from>
    <xdr:to>
      <xdr:col>68</xdr:col>
      <xdr:colOff>73025</xdr:colOff>
      <xdr:row>29</xdr:row>
      <xdr:rowOff>121757</xdr:rowOff>
    </xdr:to>
    <xdr:cxnSp macro="">
      <xdr:nvCxnSpPr>
        <xdr:cNvPr id="152" name="直線コネクタ 151">
          <a:extLst>
            <a:ext uri="{FF2B5EF4-FFF2-40B4-BE49-F238E27FC236}">
              <a16:creationId xmlns:a16="http://schemas.microsoft.com/office/drawing/2014/main" id="{71B1776D-4EC4-42C4-AB9D-2BB9E8670989}"/>
            </a:ext>
          </a:extLst>
        </xdr:cNvPr>
        <xdr:cNvCxnSpPr/>
      </xdr:nvCxnSpPr>
      <xdr:spPr>
        <a:xfrm flipV="1">
          <a:off x="11312525" y="5688013"/>
          <a:ext cx="685800" cy="16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93780</xdr:rowOff>
    </xdr:from>
    <xdr:to>
      <xdr:col>60</xdr:col>
      <xdr:colOff>123825</xdr:colOff>
      <xdr:row>30</xdr:row>
      <xdr:rowOff>23930</xdr:rowOff>
    </xdr:to>
    <xdr:sp macro="" textlink="">
      <xdr:nvSpPr>
        <xdr:cNvPr id="153" name="楕円 152">
          <a:extLst>
            <a:ext uri="{FF2B5EF4-FFF2-40B4-BE49-F238E27FC236}">
              <a16:creationId xmlns:a16="http://schemas.microsoft.com/office/drawing/2014/main" id="{F26895D5-7565-44E6-AA81-C9398F061863}"/>
            </a:ext>
          </a:extLst>
        </xdr:cNvPr>
        <xdr:cNvSpPr/>
      </xdr:nvSpPr>
      <xdr:spPr>
        <a:xfrm>
          <a:off x="10572115" y="5822115"/>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121757</xdr:rowOff>
    </xdr:from>
    <xdr:to>
      <xdr:col>64</xdr:col>
      <xdr:colOff>73025</xdr:colOff>
      <xdr:row>29</xdr:row>
      <xdr:rowOff>144580</xdr:rowOff>
    </xdr:to>
    <xdr:cxnSp macro="">
      <xdr:nvCxnSpPr>
        <xdr:cNvPr id="154" name="直線コネクタ 153">
          <a:extLst>
            <a:ext uri="{FF2B5EF4-FFF2-40B4-BE49-F238E27FC236}">
              <a16:creationId xmlns:a16="http://schemas.microsoft.com/office/drawing/2014/main" id="{EE2A9A28-82CB-471C-A90E-48D671848CAC}"/>
            </a:ext>
          </a:extLst>
        </xdr:cNvPr>
        <xdr:cNvCxnSpPr/>
      </xdr:nvCxnSpPr>
      <xdr:spPr>
        <a:xfrm flipV="1">
          <a:off x="10626725" y="5848187"/>
          <a:ext cx="685800" cy="1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13207</xdr:rowOff>
    </xdr:from>
    <xdr:ext cx="469744" cy="259045"/>
    <xdr:sp macro="" textlink="">
      <xdr:nvSpPr>
        <xdr:cNvPr id="155" name="n_1aveValue債務償還比率">
          <a:extLst>
            <a:ext uri="{FF2B5EF4-FFF2-40B4-BE49-F238E27FC236}">
              <a16:creationId xmlns:a16="http://schemas.microsoft.com/office/drawing/2014/main" id="{3B04B389-14FA-42D4-8127-E63818A6D4E8}"/>
            </a:ext>
          </a:extLst>
        </xdr:cNvPr>
        <xdr:cNvSpPr txBox="1"/>
      </xdr:nvSpPr>
      <xdr:spPr>
        <a:xfrm>
          <a:off x="12459412" y="591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147954</xdr:rowOff>
    </xdr:from>
    <xdr:ext cx="469744" cy="259045"/>
    <xdr:sp macro="" textlink="">
      <xdr:nvSpPr>
        <xdr:cNvPr id="156" name="n_2aveValue債務償還比率">
          <a:extLst>
            <a:ext uri="{FF2B5EF4-FFF2-40B4-BE49-F238E27FC236}">
              <a16:creationId xmlns:a16="http://schemas.microsoft.com/office/drawing/2014/main" id="{2F20D02F-4DB9-4082-8A8B-355A45F39033}"/>
            </a:ext>
          </a:extLst>
        </xdr:cNvPr>
        <xdr:cNvSpPr txBox="1"/>
      </xdr:nvSpPr>
      <xdr:spPr>
        <a:xfrm>
          <a:off x="11780597" y="5870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14940</xdr:rowOff>
    </xdr:from>
    <xdr:ext cx="469744" cy="259045"/>
    <xdr:sp macro="" textlink="">
      <xdr:nvSpPr>
        <xdr:cNvPr id="157" name="n_3aveValue債務償還比率">
          <a:extLst>
            <a:ext uri="{FF2B5EF4-FFF2-40B4-BE49-F238E27FC236}">
              <a16:creationId xmlns:a16="http://schemas.microsoft.com/office/drawing/2014/main" id="{80CB3E91-F64F-4C2B-851C-A72E2FDC41BB}"/>
            </a:ext>
          </a:extLst>
        </xdr:cNvPr>
        <xdr:cNvSpPr txBox="1"/>
      </xdr:nvSpPr>
      <xdr:spPr>
        <a:xfrm>
          <a:off x="11094797" y="6086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47324</xdr:rowOff>
    </xdr:from>
    <xdr:ext cx="469744" cy="259045"/>
    <xdr:sp macro="" textlink="">
      <xdr:nvSpPr>
        <xdr:cNvPr id="158" name="n_4aveValue債務償還比率">
          <a:extLst>
            <a:ext uri="{FF2B5EF4-FFF2-40B4-BE49-F238E27FC236}">
              <a16:creationId xmlns:a16="http://schemas.microsoft.com/office/drawing/2014/main" id="{19AD3413-4271-42D0-A757-C84D276DAD14}"/>
            </a:ext>
          </a:extLst>
        </xdr:cNvPr>
        <xdr:cNvSpPr txBox="1"/>
      </xdr:nvSpPr>
      <xdr:spPr>
        <a:xfrm>
          <a:off x="10408997" y="611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108856</xdr:rowOff>
    </xdr:from>
    <xdr:ext cx="469744" cy="259045"/>
    <xdr:sp macro="" textlink="">
      <xdr:nvSpPr>
        <xdr:cNvPr id="159" name="n_1mainValue債務償還比率">
          <a:extLst>
            <a:ext uri="{FF2B5EF4-FFF2-40B4-BE49-F238E27FC236}">
              <a16:creationId xmlns:a16="http://schemas.microsoft.com/office/drawing/2014/main" id="{CCB4C5EA-BF15-4DD1-B632-1C319D7FAB85}"/>
            </a:ext>
          </a:extLst>
        </xdr:cNvPr>
        <xdr:cNvSpPr txBox="1"/>
      </xdr:nvSpPr>
      <xdr:spPr>
        <a:xfrm>
          <a:off x="12459412" y="531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27005</xdr:rowOff>
    </xdr:from>
    <xdr:ext cx="469744" cy="259045"/>
    <xdr:sp macro="" textlink="">
      <xdr:nvSpPr>
        <xdr:cNvPr id="160" name="n_2mainValue債務償還比率">
          <a:extLst>
            <a:ext uri="{FF2B5EF4-FFF2-40B4-BE49-F238E27FC236}">
              <a16:creationId xmlns:a16="http://schemas.microsoft.com/office/drawing/2014/main" id="{3C02F467-CB80-42DB-A672-B726065277A0}"/>
            </a:ext>
          </a:extLst>
        </xdr:cNvPr>
        <xdr:cNvSpPr txBox="1"/>
      </xdr:nvSpPr>
      <xdr:spPr>
        <a:xfrm>
          <a:off x="11780597" y="540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17634</xdr:rowOff>
    </xdr:from>
    <xdr:ext cx="469744" cy="259045"/>
    <xdr:sp macro="" textlink="">
      <xdr:nvSpPr>
        <xdr:cNvPr id="161" name="n_3mainValue債務償還比率">
          <a:extLst>
            <a:ext uri="{FF2B5EF4-FFF2-40B4-BE49-F238E27FC236}">
              <a16:creationId xmlns:a16="http://schemas.microsoft.com/office/drawing/2014/main" id="{C5526005-BA20-46B2-9351-3DED8D69C0B4}"/>
            </a:ext>
          </a:extLst>
        </xdr:cNvPr>
        <xdr:cNvSpPr txBox="1"/>
      </xdr:nvSpPr>
      <xdr:spPr>
        <a:xfrm>
          <a:off x="11094797" y="557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40457</xdr:rowOff>
    </xdr:from>
    <xdr:ext cx="469744" cy="259045"/>
    <xdr:sp macro="" textlink="">
      <xdr:nvSpPr>
        <xdr:cNvPr id="162" name="n_4mainValue債務償還比率">
          <a:extLst>
            <a:ext uri="{FF2B5EF4-FFF2-40B4-BE49-F238E27FC236}">
              <a16:creationId xmlns:a16="http://schemas.microsoft.com/office/drawing/2014/main" id="{D90F8E1C-C51E-4312-AA8B-6BDF7D90468D}"/>
            </a:ext>
          </a:extLst>
        </xdr:cNvPr>
        <xdr:cNvSpPr txBox="1"/>
      </xdr:nvSpPr>
      <xdr:spPr>
        <a:xfrm>
          <a:off x="10408997" y="5593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5B8D7928-7C5E-4E51-895C-7000D973ED0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3A057DCF-8CE6-4972-B75A-A3BA1E0F648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1432A15A-8B92-4402-9AD7-4EC728E89BC3}"/>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58CDC112-621C-488D-8F88-E78A26CC12A0}"/>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711008FE-8FD7-424F-8367-8968E5DB7DE0}"/>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AEE18C5E-C480-400C-82D8-29EBCFD90F9B}"/>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F86644-24B7-4897-8A15-1ABBEC62E65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7046AB6-4BF1-453E-BEE7-4F1C6C22D65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A44A26-4D91-4717-88C3-FD173BC90D2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7EA737A-CFC4-4C82-8BFD-B121A40249B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8E1DD3C-B441-4A17-B5D8-74C4E99EE03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8990E9F-E193-4D81-83C2-DB2109A0AA8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AB6191-6180-4F3D-B19C-D3534044522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CA6356A-6976-45C2-A7C2-DF20FFC74B8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70E7FBE-C73D-4AA7-B4B7-07CB6306708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EC3309-9946-4A5A-9E80-15F67248B7E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268,517
261,620
368.16
117,044,216
110,772,992
4,748,175
57,336,904
42,149,900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62A9FF5-D3B5-4B00-9535-2AA475FF852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33AEEC6-4EE4-4D8E-8048-1A4E1FC894C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B248AFF-3F1E-43E4-BDDE-4D113934839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40ECFE-8B5C-4D27-9E9C-A0AFF1C9892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AB391D-7D01-4CE9-9A78-15C01F774DA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14A5DEF-7870-45D0-83AF-351590BFB798}"/>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144A51-1FD2-45A5-86C8-68AB9DD8ACE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F2447D-8E6D-46B7-BA9D-842FEFFB45C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8048FFC-832F-4ACB-ADCB-422EE6F1546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CA751E4-2491-43D3-81FE-1E05219EC92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39F822-B186-4BC3-881E-8B002B035EE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B83230-D334-48B6-A321-F888A927802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4C0F4E5-3D1A-45C1-B540-DDAFFD27A32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5360C8C-F8CF-4DCF-9150-5775A515005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9DDC97-B1B2-4754-84B0-1EED6691039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2684CA7-93FC-4674-9204-09FCFC89484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705C32C-9C77-4096-B53C-C588B76966C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79B8349-C87F-4D66-8F31-9183D05FF83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84583BB-52D2-47AD-8EBF-8EFF9FB4DEE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1C95323-8C42-47CE-AF39-628504C75B75}"/>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EE1DE7F-A5A4-44A1-B906-E5B11682065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BD0F4E7-D326-4A4B-AB2E-710FC612314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1835E5-710F-4FA1-8212-6A23C92520B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63286A-5E0B-4F86-A50D-FAFD7EFAF69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84817F3-106C-457C-851A-14028D7A611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1C5854-0A35-47F8-9411-3E62E3CCA1E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5C31AB-ACDE-4EDC-A9E4-27F89648C73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383BAB-C36F-484D-A6C4-8A471BBA7B5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E6FEB4-50A6-4FB2-A559-E878EA3BD91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6DBCA8C-385D-425B-BA0B-B4B8C2385E1F}"/>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00DBBC0-572C-48EA-8356-94EDD581AD1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76E19D-CECF-4C7A-AC65-93B60AF9EAB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F8F9656-5EE6-450F-A18B-022DCDBF74E6}"/>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D50C29B-B114-4F4C-A932-CFA3769FE6C6}"/>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F12248A-C66D-4DA4-89A6-59EB5D201702}"/>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A4C76AF-B4EA-44D1-B295-681A25529D76}"/>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27CA119-A19B-45F7-B61B-CB6C4222D9AE}"/>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D709398-83B1-40D6-B481-CFA8E2F6A389}"/>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ED746C3-340A-4720-AED5-E2E8C95E9B95}"/>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5BB3C89-0528-43FD-831C-F9517084D88A}"/>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EC6EA21-BE91-49A9-9486-0F8F711FB79E}"/>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F3A1892-8BD4-4A0D-8C40-94A01D479D6D}"/>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24C0DF7-9777-4951-835D-C71BC43E0980}"/>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6328260-DD48-4119-BBEA-CDA2087DF373}"/>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581596F-F583-45AC-82FE-09A075224309}"/>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47CFAF62-21A4-43B7-A1BC-7DC9ED41AF5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48442</xdr:rowOff>
    </xdr:from>
    <xdr:to>
      <xdr:col>24</xdr:col>
      <xdr:colOff>62865</xdr:colOff>
      <xdr:row>41</xdr:row>
      <xdr:rowOff>123553</xdr:rowOff>
    </xdr:to>
    <xdr:cxnSp macro="">
      <xdr:nvCxnSpPr>
        <xdr:cNvPr id="58" name="直線コネクタ 57">
          <a:extLst>
            <a:ext uri="{FF2B5EF4-FFF2-40B4-BE49-F238E27FC236}">
              <a16:creationId xmlns:a16="http://schemas.microsoft.com/office/drawing/2014/main" id="{0A220E78-803C-4290-A1FF-4D7049C85A4A}"/>
            </a:ext>
          </a:extLst>
        </xdr:cNvPr>
        <xdr:cNvCxnSpPr/>
      </xdr:nvCxnSpPr>
      <xdr:spPr>
        <a:xfrm flipV="1">
          <a:off x="4173855" y="5879647"/>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127380</xdr:rowOff>
    </xdr:from>
    <xdr:ext cx="405111" cy="259045"/>
    <xdr:sp macro="" textlink="">
      <xdr:nvSpPr>
        <xdr:cNvPr id="59" name="【道路】&#10;有形固定資産減価償却率最小値テキスト">
          <a:extLst>
            <a:ext uri="{FF2B5EF4-FFF2-40B4-BE49-F238E27FC236}">
              <a16:creationId xmlns:a16="http://schemas.microsoft.com/office/drawing/2014/main" id="{E0AEB53C-0192-420C-B69A-FEC4AEF8C692}"/>
            </a:ext>
          </a:extLst>
        </xdr:cNvPr>
        <xdr:cNvSpPr txBox="1"/>
      </xdr:nvSpPr>
      <xdr:spPr>
        <a:xfrm>
          <a:off x="4212590" y="716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123553</xdr:rowOff>
    </xdr:from>
    <xdr:to>
      <xdr:col>24</xdr:col>
      <xdr:colOff>152400</xdr:colOff>
      <xdr:row>41</xdr:row>
      <xdr:rowOff>123553</xdr:rowOff>
    </xdr:to>
    <xdr:cxnSp macro="">
      <xdr:nvCxnSpPr>
        <xdr:cNvPr id="60" name="直線コネクタ 59">
          <a:extLst>
            <a:ext uri="{FF2B5EF4-FFF2-40B4-BE49-F238E27FC236}">
              <a16:creationId xmlns:a16="http://schemas.microsoft.com/office/drawing/2014/main" id="{61201083-9BC8-44D9-8DFD-7AA56ED885AE}"/>
            </a:ext>
          </a:extLst>
        </xdr:cNvPr>
        <xdr:cNvCxnSpPr/>
      </xdr:nvCxnSpPr>
      <xdr:spPr>
        <a:xfrm>
          <a:off x="4112260" y="7154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166569</xdr:rowOff>
    </xdr:from>
    <xdr:ext cx="405111" cy="259045"/>
    <xdr:sp macro="" textlink="">
      <xdr:nvSpPr>
        <xdr:cNvPr id="61" name="【道路】&#10;有形固定資産減価償却率最大値テキスト">
          <a:extLst>
            <a:ext uri="{FF2B5EF4-FFF2-40B4-BE49-F238E27FC236}">
              <a16:creationId xmlns:a16="http://schemas.microsoft.com/office/drawing/2014/main" id="{8F1E6C30-2FE4-4F44-9446-E49C4BC994A7}"/>
            </a:ext>
          </a:extLst>
        </xdr:cNvPr>
        <xdr:cNvSpPr txBox="1"/>
      </xdr:nvSpPr>
      <xdr:spPr>
        <a:xfrm>
          <a:off x="4212590" y="5656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48442</xdr:rowOff>
    </xdr:from>
    <xdr:to>
      <xdr:col>24</xdr:col>
      <xdr:colOff>152400</xdr:colOff>
      <xdr:row>34</xdr:row>
      <xdr:rowOff>48442</xdr:rowOff>
    </xdr:to>
    <xdr:cxnSp macro="">
      <xdr:nvCxnSpPr>
        <xdr:cNvPr id="62" name="直線コネクタ 61">
          <a:extLst>
            <a:ext uri="{FF2B5EF4-FFF2-40B4-BE49-F238E27FC236}">
              <a16:creationId xmlns:a16="http://schemas.microsoft.com/office/drawing/2014/main" id="{EE540202-639D-4401-8D69-82A59B0468C6}"/>
            </a:ext>
          </a:extLst>
        </xdr:cNvPr>
        <xdr:cNvCxnSpPr/>
      </xdr:nvCxnSpPr>
      <xdr:spPr>
        <a:xfrm>
          <a:off x="4112260" y="58796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43378</xdr:rowOff>
    </xdr:from>
    <xdr:ext cx="405111" cy="259045"/>
    <xdr:sp macro="" textlink="">
      <xdr:nvSpPr>
        <xdr:cNvPr id="63" name="【道路】&#10;有形固定資産減価償却率平均値テキスト">
          <a:extLst>
            <a:ext uri="{FF2B5EF4-FFF2-40B4-BE49-F238E27FC236}">
              <a16:creationId xmlns:a16="http://schemas.microsoft.com/office/drawing/2014/main" id="{1B8A9FDE-D4ED-4DCA-9283-8C72D97DD519}"/>
            </a:ext>
          </a:extLst>
        </xdr:cNvPr>
        <xdr:cNvSpPr txBox="1"/>
      </xdr:nvSpPr>
      <xdr:spPr>
        <a:xfrm>
          <a:off x="4212590" y="656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20501</xdr:rowOff>
    </xdr:from>
    <xdr:to>
      <xdr:col>24</xdr:col>
      <xdr:colOff>114300</xdr:colOff>
      <xdr:row>39</xdr:row>
      <xdr:rowOff>122101</xdr:rowOff>
    </xdr:to>
    <xdr:sp macro="" textlink="">
      <xdr:nvSpPr>
        <xdr:cNvPr id="64" name="フローチャート: 判断 63">
          <a:extLst>
            <a:ext uri="{FF2B5EF4-FFF2-40B4-BE49-F238E27FC236}">
              <a16:creationId xmlns:a16="http://schemas.microsoft.com/office/drawing/2014/main" id="{3D146965-1524-43AB-AF08-F6612F4D4BCF}"/>
            </a:ext>
          </a:extLst>
        </xdr:cNvPr>
        <xdr:cNvSpPr/>
      </xdr:nvSpPr>
      <xdr:spPr>
        <a:xfrm>
          <a:off x="4131310" y="670324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167459</xdr:rowOff>
    </xdr:from>
    <xdr:to>
      <xdr:col>20</xdr:col>
      <xdr:colOff>38100</xdr:colOff>
      <xdr:row>39</xdr:row>
      <xdr:rowOff>97609</xdr:rowOff>
    </xdr:to>
    <xdr:sp macro="" textlink="">
      <xdr:nvSpPr>
        <xdr:cNvPr id="65" name="フローチャート: 判断 64">
          <a:extLst>
            <a:ext uri="{FF2B5EF4-FFF2-40B4-BE49-F238E27FC236}">
              <a16:creationId xmlns:a16="http://schemas.microsoft.com/office/drawing/2014/main" id="{42E09A52-0240-4721-A220-4F13821D4930}"/>
            </a:ext>
          </a:extLst>
        </xdr:cNvPr>
        <xdr:cNvSpPr/>
      </xdr:nvSpPr>
      <xdr:spPr>
        <a:xfrm>
          <a:off x="3388360" y="668636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138067</xdr:rowOff>
    </xdr:from>
    <xdr:to>
      <xdr:col>15</xdr:col>
      <xdr:colOff>101600</xdr:colOff>
      <xdr:row>39</xdr:row>
      <xdr:rowOff>68217</xdr:rowOff>
    </xdr:to>
    <xdr:sp macro="" textlink="">
      <xdr:nvSpPr>
        <xdr:cNvPr id="66" name="フローチャート: 判断 65">
          <a:extLst>
            <a:ext uri="{FF2B5EF4-FFF2-40B4-BE49-F238E27FC236}">
              <a16:creationId xmlns:a16="http://schemas.microsoft.com/office/drawing/2014/main" id="{0DF10A6E-6B47-4665-988C-D4737F52347F}"/>
            </a:ext>
          </a:extLst>
        </xdr:cNvPr>
        <xdr:cNvSpPr/>
      </xdr:nvSpPr>
      <xdr:spPr>
        <a:xfrm>
          <a:off x="2571750" y="66493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97246</xdr:rowOff>
    </xdr:from>
    <xdr:to>
      <xdr:col>10</xdr:col>
      <xdr:colOff>165100</xdr:colOff>
      <xdr:row>39</xdr:row>
      <xdr:rowOff>27396</xdr:rowOff>
    </xdr:to>
    <xdr:sp macro="" textlink="">
      <xdr:nvSpPr>
        <xdr:cNvPr id="67" name="フローチャート: 判断 66">
          <a:extLst>
            <a:ext uri="{FF2B5EF4-FFF2-40B4-BE49-F238E27FC236}">
              <a16:creationId xmlns:a16="http://schemas.microsoft.com/office/drawing/2014/main" id="{462643DB-66C1-4444-A4C3-EADB470001D0}"/>
            </a:ext>
          </a:extLst>
        </xdr:cNvPr>
        <xdr:cNvSpPr/>
      </xdr:nvSpPr>
      <xdr:spPr>
        <a:xfrm>
          <a:off x="1774190" y="66085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67854</xdr:rowOff>
    </xdr:from>
    <xdr:to>
      <xdr:col>6</xdr:col>
      <xdr:colOff>38100</xdr:colOff>
      <xdr:row>38</xdr:row>
      <xdr:rowOff>169454</xdr:rowOff>
    </xdr:to>
    <xdr:sp macro="" textlink="">
      <xdr:nvSpPr>
        <xdr:cNvPr id="68" name="フローチャート: 判断 67">
          <a:extLst>
            <a:ext uri="{FF2B5EF4-FFF2-40B4-BE49-F238E27FC236}">
              <a16:creationId xmlns:a16="http://schemas.microsoft.com/office/drawing/2014/main" id="{C82AB485-53B5-4760-BF75-921D96FDE000}"/>
            </a:ext>
          </a:extLst>
        </xdr:cNvPr>
        <xdr:cNvSpPr/>
      </xdr:nvSpPr>
      <xdr:spPr>
        <a:xfrm>
          <a:off x="988060" y="658104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E9207A-91BC-47C0-89C7-3239CCF56DF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318495-95F5-4808-B9ED-10134BE12260}"/>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5923D42-2857-4D97-A4B3-98D9051728B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9466828-5519-427C-A9A8-0B039D93DBB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AB91B54-8DDA-42A8-ABF8-4134B4E0E21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27033</xdr:rowOff>
    </xdr:from>
    <xdr:to>
      <xdr:col>24</xdr:col>
      <xdr:colOff>114300</xdr:colOff>
      <xdr:row>40</xdr:row>
      <xdr:rowOff>128633</xdr:rowOff>
    </xdr:to>
    <xdr:sp macro="" textlink="">
      <xdr:nvSpPr>
        <xdr:cNvPr id="74" name="楕円 73">
          <a:extLst>
            <a:ext uri="{FF2B5EF4-FFF2-40B4-BE49-F238E27FC236}">
              <a16:creationId xmlns:a16="http://schemas.microsoft.com/office/drawing/2014/main" id="{70175A36-92BA-4576-BAE9-7B30C678A0D8}"/>
            </a:ext>
          </a:extLst>
        </xdr:cNvPr>
        <xdr:cNvSpPr/>
      </xdr:nvSpPr>
      <xdr:spPr>
        <a:xfrm>
          <a:off x="4131310" y="688312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5460</xdr:rowOff>
    </xdr:from>
    <xdr:ext cx="405111" cy="259045"/>
    <xdr:sp macro="" textlink="">
      <xdr:nvSpPr>
        <xdr:cNvPr id="75" name="【道路】&#10;有形固定資産減価償却率該当値テキスト">
          <a:extLst>
            <a:ext uri="{FF2B5EF4-FFF2-40B4-BE49-F238E27FC236}">
              <a16:creationId xmlns:a16="http://schemas.microsoft.com/office/drawing/2014/main" id="{9AF93C68-729B-413B-B4B5-AA26D5229E50}"/>
            </a:ext>
          </a:extLst>
        </xdr:cNvPr>
        <xdr:cNvSpPr txBox="1"/>
      </xdr:nvSpPr>
      <xdr:spPr>
        <a:xfrm>
          <a:off x="4212590" y="686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162560</xdr:rowOff>
    </xdr:from>
    <xdr:to>
      <xdr:col>20</xdr:col>
      <xdr:colOff>38100</xdr:colOff>
      <xdr:row>40</xdr:row>
      <xdr:rowOff>92710</xdr:rowOff>
    </xdr:to>
    <xdr:sp macro="" textlink="">
      <xdr:nvSpPr>
        <xdr:cNvPr id="76" name="楕円 75">
          <a:extLst>
            <a:ext uri="{FF2B5EF4-FFF2-40B4-BE49-F238E27FC236}">
              <a16:creationId xmlns:a16="http://schemas.microsoft.com/office/drawing/2014/main" id="{90FA501A-60F0-4022-A6D7-8B7D787853D7}"/>
            </a:ext>
          </a:extLst>
        </xdr:cNvPr>
        <xdr:cNvSpPr/>
      </xdr:nvSpPr>
      <xdr:spPr>
        <a:xfrm>
          <a:off x="3388360" y="68510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41910</xdr:rowOff>
    </xdr:from>
    <xdr:to>
      <xdr:col>24</xdr:col>
      <xdr:colOff>63500</xdr:colOff>
      <xdr:row>40</xdr:row>
      <xdr:rowOff>77833</xdr:rowOff>
    </xdr:to>
    <xdr:cxnSp macro="">
      <xdr:nvCxnSpPr>
        <xdr:cNvPr id="77" name="直線コネクタ 76">
          <a:extLst>
            <a:ext uri="{FF2B5EF4-FFF2-40B4-BE49-F238E27FC236}">
              <a16:creationId xmlns:a16="http://schemas.microsoft.com/office/drawing/2014/main" id="{03295676-E43F-4A1F-9D4D-914EF840B95D}"/>
            </a:ext>
          </a:extLst>
        </xdr:cNvPr>
        <xdr:cNvCxnSpPr/>
      </xdr:nvCxnSpPr>
      <xdr:spPr>
        <a:xfrm>
          <a:off x="3431540" y="6901815"/>
          <a:ext cx="74295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126637</xdr:rowOff>
    </xdr:from>
    <xdr:to>
      <xdr:col>15</xdr:col>
      <xdr:colOff>101600</xdr:colOff>
      <xdr:row>40</xdr:row>
      <xdr:rowOff>56787</xdr:rowOff>
    </xdr:to>
    <xdr:sp macro="" textlink="">
      <xdr:nvSpPr>
        <xdr:cNvPr id="78" name="楕円 77">
          <a:extLst>
            <a:ext uri="{FF2B5EF4-FFF2-40B4-BE49-F238E27FC236}">
              <a16:creationId xmlns:a16="http://schemas.microsoft.com/office/drawing/2014/main" id="{672740B9-26B4-47E4-8E33-67CE8DA966CD}"/>
            </a:ext>
          </a:extLst>
        </xdr:cNvPr>
        <xdr:cNvSpPr/>
      </xdr:nvSpPr>
      <xdr:spPr>
        <a:xfrm>
          <a:off x="2571750" y="68169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5987</xdr:rowOff>
    </xdr:from>
    <xdr:to>
      <xdr:col>19</xdr:col>
      <xdr:colOff>177800</xdr:colOff>
      <xdr:row>40</xdr:row>
      <xdr:rowOff>41910</xdr:rowOff>
    </xdr:to>
    <xdr:cxnSp macro="">
      <xdr:nvCxnSpPr>
        <xdr:cNvPr id="79" name="直線コネクタ 78">
          <a:extLst>
            <a:ext uri="{FF2B5EF4-FFF2-40B4-BE49-F238E27FC236}">
              <a16:creationId xmlns:a16="http://schemas.microsoft.com/office/drawing/2014/main" id="{5ED1DEF1-ADF7-4CF5-A769-FEFC08B61DE9}"/>
            </a:ext>
          </a:extLst>
        </xdr:cNvPr>
        <xdr:cNvCxnSpPr/>
      </xdr:nvCxnSpPr>
      <xdr:spPr>
        <a:xfrm>
          <a:off x="2626360" y="6865892"/>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92347</xdr:rowOff>
    </xdr:from>
    <xdr:to>
      <xdr:col>10</xdr:col>
      <xdr:colOff>165100</xdr:colOff>
      <xdr:row>40</xdr:row>
      <xdr:rowOff>22497</xdr:rowOff>
    </xdr:to>
    <xdr:sp macro="" textlink="">
      <xdr:nvSpPr>
        <xdr:cNvPr id="80" name="楕円 79">
          <a:extLst>
            <a:ext uri="{FF2B5EF4-FFF2-40B4-BE49-F238E27FC236}">
              <a16:creationId xmlns:a16="http://schemas.microsoft.com/office/drawing/2014/main" id="{3ACA6E4C-6320-4EA2-8F61-2D4801A7CFD4}"/>
            </a:ext>
          </a:extLst>
        </xdr:cNvPr>
        <xdr:cNvSpPr/>
      </xdr:nvSpPr>
      <xdr:spPr>
        <a:xfrm>
          <a:off x="1774190" y="67827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143147</xdr:rowOff>
    </xdr:from>
    <xdr:to>
      <xdr:col>15</xdr:col>
      <xdr:colOff>50800</xdr:colOff>
      <xdr:row>40</xdr:row>
      <xdr:rowOff>5987</xdr:rowOff>
    </xdr:to>
    <xdr:cxnSp macro="">
      <xdr:nvCxnSpPr>
        <xdr:cNvPr id="81" name="直線コネクタ 80">
          <a:extLst>
            <a:ext uri="{FF2B5EF4-FFF2-40B4-BE49-F238E27FC236}">
              <a16:creationId xmlns:a16="http://schemas.microsoft.com/office/drawing/2014/main" id="{11F7F0F4-EE05-47D1-B045-5A6751DE7A61}"/>
            </a:ext>
          </a:extLst>
        </xdr:cNvPr>
        <xdr:cNvCxnSpPr/>
      </xdr:nvCxnSpPr>
      <xdr:spPr>
        <a:xfrm>
          <a:off x="1828800" y="6827792"/>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61323</xdr:rowOff>
    </xdr:from>
    <xdr:to>
      <xdr:col>6</xdr:col>
      <xdr:colOff>38100</xdr:colOff>
      <xdr:row>39</xdr:row>
      <xdr:rowOff>162923</xdr:rowOff>
    </xdr:to>
    <xdr:sp macro="" textlink="">
      <xdr:nvSpPr>
        <xdr:cNvPr id="82" name="楕円 81">
          <a:extLst>
            <a:ext uri="{FF2B5EF4-FFF2-40B4-BE49-F238E27FC236}">
              <a16:creationId xmlns:a16="http://schemas.microsoft.com/office/drawing/2014/main" id="{F08BBA4A-F7A7-4714-B08C-C1E39CD51A66}"/>
            </a:ext>
          </a:extLst>
        </xdr:cNvPr>
        <xdr:cNvSpPr/>
      </xdr:nvSpPr>
      <xdr:spPr>
        <a:xfrm>
          <a:off x="988060" y="674406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112123</xdr:rowOff>
    </xdr:from>
    <xdr:to>
      <xdr:col>10</xdr:col>
      <xdr:colOff>114300</xdr:colOff>
      <xdr:row>39</xdr:row>
      <xdr:rowOff>143147</xdr:rowOff>
    </xdr:to>
    <xdr:cxnSp macro="">
      <xdr:nvCxnSpPr>
        <xdr:cNvPr id="83" name="直線コネクタ 82">
          <a:extLst>
            <a:ext uri="{FF2B5EF4-FFF2-40B4-BE49-F238E27FC236}">
              <a16:creationId xmlns:a16="http://schemas.microsoft.com/office/drawing/2014/main" id="{0EED80B8-F654-4782-871B-50D86592435E}"/>
            </a:ext>
          </a:extLst>
        </xdr:cNvPr>
        <xdr:cNvCxnSpPr/>
      </xdr:nvCxnSpPr>
      <xdr:spPr>
        <a:xfrm>
          <a:off x="1031240" y="6798673"/>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114135</xdr:rowOff>
    </xdr:from>
    <xdr:ext cx="405111" cy="259045"/>
    <xdr:sp macro="" textlink="">
      <xdr:nvSpPr>
        <xdr:cNvPr id="84" name="n_1aveValue【道路】&#10;有形固定資産減価償却率">
          <a:extLst>
            <a:ext uri="{FF2B5EF4-FFF2-40B4-BE49-F238E27FC236}">
              <a16:creationId xmlns:a16="http://schemas.microsoft.com/office/drawing/2014/main" id="{EE724D29-989B-4F24-905C-CF04B10DEEA1}"/>
            </a:ext>
          </a:extLst>
        </xdr:cNvPr>
        <xdr:cNvSpPr txBox="1"/>
      </xdr:nvSpPr>
      <xdr:spPr>
        <a:xfrm>
          <a:off x="3239144" y="645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84744</xdr:rowOff>
    </xdr:from>
    <xdr:ext cx="405111" cy="259045"/>
    <xdr:sp macro="" textlink="">
      <xdr:nvSpPr>
        <xdr:cNvPr id="85" name="n_2aveValue【道路】&#10;有形固定資産減価償却率">
          <a:extLst>
            <a:ext uri="{FF2B5EF4-FFF2-40B4-BE49-F238E27FC236}">
              <a16:creationId xmlns:a16="http://schemas.microsoft.com/office/drawing/2014/main" id="{C3BA1048-941F-4038-9EE7-9AE8148011F1}"/>
            </a:ext>
          </a:extLst>
        </xdr:cNvPr>
        <xdr:cNvSpPr txBox="1"/>
      </xdr:nvSpPr>
      <xdr:spPr>
        <a:xfrm>
          <a:off x="2439044" y="643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43923</xdr:rowOff>
    </xdr:from>
    <xdr:ext cx="405111" cy="259045"/>
    <xdr:sp macro="" textlink="">
      <xdr:nvSpPr>
        <xdr:cNvPr id="86" name="n_3aveValue【道路】&#10;有形固定資産減価償却率">
          <a:extLst>
            <a:ext uri="{FF2B5EF4-FFF2-40B4-BE49-F238E27FC236}">
              <a16:creationId xmlns:a16="http://schemas.microsoft.com/office/drawing/2014/main" id="{C4332A04-B2CE-4F17-90B7-849809233DC6}"/>
            </a:ext>
          </a:extLst>
        </xdr:cNvPr>
        <xdr:cNvSpPr txBox="1"/>
      </xdr:nvSpPr>
      <xdr:spPr>
        <a:xfrm>
          <a:off x="1641484" y="6389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14531</xdr:rowOff>
    </xdr:from>
    <xdr:ext cx="405111" cy="259045"/>
    <xdr:sp macro="" textlink="">
      <xdr:nvSpPr>
        <xdr:cNvPr id="87" name="n_4aveValue【道路】&#10;有形固定資産減価償却率">
          <a:extLst>
            <a:ext uri="{FF2B5EF4-FFF2-40B4-BE49-F238E27FC236}">
              <a16:creationId xmlns:a16="http://schemas.microsoft.com/office/drawing/2014/main" id="{A4900A26-90D5-4501-9FC6-7B8F855A95D9}"/>
            </a:ext>
          </a:extLst>
        </xdr:cNvPr>
        <xdr:cNvSpPr txBox="1"/>
      </xdr:nvSpPr>
      <xdr:spPr>
        <a:xfrm>
          <a:off x="855354" y="636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83837</xdr:rowOff>
    </xdr:from>
    <xdr:ext cx="405111" cy="259045"/>
    <xdr:sp macro="" textlink="">
      <xdr:nvSpPr>
        <xdr:cNvPr id="88" name="n_1mainValue【道路】&#10;有形固定資産減価償却率">
          <a:extLst>
            <a:ext uri="{FF2B5EF4-FFF2-40B4-BE49-F238E27FC236}">
              <a16:creationId xmlns:a16="http://schemas.microsoft.com/office/drawing/2014/main" id="{766A12C6-A6E7-4EDA-A5DB-7F81C13E27FC}"/>
            </a:ext>
          </a:extLst>
        </xdr:cNvPr>
        <xdr:cNvSpPr txBox="1"/>
      </xdr:nvSpPr>
      <xdr:spPr>
        <a:xfrm>
          <a:off x="3239144"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47914</xdr:rowOff>
    </xdr:from>
    <xdr:ext cx="405111" cy="259045"/>
    <xdr:sp macro="" textlink="">
      <xdr:nvSpPr>
        <xdr:cNvPr id="89" name="n_2mainValue【道路】&#10;有形固定資産減価償却率">
          <a:extLst>
            <a:ext uri="{FF2B5EF4-FFF2-40B4-BE49-F238E27FC236}">
              <a16:creationId xmlns:a16="http://schemas.microsoft.com/office/drawing/2014/main" id="{09498330-7F3B-45C4-BB65-A013840F3827}"/>
            </a:ext>
          </a:extLst>
        </xdr:cNvPr>
        <xdr:cNvSpPr txBox="1"/>
      </xdr:nvSpPr>
      <xdr:spPr>
        <a:xfrm>
          <a:off x="2439044" y="690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13624</xdr:rowOff>
    </xdr:from>
    <xdr:ext cx="405111" cy="259045"/>
    <xdr:sp macro="" textlink="">
      <xdr:nvSpPr>
        <xdr:cNvPr id="90" name="n_3mainValue【道路】&#10;有形固定資産減価償却率">
          <a:extLst>
            <a:ext uri="{FF2B5EF4-FFF2-40B4-BE49-F238E27FC236}">
              <a16:creationId xmlns:a16="http://schemas.microsoft.com/office/drawing/2014/main" id="{2A96D5B5-2342-4CF3-841C-D0C13B694CC6}"/>
            </a:ext>
          </a:extLst>
        </xdr:cNvPr>
        <xdr:cNvSpPr txBox="1"/>
      </xdr:nvSpPr>
      <xdr:spPr>
        <a:xfrm>
          <a:off x="1641484" y="687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154050</xdr:rowOff>
    </xdr:from>
    <xdr:ext cx="405111" cy="259045"/>
    <xdr:sp macro="" textlink="">
      <xdr:nvSpPr>
        <xdr:cNvPr id="91" name="n_4mainValue【道路】&#10;有形固定資産減価償却率">
          <a:extLst>
            <a:ext uri="{FF2B5EF4-FFF2-40B4-BE49-F238E27FC236}">
              <a16:creationId xmlns:a16="http://schemas.microsoft.com/office/drawing/2014/main" id="{378E5F62-18B8-4A4F-AED3-CAD48A8D16BF}"/>
            </a:ext>
          </a:extLst>
        </xdr:cNvPr>
        <xdr:cNvSpPr txBox="1"/>
      </xdr:nvSpPr>
      <xdr:spPr>
        <a:xfrm>
          <a:off x="85535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8CB058D-CB8A-4406-81F4-AEB9C834F40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B3AC596-8ECD-4BE3-805F-C65D6614A54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74FF0C5-1FEC-44A8-9BFC-5D2232BDED9A}"/>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DF9C812-CBC0-4550-82BE-75005767A93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F96FA77-E660-4CFE-A52D-D15B6C392DC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020910A-2A7F-4E5B-AB78-CC0BC1E366F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EBA5AD7-79E6-4B64-A593-E4DD1256072F}"/>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B748BF6-C27A-48FD-A584-6304C8693AE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1224469D-6E7A-406E-8663-7A3D53D238CE}"/>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90FFEA4-6978-499B-BD67-EEF8B8FB0DE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4C870E3-0BAD-4B0D-9EA3-AB809B89359F}"/>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E680AE7-C1C3-46EA-B5E9-C7EBE295C6F6}"/>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4949AC5-8214-4830-BD82-D73E40C269D0}"/>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5" name="テキスト ボックス 104">
          <a:extLst>
            <a:ext uri="{FF2B5EF4-FFF2-40B4-BE49-F238E27FC236}">
              <a16:creationId xmlns:a16="http://schemas.microsoft.com/office/drawing/2014/main" id="{1483F03F-D624-425E-B484-26F82908154C}"/>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0DC7BB8-EAAB-4046-AC22-EF7C9D7B17C6}"/>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7" name="テキスト ボックス 106">
          <a:extLst>
            <a:ext uri="{FF2B5EF4-FFF2-40B4-BE49-F238E27FC236}">
              <a16:creationId xmlns:a16="http://schemas.microsoft.com/office/drawing/2014/main" id="{87868C1A-5ACC-43ED-B6B5-02B48DDB4C7F}"/>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2FC59C0-41A0-4B03-9428-1379E7D62095}"/>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9" name="テキスト ボックス 108">
          <a:extLst>
            <a:ext uri="{FF2B5EF4-FFF2-40B4-BE49-F238E27FC236}">
              <a16:creationId xmlns:a16="http://schemas.microsoft.com/office/drawing/2014/main" id="{B738C7E7-F1E7-4EA5-990A-F9AAB5446BF4}"/>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1CE0F67-CEBD-4D46-AAA6-FD6D5530DFD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1" name="テキスト ボックス 110">
          <a:extLst>
            <a:ext uri="{FF2B5EF4-FFF2-40B4-BE49-F238E27FC236}">
              <a16:creationId xmlns:a16="http://schemas.microsoft.com/office/drawing/2014/main" id="{58A1F24D-3C3B-4B85-9054-B7F3C6A3F77B}"/>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8FB23814-B339-40A6-B9CB-11E09218624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105004</xdr:rowOff>
    </xdr:from>
    <xdr:to>
      <xdr:col>54</xdr:col>
      <xdr:colOff>189865</xdr:colOff>
      <xdr:row>41</xdr:row>
      <xdr:rowOff>93756</xdr:rowOff>
    </xdr:to>
    <xdr:cxnSp macro="">
      <xdr:nvCxnSpPr>
        <xdr:cNvPr id="113" name="直線コネクタ 112">
          <a:extLst>
            <a:ext uri="{FF2B5EF4-FFF2-40B4-BE49-F238E27FC236}">
              <a16:creationId xmlns:a16="http://schemas.microsoft.com/office/drawing/2014/main" id="{730929D5-2EC5-4982-B87C-F7592A515A0C}"/>
            </a:ext>
          </a:extLst>
        </xdr:cNvPr>
        <xdr:cNvCxnSpPr/>
      </xdr:nvCxnSpPr>
      <xdr:spPr>
        <a:xfrm flipV="1">
          <a:off x="9429115" y="5932399"/>
          <a:ext cx="0" cy="119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97583</xdr:rowOff>
    </xdr:from>
    <xdr:ext cx="469744" cy="259045"/>
    <xdr:sp macro="" textlink="">
      <xdr:nvSpPr>
        <xdr:cNvPr id="114" name="【道路】&#10;一人当たり延長最小値テキスト">
          <a:extLst>
            <a:ext uri="{FF2B5EF4-FFF2-40B4-BE49-F238E27FC236}">
              <a16:creationId xmlns:a16="http://schemas.microsoft.com/office/drawing/2014/main" id="{F4B166A4-E24A-44F2-BC47-053CB44197B3}"/>
            </a:ext>
          </a:extLst>
        </xdr:cNvPr>
        <xdr:cNvSpPr txBox="1"/>
      </xdr:nvSpPr>
      <xdr:spPr>
        <a:xfrm>
          <a:off x="9467850" y="712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93756</xdr:rowOff>
    </xdr:from>
    <xdr:to>
      <xdr:col>55</xdr:col>
      <xdr:colOff>88900</xdr:colOff>
      <xdr:row>41</xdr:row>
      <xdr:rowOff>93756</xdr:rowOff>
    </xdr:to>
    <xdr:cxnSp macro="">
      <xdr:nvCxnSpPr>
        <xdr:cNvPr id="115" name="直線コネクタ 114">
          <a:extLst>
            <a:ext uri="{FF2B5EF4-FFF2-40B4-BE49-F238E27FC236}">
              <a16:creationId xmlns:a16="http://schemas.microsoft.com/office/drawing/2014/main" id="{86301E48-467C-470E-B6E1-7C1158CFA5E6}"/>
            </a:ext>
          </a:extLst>
        </xdr:cNvPr>
        <xdr:cNvCxnSpPr/>
      </xdr:nvCxnSpPr>
      <xdr:spPr>
        <a:xfrm>
          <a:off x="9356090" y="71270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51681</xdr:rowOff>
    </xdr:from>
    <xdr:ext cx="534377" cy="259045"/>
    <xdr:sp macro="" textlink="">
      <xdr:nvSpPr>
        <xdr:cNvPr id="116" name="【道路】&#10;一人当たり延長最大値テキスト">
          <a:extLst>
            <a:ext uri="{FF2B5EF4-FFF2-40B4-BE49-F238E27FC236}">
              <a16:creationId xmlns:a16="http://schemas.microsoft.com/office/drawing/2014/main" id="{6A809805-785D-40CC-9622-C0F3FA1E9B1D}"/>
            </a:ext>
          </a:extLst>
        </xdr:cNvPr>
        <xdr:cNvSpPr txBox="1"/>
      </xdr:nvSpPr>
      <xdr:spPr>
        <a:xfrm>
          <a:off x="9467850" y="571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105004</xdr:rowOff>
    </xdr:from>
    <xdr:to>
      <xdr:col>55</xdr:col>
      <xdr:colOff>88900</xdr:colOff>
      <xdr:row>34</xdr:row>
      <xdr:rowOff>105004</xdr:rowOff>
    </xdr:to>
    <xdr:cxnSp macro="">
      <xdr:nvCxnSpPr>
        <xdr:cNvPr id="117" name="直線コネクタ 116">
          <a:extLst>
            <a:ext uri="{FF2B5EF4-FFF2-40B4-BE49-F238E27FC236}">
              <a16:creationId xmlns:a16="http://schemas.microsoft.com/office/drawing/2014/main" id="{F955E1A7-09C0-4BE7-9E22-904FA0C29E06}"/>
            </a:ext>
          </a:extLst>
        </xdr:cNvPr>
        <xdr:cNvCxnSpPr/>
      </xdr:nvCxnSpPr>
      <xdr:spPr>
        <a:xfrm>
          <a:off x="9356090" y="59323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42689</xdr:rowOff>
    </xdr:from>
    <xdr:ext cx="469744" cy="259045"/>
    <xdr:sp macro="" textlink="">
      <xdr:nvSpPr>
        <xdr:cNvPr id="118" name="【道路】&#10;一人当たり延長平均値テキスト">
          <a:extLst>
            <a:ext uri="{FF2B5EF4-FFF2-40B4-BE49-F238E27FC236}">
              <a16:creationId xmlns:a16="http://schemas.microsoft.com/office/drawing/2014/main" id="{179EA0F9-2EF5-407B-B53F-2D6F127DDB68}"/>
            </a:ext>
          </a:extLst>
        </xdr:cNvPr>
        <xdr:cNvSpPr txBox="1"/>
      </xdr:nvSpPr>
      <xdr:spPr>
        <a:xfrm>
          <a:off x="9467850" y="6902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64262</xdr:rowOff>
    </xdr:from>
    <xdr:to>
      <xdr:col>55</xdr:col>
      <xdr:colOff>50800</xdr:colOff>
      <xdr:row>40</xdr:row>
      <xdr:rowOff>165862</xdr:rowOff>
    </xdr:to>
    <xdr:sp macro="" textlink="">
      <xdr:nvSpPr>
        <xdr:cNvPr id="119" name="フローチャート: 判断 118">
          <a:extLst>
            <a:ext uri="{FF2B5EF4-FFF2-40B4-BE49-F238E27FC236}">
              <a16:creationId xmlns:a16="http://schemas.microsoft.com/office/drawing/2014/main" id="{DF771860-CC73-4A83-A2F5-1F5378A58B40}"/>
            </a:ext>
          </a:extLst>
        </xdr:cNvPr>
        <xdr:cNvSpPr/>
      </xdr:nvSpPr>
      <xdr:spPr>
        <a:xfrm>
          <a:off x="9394190" y="6918452"/>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64719</xdr:rowOff>
    </xdr:from>
    <xdr:to>
      <xdr:col>50</xdr:col>
      <xdr:colOff>165100</xdr:colOff>
      <xdr:row>40</xdr:row>
      <xdr:rowOff>166319</xdr:rowOff>
    </xdr:to>
    <xdr:sp macro="" textlink="">
      <xdr:nvSpPr>
        <xdr:cNvPr id="120" name="フローチャート: 判断 119">
          <a:extLst>
            <a:ext uri="{FF2B5EF4-FFF2-40B4-BE49-F238E27FC236}">
              <a16:creationId xmlns:a16="http://schemas.microsoft.com/office/drawing/2014/main" id="{15949EFD-A585-4A6C-B823-9F00FA28B2C9}"/>
            </a:ext>
          </a:extLst>
        </xdr:cNvPr>
        <xdr:cNvSpPr/>
      </xdr:nvSpPr>
      <xdr:spPr>
        <a:xfrm>
          <a:off x="8632190" y="691890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65314</xdr:rowOff>
    </xdr:from>
    <xdr:to>
      <xdr:col>46</xdr:col>
      <xdr:colOff>38100</xdr:colOff>
      <xdr:row>40</xdr:row>
      <xdr:rowOff>166914</xdr:rowOff>
    </xdr:to>
    <xdr:sp macro="" textlink="">
      <xdr:nvSpPr>
        <xdr:cNvPr id="121" name="フローチャート: 判断 120">
          <a:extLst>
            <a:ext uri="{FF2B5EF4-FFF2-40B4-BE49-F238E27FC236}">
              <a16:creationId xmlns:a16="http://schemas.microsoft.com/office/drawing/2014/main" id="{42C0D6EB-8E92-49AA-8F57-26A758387027}"/>
            </a:ext>
          </a:extLst>
        </xdr:cNvPr>
        <xdr:cNvSpPr/>
      </xdr:nvSpPr>
      <xdr:spPr>
        <a:xfrm>
          <a:off x="7846060" y="69214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128041</xdr:rowOff>
    </xdr:from>
    <xdr:to>
      <xdr:col>41</xdr:col>
      <xdr:colOff>101600</xdr:colOff>
      <xdr:row>39</xdr:row>
      <xdr:rowOff>58191</xdr:rowOff>
    </xdr:to>
    <xdr:sp macro="" textlink="">
      <xdr:nvSpPr>
        <xdr:cNvPr id="122" name="フローチャート: 判断 121">
          <a:extLst>
            <a:ext uri="{FF2B5EF4-FFF2-40B4-BE49-F238E27FC236}">
              <a16:creationId xmlns:a16="http://schemas.microsoft.com/office/drawing/2014/main" id="{CD1FCE70-32C0-4455-92C6-49DB17440718}"/>
            </a:ext>
          </a:extLst>
        </xdr:cNvPr>
        <xdr:cNvSpPr/>
      </xdr:nvSpPr>
      <xdr:spPr>
        <a:xfrm>
          <a:off x="7029450" y="664695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119080</xdr:rowOff>
    </xdr:from>
    <xdr:to>
      <xdr:col>36</xdr:col>
      <xdr:colOff>165100</xdr:colOff>
      <xdr:row>39</xdr:row>
      <xdr:rowOff>49230</xdr:rowOff>
    </xdr:to>
    <xdr:sp macro="" textlink="">
      <xdr:nvSpPr>
        <xdr:cNvPr id="123" name="フローチャート: 判断 122">
          <a:extLst>
            <a:ext uri="{FF2B5EF4-FFF2-40B4-BE49-F238E27FC236}">
              <a16:creationId xmlns:a16="http://schemas.microsoft.com/office/drawing/2014/main" id="{6B84AF51-AF12-47F5-8C3E-070E6111CC84}"/>
            </a:ext>
          </a:extLst>
        </xdr:cNvPr>
        <xdr:cNvSpPr/>
      </xdr:nvSpPr>
      <xdr:spPr>
        <a:xfrm>
          <a:off x="6231890" y="663608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6218704-00EA-42D7-B45C-4FF71008674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EC01F89-B077-4BE4-BF9D-33DD4F8FEFF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21F616-79C5-405A-A5FF-2D7038FC7E5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F0BCC8-74D4-4ACC-A82F-0C6A813320B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EC059EB-CB59-4A07-96AF-C1903171F1B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66914</xdr:rowOff>
    </xdr:from>
    <xdr:to>
      <xdr:col>55</xdr:col>
      <xdr:colOff>50800</xdr:colOff>
      <xdr:row>39</xdr:row>
      <xdr:rowOff>168514</xdr:rowOff>
    </xdr:to>
    <xdr:sp macro="" textlink="">
      <xdr:nvSpPr>
        <xdr:cNvPr id="129" name="楕円 128">
          <a:extLst>
            <a:ext uri="{FF2B5EF4-FFF2-40B4-BE49-F238E27FC236}">
              <a16:creationId xmlns:a16="http://schemas.microsoft.com/office/drawing/2014/main" id="{EB24887E-4B33-406F-9EB5-57DD7CD12E08}"/>
            </a:ext>
          </a:extLst>
        </xdr:cNvPr>
        <xdr:cNvSpPr/>
      </xdr:nvSpPr>
      <xdr:spPr>
        <a:xfrm>
          <a:off x="9394190" y="675155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89791</xdr:rowOff>
    </xdr:from>
    <xdr:ext cx="469744" cy="259045"/>
    <xdr:sp macro="" textlink="">
      <xdr:nvSpPr>
        <xdr:cNvPr id="130" name="【道路】&#10;一人当たり延長該当値テキスト">
          <a:extLst>
            <a:ext uri="{FF2B5EF4-FFF2-40B4-BE49-F238E27FC236}">
              <a16:creationId xmlns:a16="http://schemas.microsoft.com/office/drawing/2014/main" id="{625139CF-3757-4271-8B29-4482876FA723}"/>
            </a:ext>
          </a:extLst>
        </xdr:cNvPr>
        <xdr:cNvSpPr txBox="1"/>
      </xdr:nvSpPr>
      <xdr:spPr>
        <a:xfrm>
          <a:off x="9467850" y="660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68194</xdr:rowOff>
    </xdr:from>
    <xdr:to>
      <xdr:col>50</xdr:col>
      <xdr:colOff>165100</xdr:colOff>
      <xdr:row>39</xdr:row>
      <xdr:rowOff>169794</xdr:rowOff>
    </xdr:to>
    <xdr:sp macro="" textlink="">
      <xdr:nvSpPr>
        <xdr:cNvPr id="131" name="楕円 130">
          <a:extLst>
            <a:ext uri="{FF2B5EF4-FFF2-40B4-BE49-F238E27FC236}">
              <a16:creationId xmlns:a16="http://schemas.microsoft.com/office/drawing/2014/main" id="{848A167B-A280-4810-8A13-4F6054739DBA}"/>
            </a:ext>
          </a:extLst>
        </xdr:cNvPr>
        <xdr:cNvSpPr/>
      </xdr:nvSpPr>
      <xdr:spPr>
        <a:xfrm>
          <a:off x="8632190" y="675283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117714</xdr:rowOff>
    </xdr:from>
    <xdr:to>
      <xdr:col>55</xdr:col>
      <xdr:colOff>0</xdr:colOff>
      <xdr:row>39</xdr:row>
      <xdr:rowOff>118994</xdr:rowOff>
    </xdr:to>
    <xdr:cxnSp macro="">
      <xdr:nvCxnSpPr>
        <xdr:cNvPr id="132" name="直線コネクタ 131">
          <a:extLst>
            <a:ext uri="{FF2B5EF4-FFF2-40B4-BE49-F238E27FC236}">
              <a16:creationId xmlns:a16="http://schemas.microsoft.com/office/drawing/2014/main" id="{E248C878-84B3-425F-B2D7-C3580D2E847B}"/>
            </a:ext>
          </a:extLst>
        </xdr:cNvPr>
        <xdr:cNvCxnSpPr/>
      </xdr:nvCxnSpPr>
      <xdr:spPr>
        <a:xfrm flipV="1">
          <a:off x="8686800" y="6804264"/>
          <a:ext cx="742950" cy="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70434</xdr:rowOff>
    </xdr:from>
    <xdr:to>
      <xdr:col>46</xdr:col>
      <xdr:colOff>38100</xdr:colOff>
      <xdr:row>40</xdr:row>
      <xdr:rowOff>584</xdr:rowOff>
    </xdr:to>
    <xdr:sp macro="" textlink="">
      <xdr:nvSpPr>
        <xdr:cNvPr id="133" name="楕円 132">
          <a:extLst>
            <a:ext uri="{FF2B5EF4-FFF2-40B4-BE49-F238E27FC236}">
              <a16:creationId xmlns:a16="http://schemas.microsoft.com/office/drawing/2014/main" id="{638AB800-3C35-4927-92F0-CC277CD97F88}"/>
            </a:ext>
          </a:extLst>
        </xdr:cNvPr>
        <xdr:cNvSpPr/>
      </xdr:nvSpPr>
      <xdr:spPr>
        <a:xfrm>
          <a:off x="7846060" y="67550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118994</xdr:rowOff>
    </xdr:from>
    <xdr:to>
      <xdr:col>50</xdr:col>
      <xdr:colOff>114300</xdr:colOff>
      <xdr:row>39</xdr:row>
      <xdr:rowOff>121234</xdr:rowOff>
    </xdr:to>
    <xdr:cxnSp macro="">
      <xdr:nvCxnSpPr>
        <xdr:cNvPr id="134" name="直線コネクタ 133">
          <a:extLst>
            <a:ext uri="{FF2B5EF4-FFF2-40B4-BE49-F238E27FC236}">
              <a16:creationId xmlns:a16="http://schemas.microsoft.com/office/drawing/2014/main" id="{1FE99FDA-B0D1-4A83-B9FF-C03B63A6A676}"/>
            </a:ext>
          </a:extLst>
        </xdr:cNvPr>
        <xdr:cNvCxnSpPr/>
      </xdr:nvCxnSpPr>
      <xdr:spPr>
        <a:xfrm flipV="1">
          <a:off x="7889240" y="6807449"/>
          <a:ext cx="79756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73543</xdr:rowOff>
    </xdr:from>
    <xdr:to>
      <xdr:col>41</xdr:col>
      <xdr:colOff>101600</xdr:colOff>
      <xdr:row>40</xdr:row>
      <xdr:rowOff>3693</xdr:rowOff>
    </xdr:to>
    <xdr:sp macro="" textlink="">
      <xdr:nvSpPr>
        <xdr:cNvPr id="135" name="楕円 134">
          <a:extLst>
            <a:ext uri="{FF2B5EF4-FFF2-40B4-BE49-F238E27FC236}">
              <a16:creationId xmlns:a16="http://schemas.microsoft.com/office/drawing/2014/main" id="{4F9880F1-FBF3-41E7-A058-CE4BADC8222E}"/>
            </a:ext>
          </a:extLst>
        </xdr:cNvPr>
        <xdr:cNvSpPr/>
      </xdr:nvSpPr>
      <xdr:spPr>
        <a:xfrm>
          <a:off x="7029450" y="676009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121234</xdr:rowOff>
    </xdr:from>
    <xdr:to>
      <xdr:col>45</xdr:col>
      <xdr:colOff>177800</xdr:colOff>
      <xdr:row>39</xdr:row>
      <xdr:rowOff>124343</xdr:rowOff>
    </xdr:to>
    <xdr:cxnSp macro="">
      <xdr:nvCxnSpPr>
        <xdr:cNvPr id="136" name="直線コネクタ 135">
          <a:extLst>
            <a:ext uri="{FF2B5EF4-FFF2-40B4-BE49-F238E27FC236}">
              <a16:creationId xmlns:a16="http://schemas.microsoft.com/office/drawing/2014/main" id="{B570AA57-AF05-47F6-B46B-D3EE7102BC99}"/>
            </a:ext>
          </a:extLst>
        </xdr:cNvPr>
        <xdr:cNvCxnSpPr/>
      </xdr:nvCxnSpPr>
      <xdr:spPr>
        <a:xfrm flipV="1">
          <a:off x="7084060" y="6809689"/>
          <a:ext cx="80518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76012</xdr:rowOff>
    </xdr:from>
    <xdr:to>
      <xdr:col>36</xdr:col>
      <xdr:colOff>165100</xdr:colOff>
      <xdr:row>40</xdr:row>
      <xdr:rowOff>6162</xdr:rowOff>
    </xdr:to>
    <xdr:sp macro="" textlink="">
      <xdr:nvSpPr>
        <xdr:cNvPr id="137" name="楕円 136">
          <a:extLst>
            <a:ext uri="{FF2B5EF4-FFF2-40B4-BE49-F238E27FC236}">
              <a16:creationId xmlns:a16="http://schemas.microsoft.com/office/drawing/2014/main" id="{BB734057-1B10-4A39-8E98-DC55B89CB7FE}"/>
            </a:ext>
          </a:extLst>
        </xdr:cNvPr>
        <xdr:cNvSpPr/>
      </xdr:nvSpPr>
      <xdr:spPr>
        <a:xfrm>
          <a:off x="6231890" y="676256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124343</xdr:rowOff>
    </xdr:from>
    <xdr:to>
      <xdr:col>41</xdr:col>
      <xdr:colOff>50800</xdr:colOff>
      <xdr:row>39</xdr:row>
      <xdr:rowOff>126812</xdr:rowOff>
    </xdr:to>
    <xdr:cxnSp macro="">
      <xdr:nvCxnSpPr>
        <xdr:cNvPr id="138" name="直線コネクタ 137">
          <a:extLst>
            <a:ext uri="{FF2B5EF4-FFF2-40B4-BE49-F238E27FC236}">
              <a16:creationId xmlns:a16="http://schemas.microsoft.com/office/drawing/2014/main" id="{AA64E063-949C-48E3-B799-8674AA2BCD1C}"/>
            </a:ext>
          </a:extLst>
        </xdr:cNvPr>
        <xdr:cNvCxnSpPr/>
      </xdr:nvCxnSpPr>
      <xdr:spPr>
        <a:xfrm flipV="1">
          <a:off x="6286500" y="6812798"/>
          <a:ext cx="797560" cy="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157446</xdr:rowOff>
    </xdr:from>
    <xdr:ext cx="469744" cy="259045"/>
    <xdr:sp macro="" textlink="">
      <xdr:nvSpPr>
        <xdr:cNvPr id="139" name="n_1aveValue【道路】&#10;一人当たり延長">
          <a:extLst>
            <a:ext uri="{FF2B5EF4-FFF2-40B4-BE49-F238E27FC236}">
              <a16:creationId xmlns:a16="http://schemas.microsoft.com/office/drawing/2014/main" id="{053D19EF-D041-4AC5-BE64-8E51295C392F}"/>
            </a:ext>
          </a:extLst>
        </xdr:cNvPr>
        <xdr:cNvSpPr txBox="1"/>
      </xdr:nvSpPr>
      <xdr:spPr>
        <a:xfrm>
          <a:off x="8454467" y="7017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158041</xdr:rowOff>
    </xdr:from>
    <xdr:ext cx="469744" cy="259045"/>
    <xdr:sp macro="" textlink="">
      <xdr:nvSpPr>
        <xdr:cNvPr id="140" name="n_2aveValue【道路】&#10;一人当たり延長">
          <a:extLst>
            <a:ext uri="{FF2B5EF4-FFF2-40B4-BE49-F238E27FC236}">
              <a16:creationId xmlns:a16="http://schemas.microsoft.com/office/drawing/2014/main" id="{FCCC00A4-10C3-4680-9056-83CFD56E8708}"/>
            </a:ext>
          </a:extLst>
        </xdr:cNvPr>
        <xdr:cNvSpPr txBox="1"/>
      </xdr:nvSpPr>
      <xdr:spPr>
        <a:xfrm>
          <a:off x="7673417" y="70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74718</xdr:rowOff>
    </xdr:from>
    <xdr:ext cx="534377" cy="259045"/>
    <xdr:sp macro="" textlink="">
      <xdr:nvSpPr>
        <xdr:cNvPr id="141" name="n_3aveValue【道路】&#10;一人当たり延長">
          <a:extLst>
            <a:ext uri="{FF2B5EF4-FFF2-40B4-BE49-F238E27FC236}">
              <a16:creationId xmlns:a16="http://schemas.microsoft.com/office/drawing/2014/main" id="{A3FF09C3-F38A-4C29-B7EA-D6961CAA16B3}"/>
            </a:ext>
          </a:extLst>
        </xdr:cNvPr>
        <xdr:cNvSpPr txBox="1"/>
      </xdr:nvSpPr>
      <xdr:spPr>
        <a:xfrm>
          <a:off x="6854971" y="641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65757</xdr:rowOff>
    </xdr:from>
    <xdr:ext cx="534377" cy="259045"/>
    <xdr:sp macro="" textlink="">
      <xdr:nvSpPr>
        <xdr:cNvPr id="142" name="n_4aveValue【道路】&#10;一人当たり延長">
          <a:extLst>
            <a:ext uri="{FF2B5EF4-FFF2-40B4-BE49-F238E27FC236}">
              <a16:creationId xmlns:a16="http://schemas.microsoft.com/office/drawing/2014/main" id="{9F1DD66D-B901-4A55-BB7A-A632F24D4376}"/>
            </a:ext>
          </a:extLst>
        </xdr:cNvPr>
        <xdr:cNvSpPr txBox="1"/>
      </xdr:nvSpPr>
      <xdr:spPr>
        <a:xfrm>
          <a:off x="6038361" y="640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14871</xdr:rowOff>
    </xdr:from>
    <xdr:ext cx="469744" cy="259045"/>
    <xdr:sp macro="" textlink="">
      <xdr:nvSpPr>
        <xdr:cNvPr id="143" name="n_1mainValue【道路】&#10;一人当たり延長">
          <a:extLst>
            <a:ext uri="{FF2B5EF4-FFF2-40B4-BE49-F238E27FC236}">
              <a16:creationId xmlns:a16="http://schemas.microsoft.com/office/drawing/2014/main" id="{3E936393-9F93-4857-A896-D27515DCDF72}"/>
            </a:ext>
          </a:extLst>
        </xdr:cNvPr>
        <xdr:cNvSpPr txBox="1"/>
      </xdr:nvSpPr>
      <xdr:spPr>
        <a:xfrm>
          <a:off x="8454467" y="653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17111</xdr:rowOff>
    </xdr:from>
    <xdr:ext cx="469744" cy="259045"/>
    <xdr:sp macro="" textlink="">
      <xdr:nvSpPr>
        <xdr:cNvPr id="144" name="n_2mainValue【道路】&#10;一人当たり延長">
          <a:extLst>
            <a:ext uri="{FF2B5EF4-FFF2-40B4-BE49-F238E27FC236}">
              <a16:creationId xmlns:a16="http://schemas.microsoft.com/office/drawing/2014/main" id="{86648A8C-5D53-4C7D-A4F1-30D844722902}"/>
            </a:ext>
          </a:extLst>
        </xdr:cNvPr>
        <xdr:cNvSpPr txBox="1"/>
      </xdr:nvSpPr>
      <xdr:spPr>
        <a:xfrm>
          <a:off x="7673417" y="653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166270</xdr:rowOff>
    </xdr:from>
    <xdr:ext cx="469744" cy="259045"/>
    <xdr:sp macro="" textlink="">
      <xdr:nvSpPr>
        <xdr:cNvPr id="145" name="n_3mainValue【道路】&#10;一人当たり延長">
          <a:extLst>
            <a:ext uri="{FF2B5EF4-FFF2-40B4-BE49-F238E27FC236}">
              <a16:creationId xmlns:a16="http://schemas.microsoft.com/office/drawing/2014/main" id="{833F432C-BADB-4F3D-945F-10035806A601}"/>
            </a:ext>
          </a:extLst>
        </xdr:cNvPr>
        <xdr:cNvSpPr txBox="1"/>
      </xdr:nvSpPr>
      <xdr:spPr>
        <a:xfrm>
          <a:off x="6866332" y="685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168739</xdr:rowOff>
    </xdr:from>
    <xdr:ext cx="469744" cy="259045"/>
    <xdr:sp macro="" textlink="">
      <xdr:nvSpPr>
        <xdr:cNvPr id="146" name="n_4mainValue【道路】&#10;一人当たり延長">
          <a:extLst>
            <a:ext uri="{FF2B5EF4-FFF2-40B4-BE49-F238E27FC236}">
              <a16:creationId xmlns:a16="http://schemas.microsoft.com/office/drawing/2014/main" id="{D05607A2-33EB-4BA6-94C5-81AF6AD6922E}"/>
            </a:ext>
          </a:extLst>
        </xdr:cNvPr>
        <xdr:cNvSpPr txBox="1"/>
      </xdr:nvSpPr>
      <xdr:spPr>
        <a:xfrm>
          <a:off x="6068772" y="685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B51112C-2C18-4116-A90C-BD77D6F8E5D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F5CD3E7-F74B-4F8D-879D-9C96CDCC4BA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B42EDC4-284E-490E-B491-21AF09A98E6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F9B1EA4-4E91-4602-9D8D-A7A96F46BE1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00C2E6E-0A5C-4B16-8BFB-68E7FDD4A29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295A22F-4E39-4717-9E6C-780B3306C23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9AA3B51-85B7-4C48-8659-8E129217FC4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98E39F1-7F7B-46C3-A592-940876C749A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3EB187C-F19D-423F-A103-F809CCCA158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D6AD732-2E96-464D-8796-A449E855C5A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1769DE6-72D3-4D1D-944F-64AAE472B1D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3D06ED98-C0C7-47FF-B982-50B5E9B731C4}"/>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495DADB2-6F74-4F7B-90DE-27F77429E6E5}"/>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579194F6-4626-4E1D-9B83-CB1721EE0BB0}"/>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9BFC92C7-6DEA-4296-85C0-AAA10FE0D0FE}"/>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29D139F4-4151-4D92-BB67-C443E7E0CB3E}"/>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9E833FE6-E7EB-4815-9C49-8EFCDA8A540B}"/>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E9A9615A-E91F-4197-BBF0-925A535D236D}"/>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843F5879-B108-4C34-A4C5-DB1E1A497C0F}"/>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8591C9AC-E1AE-456A-AD62-1F072A7ED7EE}"/>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2DC9E3D4-FE4F-418C-B6EE-591276864719}"/>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71CDEF13-992B-4C7C-8C15-E46006A29DB8}"/>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27EC0A7D-2101-4323-A771-7745311C1398}"/>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3FD6E10-7896-4C93-8F8D-D20E9F45F1A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0B72F89-8FA9-49D8-B437-60AFCAED4FA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17962</xdr:rowOff>
    </xdr:from>
    <xdr:to>
      <xdr:col>24</xdr:col>
      <xdr:colOff>62865</xdr:colOff>
      <xdr:row>63</xdr:row>
      <xdr:rowOff>93073</xdr:rowOff>
    </xdr:to>
    <xdr:cxnSp macro="">
      <xdr:nvCxnSpPr>
        <xdr:cNvPr id="172" name="直線コネクタ 171">
          <a:extLst>
            <a:ext uri="{FF2B5EF4-FFF2-40B4-BE49-F238E27FC236}">
              <a16:creationId xmlns:a16="http://schemas.microsoft.com/office/drawing/2014/main" id="{F4A00C17-BC17-4C6C-8F34-47D891412296}"/>
            </a:ext>
          </a:extLst>
        </xdr:cNvPr>
        <xdr:cNvCxnSpPr/>
      </xdr:nvCxnSpPr>
      <xdr:spPr>
        <a:xfrm flipV="1">
          <a:off x="4173855" y="9622972"/>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32569BCB-B8D4-477F-814B-F0B0D1F93D80}"/>
            </a:ext>
          </a:extLst>
        </xdr:cNvPr>
        <xdr:cNvSpPr txBox="1"/>
      </xdr:nvSpPr>
      <xdr:spPr>
        <a:xfrm>
          <a:off x="4212590" y="1089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4" name="直線コネクタ 173">
          <a:extLst>
            <a:ext uri="{FF2B5EF4-FFF2-40B4-BE49-F238E27FC236}">
              <a16:creationId xmlns:a16="http://schemas.microsoft.com/office/drawing/2014/main" id="{278EFD08-84FD-435D-B1E9-79D74CEB923B}"/>
            </a:ext>
          </a:extLst>
        </xdr:cNvPr>
        <xdr:cNvCxnSpPr/>
      </xdr:nvCxnSpPr>
      <xdr:spPr>
        <a:xfrm>
          <a:off x="411226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136089</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6A9C393A-F1BB-4DEF-85EA-DF2B734BA290}"/>
            </a:ext>
          </a:extLst>
        </xdr:cNvPr>
        <xdr:cNvSpPr txBox="1"/>
      </xdr:nvSpPr>
      <xdr:spPr>
        <a:xfrm>
          <a:off x="4212590" y="93905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17962</xdr:rowOff>
    </xdr:from>
    <xdr:to>
      <xdr:col>24</xdr:col>
      <xdr:colOff>152400</xdr:colOff>
      <xdr:row>56</xdr:row>
      <xdr:rowOff>17962</xdr:rowOff>
    </xdr:to>
    <xdr:cxnSp macro="">
      <xdr:nvCxnSpPr>
        <xdr:cNvPr id="176" name="直線コネクタ 175">
          <a:extLst>
            <a:ext uri="{FF2B5EF4-FFF2-40B4-BE49-F238E27FC236}">
              <a16:creationId xmlns:a16="http://schemas.microsoft.com/office/drawing/2014/main" id="{CEF9B47C-4939-4ADF-B471-6B367E7A0A54}"/>
            </a:ext>
          </a:extLst>
        </xdr:cNvPr>
        <xdr:cNvCxnSpPr/>
      </xdr:nvCxnSpPr>
      <xdr:spPr>
        <a:xfrm>
          <a:off x="4112260" y="9622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30860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4270BC29-4FF0-4684-AB8B-E5B0994670D4}"/>
            </a:ext>
          </a:extLst>
        </xdr:cNvPr>
        <xdr:cNvSpPr txBox="1"/>
      </xdr:nvSpPr>
      <xdr:spPr>
        <a:xfrm>
          <a:off x="4212590" y="10315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78" name="フローチャート: 判断 177">
          <a:extLst>
            <a:ext uri="{FF2B5EF4-FFF2-40B4-BE49-F238E27FC236}">
              <a16:creationId xmlns:a16="http://schemas.microsoft.com/office/drawing/2014/main" id="{88CF5F2B-3A37-4778-A6F0-9105DB8FD564}"/>
            </a:ext>
          </a:extLst>
        </xdr:cNvPr>
        <xdr:cNvSpPr/>
      </xdr:nvSpPr>
      <xdr:spPr>
        <a:xfrm>
          <a:off x="4131310" y="1046833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9" name="フローチャート: 判断 178">
          <a:extLst>
            <a:ext uri="{FF2B5EF4-FFF2-40B4-BE49-F238E27FC236}">
              <a16:creationId xmlns:a16="http://schemas.microsoft.com/office/drawing/2014/main" id="{F79C6308-D368-4972-AB56-9963EE4FC37C}"/>
            </a:ext>
          </a:extLst>
        </xdr:cNvPr>
        <xdr:cNvSpPr/>
      </xdr:nvSpPr>
      <xdr:spPr>
        <a:xfrm>
          <a:off x="3388360" y="104520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80" name="フローチャート: 判断 179">
          <a:extLst>
            <a:ext uri="{FF2B5EF4-FFF2-40B4-BE49-F238E27FC236}">
              <a16:creationId xmlns:a16="http://schemas.microsoft.com/office/drawing/2014/main" id="{96CB524A-B523-456E-99E5-09B51DF74901}"/>
            </a:ext>
          </a:extLst>
        </xdr:cNvPr>
        <xdr:cNvSpPr/>
      </xdr:nvSpPr>
      <xdr:spPr>
        <a:xfrm>
          <a:off x="2571750" y="1042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1" name="フローチャート: 判断 180">
          <a:extLst>
            <a:ext uri="{FF2B5EF4-FFF2-40B4-BE49-F238E27FC236}">
              <a16:creationId xmlns:a16="http://schemas.microsoft.com/office/drawing/2014/main" id="{BE5B20ED-14C7-49BA-9D0C-FF24CABD7D56}"/>
            </a:ext>
          </a:extLst>
        </xdr:cNvPr>
        <xdr:cNvSpPr/>
      </xdr:nvSpPr>
      <xdr:spPr>
        <a:xfrm>
          <a:off x="1774190" y="103978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92891</xdr:rowOff>
    </xdr:from>
    <xdr:to>
      <xdr:col>6</xdr:col>
      <xdr:colOff>38100</xdr:colOff>
      <xdr:row>61</xdr:row>
      <xdr:rowOff>23041</xdr:rowOff>
    </xdr:to>
    <xdr:sp macro="" textlink="">
      <xdr:nvSpPr>
        <xdr:cNvPr id="182" name="フローチャート: 判断 181">
          <a:extLst>
            <a:ext uri="{FF2B5EF4-FFF2-40B4-BE49-F238E27FC236}">
              <a16:creationId xmlns:a16="http://schemas.microsoft.com/office/drawing/2014/main" id="{7482B39A-E54E-49B2-A66D-77E1682D0C95}"/>
            </a:ext>
          </a:extLst>
        </xdr:cNvPr>
        <xdr:cNvSpPr/>
      </xdr:nvSpPr>
      <xdr:spPr>
        <a:xfrm>
          <a:off x="988060" y="1038370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22AD5BA-CB42-4BB3-BBFA-F0B85E995F13}"/>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9BAA39D-B30B-4DB3-8A92-2D2BADFCF6C1}"/>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9EFC735-CDB6-4969-B1CD-B2DBBF6101E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48E38E2-AFAE-420D-A0E0-FB7BA5BBAA3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00A089E-521E-43C5-AA2D-F75948E0D7F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27577</xdr:rowOff>
    </xdr:from>
    <xdr:to>
      <xdr:col>24</xdr:col>
      <xdr:colOff>114300</xdr:colOff>
      <xdr:row>61</xdr:row>
      <xdr:rowOff>129177</xdr:rowOff>
    </xdr:to>
    <xdr:sp macro="" textlink="">
      <xdr:nvSpPr>
        <xdr:cNvPr id="188" name="楕円 187">
          <a:extLst>
            <a:ext uri="{FF2B5EF4-FFF2-40B4-BE49-F238E27FC236}">
              <a16:creationId xmlns:a16="http://schemas.microsoft.com/office/drawing/2014/main" id="{3F10B198-2D31-48E4-BB3C-B893D07A05B6}"/>
            </a:ext>
          </a:extLst>
        </xdr:cNvPr>
        <xdr:cNvSpPr/>
      </xdr:nvSpPr>
      <xdr:spPr>
        <a:xfrm>
          <a:off x="4131310" y="1048412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6004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5A212F0-9EA9-4AED-ACB5-B4922022A507}"/>
            </a:ext>
          </a:extLst>
        </xdr:cNvPr>
        <xdr:cNvSpPr txBox="1"/>
      </xdr:nvSpPr>
      <xdr:spPr>
        <a:xfrm>
          <a:off x="4212590"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xdr:rowOff>
    </xdr:from>
    <xdr:to>
      <xdr:col>20</xdr:col>
      <xdr:colOff>38100</xdr:colOff>
      <xdr:row>61</xdr:row>
      <xdr:rowOff>104684</xdr:rowOff>
    </xdr:to>
    <xdr:sp macro="" textlink="">
      <xdr:nvSpPr>
        <xdr:cNvPr id="190" name="楕円 189">
          <a:extLst>
            <a:ext uri="{FF2B5EF4-FFF2-40B4-BE49-F238E27FC236}">
              <a16:creationId xmlns:a16="http://schemas.microsoft.com/office/drawing/2014/main" id="{EFE97F97-31BE-49B3-8B1A-AF124539F673}"/>
            </a:ext>
          </a:extLst>
        </xdr:cNvPr>
        <xdr:cNvSpPr/>
      </xdr:nvSpPr>
      <xdr:spPr>
        <a:xfrm>
          <a:off x="3388360" y="104615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53884</xdr:rowOff>
    </xdr:from>
    <xdr:to>
      <xdr:col>24</xdr:col>
      <xdr:colOff>63500</xdr:colOff>
      <xdr:row>61</xdr:row>
      <xdr:rowOff>78377</xdr:rowOff>
    </xdr:to>
    <xdr:cxnSp macro="">
      <xdr:nvCxnSpPr>
        <xdr:cNvPr id="191" name="直線コネクタ 190">
          <a:extLst>
            <a:ext uri="{FF2B5EF4-FFF2-40B4-BE49-F238E27FC236}">
              <a16:creationId xmlns:a16="http://schemas.microsoft.com/office/drawing/2014/main" id="{32830CBE-80F2-4B67-96D5-0E9057ACAEC3}"/>
            </a:ext>
          </a:extLst>
        </xdr:cNvPr>
        <xdr:cNvCxnSpPr/>
      </xdr:nvCxnSpPr>
      <xdr:spPr>
        <a:xfrm>
          <a:off x="3431540" y="10516144"/>
          <a:ext cx="74295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148409</xdr:rowOff>
    </xdr:from>
    <xdr:to>
      <xdr:col>15</xdr:col>
      <xdr:colOff>101600</xdr:colOff>
      <xdr:row>61</xdr:row>
      <xdr:rowOff>78559</xdr:rowOff>
    </xdr:to>
    <xdr:sp macro="" textlink="">
      <xdr:nvSpPr>
        <xdr:cNvPr id="192" name="楕円 191">
          <a:extLst>
            <a:ext uri="{FF2B5EF4-FFF2-40B4-BE49-F238E27FC236}">
              <a16:creationId xmlns:a16="http://schemas.microsoft.com/office/drawing/2014/main" id="{30C7F511-75E2-451B-92E7-156B141E560D}"/>
            </a:ext>
          </a:extLst>
        </xdr:cNvPr>
        <xdr:cNvSpPr/>
      </xdr:nvSpPr>
      <xdr:spPr>
        <a:xfrm>
          <a:off x="2571750" y="104335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27759</xdr:rowOff>
    </xdr:from>
    <xdr:to>
      <xdr:col>19</xdr:col>
      <xdr:colOff>177800</xdr:colOff>
      <xdr:row>61</xdr:row>
      <xdr:rowOff>53884</xdr:rowOff>
    </xdr:to>
    <xdr:cxnSp macro="">
      <xdr:nvCxnSpPr>
        <xdr:cNvPr id="193" name="直線コネクタ 192">
          <a:extLst>
            <a:ext uri="{FF2B5EF4-FFF2-40B4-BE49-F238E27FC236}">
              <a16:creationId xmlns:a16="http://schemas.microsoft.com/office/drawing/2014/main" id="{B0FEFE55-570C-4354-AC20-60182BC9AA1A}"/>
            </a:ext>
          </a:extLst>
        </xdr:cNvPr>
        <xdr:cNvCxnSpPr/>
      </xdr:nvCxnSpPr>
      <xdr:spPr>
        <a:xfrm>
          <a:off x="2626360" y="10484304"/>
          <a:ext cx="805180" cy="3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125549</xdr:rowOff>
    </xdr:from>
    <xdr:to>
      <xdr:col>10</xdr:col>
      <xdr:colOff>165100</xdr:colOff>
      <xdr:row>61</xdr:row>
      <xdr:rowOff>55699</xdr:rowOff>
    </xdr:to>
    <xdr:sp macro="" textlink="">
      <xdr:nvSpPr>
        <xdr:cNvPr id="194" name="楕円 193">
          <a:extLst>
            <a:ext uri="{FF2B5EF4-FFF2-40B4-BE49-F238E27FC236}">
              <a16:creationId xmlns:a16="http://schemas.microsoft.com/office/drawing/2014/main" id="{19409F64-9CE7-4B82-9FE5-E1648B0339D5}"/>
            </a:ext>
          </a:extLst>
        </xdr:cNvPr>
        <xdr:cNvSpPr/>
      </xdr:nvSpPr>
      <xdr:spPr>
        <a:xfrm>
          <a:off x="1774190" y="1041445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4899</xdr:rowOff>
    </xdr:from>
    <xdr:to>
      <xdr:col>15</xdr:col>
      <xdr:colOff>50800</xdr:colOff>
      <xdr:row>61</xdr:row>
      <xdr:rowOff>27759</xdr:rowOff>
    </xdr:to>
    <xdr:cxnSp macro="">
      <xdr:nvCxnSpPr>
        <xdr:cNvPr id="195" name="直線コネクタ 194">
          <a:extLst>
            <a:ext uri="{FF2B5EF4-FFF2-40B4-BE49-F238E27FC236}">
              <a16:creationId xmlns:a16="http://schemas.microsoft.com/office/drawing/2014/main" id="{734A8F5B-F511-477B-9B9A-D43E30CBD12A}"/>
            </a:ext>
          </a:extLst>
        </xdr:cNvPr>
        <xdr:cNvCxnSpPr/>
      </xdr:nvCxnSpPr>
      <xdr:spPr>
        <a:xfrm>
          <a:off x="1828800" y="10465254"/>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107587</xdr:rowOff>
    </xdr:from>
    <xdr:to>
      <xdr:col>6</xdr:col>
      <xdr:colOff>38100</xdr:colOff>
      <xdr:row>61</xdr:row>
      <xdr:rowOff>37737</xdr:rowOff>
    </xdr:to>
    <xdr:sp macro="" textlink="">
      <xdr:nvSpPr>
        <xdr:cNvPr id="196" name="楕円 195">
          <a:extLst>
            <a:ext uri="{FF2B5EF4-FFF2-40B4-BE49-F238E27FC236}">
              <a16:creationId xmlns:a16="http://schemas.microsoft.com/office/drawing/2014/main" id="{6F3AEAB3-7102-4271-88A7-BA387434DFAE}"/>
            </a:ext>
          </a:extLst>
        </xdr:cNvPr>
        <xdr:cNvSpPr/>
      </xdr:nvSpPr>
      <xdr:spPr>
        <a:xfrm>
          <a:off x="988060" y="1039268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158387</xdr:rowOff>
    </xdr:from>
    <xdr:to>
      <xdr:col>10</xdr:col>
      <xdr:colOff>114300</xdr:colOff>
      <xdr:row>61</xdr:row>
      <xdr:rowOff>4899</xdr:rowOff>
    </xdr:to>
    <xdr:cxnSp macro="">
      <xdr:nvCxnSpPr>
        <xdr:cNvPr id="197" name="直線コネクタ 196">
          <a:extLst>
            <a:ext uri="{FF2B5EF4-FFF2-40B4-BE49-F238E27FC236}">
              <a16:creationId xmlns:a16="http://schemas.microsoft.com/office/drawing/2014/main" id="{B1D34A1F-4F45-47D2-A1F8-5B94E16EFD5E}"/>
            </a:ext>
          </a:extLst>
        </xdr:cNvPr>
        <xdr:cNvCxnSpPr/>
      </xdr:nvCxnSpPr>
      <xdr:spPr>
        <a:xfrm>
          <a:off x="1031240" y="10447292"/>
          <a:ext cx="7975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364D0E2-0CA4-4E6F-B8EA-6169FDE8C7FE}"/>
            </a:ext>
          </a:extLst>
        </xdr:cNvPr>
        <xdr:cNvSpPr txBox="1"/>
      </xdr:nvSpPr>
      <xdr:spPr>
        <a:xfrm>
          <a:off x="3239144" y="1022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90187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66E549C-9815-448A-95D5-533B669953FA}"/>
            </a:ext>
          </a:extLst>
        </xdr:cNvPr>
        <xdr:cNvSpPr txBox="1"/>
      </xdr:nvSpPr>
      <xdr:spPr>
        <a:xfrm>
          <a:off x="2439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FE937F36-A98F-4BC6-B565-A130A3CF28B5}"/>
            </a:ext>
          </a:extLst>
        </xdr:cNvPr>
        <xdr:cNvSpPr txBox="1"/>
      </xdr:nvSpPr>
      <xdr:spPr>
        <a:xfrm>
          <a:off x="1641484"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39568</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32D20134-D358-4995-845A-7A9EB22CDC92}"/>
            </a:ext>
          </a:extLst>
        </xdr:cNvPr>
        <xdr:cNvSpPr txBox="1"/>
      </xdr:nvSpPr>
      <xdr:spPr>
        <a:xfrm>
          <a:off x="85535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95811</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487C5D5-BC4D-4CB4-BA0D-9A832BC4E13B}"/>
            </a:ext>
          </a:extLst>
        </xdr:cNvPr>
        <xdr:cNvSpPr txBox="1"/>
      </xdr:nvSpPr>
      <xdr:spPr>
        <a:xfrm>
          <a:off x="3239144" y="1055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69686</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BECAE93-9093-4EBD-9CD2-013095677C87}"/>
            </a:ext>
          </a:extLst>
        </xdr:cNvPr>
        <xdr:cNvSpPr txBox="1"/>
      </xdr:nvSpPr>
      <xdr:spPr>
        <a:xfrm>
          <a:off x="2439044" y="1052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46826</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8C94BAB0-788F-433F-96DD-190F7A2F6FDE}"/>
            </a:ext>
          </a:extLst>
        </xdr:cNvPr>
        <xdr:cNvSpPr txBox="1"/>
      </xdr:nvSpPr>
      <xdr:spPr>
        <a:xfrm>
          <a:off x="1641484" y="1050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28864</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2847736D-576D-41EF-A12F-C074D6CFF017}"/>
            </a:ext>
          </a:extLst>
        </xdr:cNvPr>
        <xdr:cNvSpPr txBox="1"/>
      </xdr:nvSpPr>
      <xdr:spPr>
        <a:xfrm>
          <a:off x="855354" y="1048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5625C13-BDFE-46A5-9FD4-883A3114F2B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D299164-D420-47F9-B087-762044D3826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DEC2AFC-7D25-4241-869E-6992C9815DE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D02FDFF-6EFB-49A7-B250-DC7A3A4CD18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4D8D22C-8E1F-4577-B8F5-ED31069114AD}"/>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E8F6C3D-0C06-42D3-9541-CB5F21EAD38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08B18EA-7ABE-4CB6-B0AE-5866178F596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F28C5ED-BB80-4E9E-AD33-3163D61FB7E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FE3FEB6-8326-4957-98DA-957E2A56342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A7A972E-2833-44EF-AE91-2D6F7B2644A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89F60C71-9188-4A22-840A-40ADCEEBA476}"/>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645FC9E3-3707-476B-B65B-8B2EE4F7E5F6}"/>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BAF3B95C-0B05-494B-B561-168CA2F8F009}"/>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9" name="テキスト ボックス 218">
          <a:extLst>
            <a:ext uri="{FF2B5EF4-FFF2-40B4-BE49-F238E27FC236}">
              <a16:creationId xmlns:a16="http://schemas.microsoft.com/office/drawing/2014/main" id="{8B7D62F0-D6C4-45A8-84B5-7F1968EC5490}"/>
            </a:ext>
          </a:extLst>
        </xdr:cNvPr>
        <xdr:cNvSpPr txBox="1"/>
      </xdr:nvSpPr>
      <xdr:spPr>
        <a:xfrm>
          <a:off x="5416126"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3FAC52F8-15D8-44B2-92BC-AAAA4B61535F}"/>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1" name="テキスト ボックス 220">
          <a:extLst>
            <a:ext uri="{FF2B5EF4-FFF2-40B4-BE49-F238E27FC236}">
              <a16:creationId xmlns:a16="http://schemas.microsoft.com/office/drawing/2014/main" id="{472BF6C4-C5A0-44CF-8E3E-45205453C31C}"/>
            </a:ext>
          </a:extLst>
        </xdr:cNvPr>
        <xdr:cNvSpPr txBox="1"/>
      </xdr:nvSpPr>
      <xdr:spPr>
        <a:xfrm>
          <a:off x="5416126"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FE64CD5-B774-412B-A401-BE5C804B8732}"/>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3" name="テキスト ボックス 222">
          <a:extLst>
            <a:ext uri="{FF2B5EF4-FFF2-40B4-BE49-F238E27FC236}">
              <a16:creationId xmlns:a16="http://schemas.microsoft.com/office/drawing/2014/main" id="{CBD12E8F-513A-4BD5-95D3-565F9D42A218}"/>
            </a:ext>
          </a:extLst>
        </xdr:cNvPr>
        <xdr:cNvSpPr txBox="1"/>
      </xdr:nvSpPr>
      <xdr:spPr>
        <a:xfrm>
          <a:off x="5416126"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1C234B1-41DB-4FC4-8487-167AE97B7DA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a:extLst>
            <a:ext uri="{FF2B5EF4-FFF2-40B4-BE49-F238E27FC236}">
              <a16:creationId xmlns:a16="http://schemas.microsoft.com/office/drawing/2014/main" id="{ABDF0829-7BA8-4BEB-BD42-795EE41828DE}"/>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6906BC66-52FA-43D8-B3E6-A3234874D2A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151809</xdr:rowOff>
    </xdr:from>
    <xdr:to>
      <xdr:col>54</xdr:col>
      <xdr:colOff>189865</xdr:colOff>
      <xdr:row>63</xdr:row>
      <xdr:rowOff>168062</xdr:rowOff>
    </xdr:to>
    <xdr:cxnSp macro="">
      <xdr:nvCxnSpPr>
        <xdr:cNvPr id="227" name="直線コネクタ 226">
          <a:extLst>
            <a:ext uri="{FF2B5EF4-FFF2-40B4-BE49-F238E27FC236}">
              <a16:creationId xmlns:a16="http://schemas.microsoft.com/office/drawing/2014/main" id="{C4E4A6D2-0B39-4FED-8BC9-E9A1899C7DF7}"/>
            </a:ext>
          </a:extLst>
        </xdr:cNvPr>
        <xdr:cNvCxnSpPr/>
      </xdr:nvCxnSpPr>
      <xdr:spPr>
        <a:xfrm flipV="1">
          <a:off x="9429115" y="9924459"/>
          <a:ext cx="0" cy="104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439</xdr:rowOff>
    </xdr:from>
    <xdr:ext cx="378565" cy="259045"/>
    <xdr:sp macro="" textlink="">
      <xdr:nvSpPr>
        <xdr:cNvPr id="228" name="【橋りょう・トンネル】&#10;一人当たり有形固定資産（償却資産）額最小値テキスト">
          <a:extLst>
            <a:ext uri="{FF2B5EF4-FFF2-40B4-BE49-F238E27FC236}">
              <a16:creationId xmlns:a16="http://schemas.microsoft.com/office/drawing/2014/main" id="{155F3976-3BE6-42D8-A493-65C027456FCF}"/>
            </a:ext>
          </a:extLst>
        </xdr:cNvPr>
        <xdr:cNvSpPr txBox="1"/>
      </xdr:nvSpPr>
      <xdr:spPr>
        <a:xfrm>
          <a:off x="9467850" y="10973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168062</xdr:rowOff>
    </xdr:from>
    <xdr:to>
      <xdr:col>55</xdr:col>
      <xdr:colOff>88900</xdr:colOff>
      <xdr:row>63</xdr:row>
      <xdr:rowOff>168062</xdr:rowOff>
    </xdr:to>
    <xdr:cxnSp macro="">
      <xdr:nvCxnSpPr>
        <xdr:cNvPr id="229" name="直線コネクタ 228">
          <a:extLst>
            <a:ext uri="{FF2B5EF4-FFF2-40B4-BE49-F238E27FC236}">
              <a16:creationId xmlns:a16="http://schemas.microsoft.com/office/drawing/2014/main" id="{5814E925-A5FD-4FE5-999D-271D3AA806AF}"/>
            </a:ext>
          </a:extLst>
        </xdr:cNvPr>
        <xdr:cNvCxnSpPr/>
      </xdr:nvCxnSpPr>
      <xdr:spPr>
        <a:xfrm>
          <a:off x="9356090" y="1097322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98486</xdr:rowOff>
    </xdr:from>
    <xdr:ext cx="599010" cy="259045"/>
    <xdr:sp macro="" textlink="">
      <xdr:nvSpPr>
        <xdr:cNvPr id="230" name="【橋りょう・トンネル】&#10;一人当たり有形固定資産（償却資産）額最大値テキスト">
          <a:extLst>
            <a:ext uri="{FF2B5EF4-FFF2-40B4-BE49-F238E27FC236}">
              <a16:creationId xmlns:a16="http://schemas.microsoft.com/office/drawing/2014/main" id="{0C031A57-AC73-4D14-BC0E-FDEDC3560A67}"/>
            </a:ext>
          </a:extLst>
        </xdr:cNvPr>
        <xdr:cNvSpPr txBox="1"/>
      </xdr:nvSpPr>
      <xdr:spPr>
        <a:xfrm>
          <a:off x="9467850" y="969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151809</xdr:rowOff>
    </xdr:from>
    <xdr:to>
      <xdr:col>55</xdr:col>
      <xdr:colOff>88900</xdr:colOff>
      <xdr:row>57</xdr:row>
      <xdr:rowOff>151809</xdr:rowOff>
    </xdr:to>
    <xdr:cxnSp macro="">
      <xdr:nvCxnSpPr>
        <xdr:cNvPr id="231" name="直線コネクタ 230">
          <a:extLst>
            <a:ext uri="{FF2B5EF4-FFF2-40B4-BE49-F238E27FC236}">
              <a16:creationId xmlns:a16="http://schemas.microsoft.com/office/drawing/2014/main" id="{B3F63213-98F4-43EB-B6E2-AF5F9BF6D001}"/>
            </a:ext>
          </a:extLst>
        </xdr:cNvPr>
        <xdr:cNvCxnSpPr/>
      </xdr:nvCxnSpPr>
      <xdr:spPr>
        <a:xfrm>
          <a:off x="9356090" y="992445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74937</xdr:rowOff>
    </xdr:from>
    <xdr:ext cx="534377" cy="259045"/>
    <xdr:sp macro="" textlink="">
      <xdr:nvSpPr>
        <xdr:cNvPr id="232" name="【橋りょう・トンネル】&#10;一人当たり有形固定資産（償却資産）額平均値テキスト">
          <a:extLst>
            <a:ext uri="{FF2B5EF4-FFF2-40B4-BE49-F238E27FC236}">
              <a16:creationId xmlns:a16="http://schemas.microsoft.com/office/drawing/2014/main" id="{94A54041-FF36-4527-A9D7-AECCCA454A07}"/>
            </a:ext>
          </a:extLst>
        </xdr:cNvPr>
        <xdr:cNvSpPr txBox="1"/>
      </xdr:nvSpPr>
      <xdr:spPr>
        <a:xfrm>
          <a:off x="9467850" y="105333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96510</xdr:rowOff>
    </xdr:from>
    <xdr:to>
      <xdr:col>55</xdr:col>
      <xdr:colOff>50800</xdr:colOff>
      <xdr:row>62</xdr:row>
      <xdr:rowOff>26660</xdr:rowOff>
    </xdr:to>
    <xdr:sp macro="" textlink="">
      <xdr:nvSpPr>
        <xdr:cNvPr id="233" name="フローチャート: 判断 232">
          <a:extLst>
            <a:ext uri="{FF2B5EF4-FFF2-40B4-BE49-F238E27FC236}">
              <a16:creationId xmlns:a16="http://schemas.microsoft.com/office/drawing/2014/main" id="{D55E9902-BCDD-4F33-AF58-7A166600BCE4}"/>
            </a:ext>
          </a:extLst>
        </xdr:cNvPr>
        <xdr:cNvSpPr/>
      </xdr:nvSpPr>
      <xdr:spPr>
        <a:xfrm>
          <a:off x="9394190" y="1055115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100076</xdr:rowOff>
    </xdr:from>
    <xdr:to>
      <xdr:col>50</xdr:col>
      <xdr:colOff>165100</xdr:colOff>
      <xdr:row>62</xdr:row>
      <xdr:rowOff>30226</xdr:rowOff>
    </xdr:to>
    <xdr:sp macro="" textlink="">
      <xdr:nvSpPr>
        <xdr:cNvPr id="234" name="フローチャート: 判断 233">
          <a:extLst>
            <a:ext uri="{FF2B5EF4-FFF2-40B4-BE49-F238E27FC236}">
              <a16:creationId xmlns:a16="http://schemas.microsoft.com/office/drawing/2014/main" id="{EBFBE501-6C2C-4766-8E9F-D9AFDB5F6927}"/>
            </a:ext>
          </a:extLst>
        </xdr:cNvPr>
        <xdr:cNvSpPr/>
      </xdr:nvSpPr>
      <xdr:spPr>
        <a:xfrm>
          <a:off x="8632190" y="105547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103098</xdr:rowOff>
    </xdr:from>
    <xdr:to>
      <xdr:col>46</xdr:col>
      <xdr:colOff>38100</xdr:colOff>
      <xdr:row>62</xdr:row>
      <xdr:rowOff>33248</xdr:rowOff>
    </xdr:to>
    <xdr:sp macro="" textlink="">
      <xdr:nvSpPr>
        <xdr:cNvPr id="235" name="フローチャート: 判断 234">
          <a:extLst>
            <a:ext uri="{FF2B5EF4-FFF2-40B4-BE49-F238E27FC236}">
              <a16:creationId xmlns:a16="http://schemas.microsoft.com/office/drawing/2014/main" id="{B3ADA920-6FEC-42C2-B379-69E7BA78AB2C}"/>
            </a:ext>
          </a:extLst>
        </xdr:cNvPr>
        <xdr:cNvSpPr/>
      </xdr:nvSpPr>
      <xdr:spPr>
        <a:xfrm>
          <a:off x="7846060" y="105596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57</xdr:row>
      <xdr:rowOff>85582</xdr:rowOff>
    </xdr:from>
    <xdr:to>
      <xdr:col>41</xdr:col>
      <xdr:colOff>101600</xdr:colOff>
      <xdr:row>58</xdr:row>
      <xdr:rowOff>15732</xdr:rowOff>
    </xdr:to>
    <xdr:sp macro="" textlink="">
      <xdr:nvSpPr>
        <xdr:cNvPr id="236" name="フローチャート: 判断 235">
          <a:extLst>
            <a:ext uri="{FF2B5EF4-FFF2-40B4-BE49-F238E27FC236}">
              <a16:creationId xmlns:a16="http://schemas.microsoft.com/office/drawing/2014/main" id="{92A392EF-1056-4D65-8ADB-21AD8AAAE94A}"/>
            </a:ext>
          </a:extLst>
        </xdr:cNvPr>
        <xdr:cNvSpPr/>
      </xdr:nvSpPr>
      <xdr:spPr>
        <a:xfrm>
          <a:off x="7029450" y="986013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57</xdr:row>
      <xdr:rowOff>76516</xdr:rowOff>
    </xdr:from>
    <xdr:to>
      <xdr:col>36</xdr:col>
      <xdr:colOff>165100</xdr:colOff>
      <xdr:row>58</xdr:row>
      <xdr:rowOff>6666</xdr:rowOff>
    </xdr:to>
    <xdr:sp macro="" textlink="">
      <xdr:nvSpPr>
        <xdr:cNvPr id="237" name="フローチャート: 判断 236">
          <a:extLst>
            <a:ext uri="{FF2B5EF4-FFF2-40B4-BE49-F238E27FC236}">
              <a16:creationId xmlns:a16="http://schemas.microsoft.com/office/drawing/2014/main" id="{45B8F9FF-0F78-415B-866D-F98FFCC7930C}"/>
            </a:ext>
          </a:extLst>
        </xdr:cNvPr>
        <xdr:cNvSpPr/>
      </xdr:nvSpPr>
      <xdr:spPr>
        <a:xfrm>
          <a:off x="6231890" y="9849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7CE8D0D-D3B8-42D1-967A-54BBE3465F7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712B4A7-7B70-40AF-8BE0-4CF06B74F6B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1FA80E8-6040-40C5-9403-74F92C872C7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DCBCD01-56FA-440E-B0E2-821CEBEDEE4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405AFEB-1E5F-4387-819E-8CD580818692}"/>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75140</xdr:rowOff>
    </xdr:from>
    <xdr:to>
      <xdr:col>55</xdr:col>
      <xdr:colOff>50800</xdr:colOff>
      <xdr:row>60</xdr:row>
      <xdr:rowOff>5290</xdr:rowOff>
    </xdr:to>
    <xdr:sp macro="" textlink="">
      <xdr:nvSpPr>
        <xdr:cNvPr id="243" name="楕円 242">
          <a:extLst>
            <a:ext uri="{FF2B5EF4-FFF2-40B4-BE49-F238E27FC236}">
              <a16:creationId xmlns:a16="http://schemas.microsoft.com/office/drawing/2014/main" id="{1E642E75-286A-4366-9F4D-1E1BD04C86A8}"/>
            </a:ext>
          </a:extLst>
        </xdr:cNvPr>
        <xdr:cNvSpPr/>
      </xdr:nvSpPr>
      <xdr:spPr>
        <a:xfrm>
          <a:off x="9394190" y="1019069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98017</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2E101EA6-39D4-4C2C-B29A-C3E7EA26BBA6}"/>
            </a:ext>
          </a:extLst>
        </xdr:cNvPr>
        <xdr:cNvSpPr txBox="1"/>
      </xdr:nvSpPr>
      <xdr:spPr>
        <a:xfrm>
          <a:off x="9467850" y="10038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79461</xdr:rowOff>
    </xdr:from>
    <xdr:to>
      <xdr:col>50</xdr:col>
      <xdr:colOff>165100</xdr:colOff>
      <xdr:row>60</xdr:row>
      <xdr:rowOff>9611</xdr:rowOff>
    </xdr:to>
    <xdr:sp macro="" textlink="">
      <xdr:nvSpPr>
        <xdr:cNvPr id="245" name="楕円 244">
          <a:extLst>
            <a:ext uri="{FF2B5EF4-FFF2-40B4-BE49-F238E27FC236}">
              <a16:creationId xmlns:a16="http://schemas.microsoft.com/office/drawing/2014/main" id="{2E70D749-2D9B-4AC6-867D-076B71A9E165}"/>
            </a:ext>
          </a:extLst>
        </xdr:cNvPr>
        <xdr:cNvSpPr/>
      </xdr:nvSpPr>
      <xdr:spPr>
        <a:xfrm>
          <a:off x="8632190" y="101950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125940</xdr:rowOff>
    </xdr:from>
    <xdr:to>
      <xdr:col>55</xdr:col>
      <xdr:colOff>0</xdr:colOff>
      <xdr:row>59</xdr:row>
      <xdr:rowOff>130261</xdr:rowOff>
    </xdr:to>
    <xdr:cxnSp macro="">
      <xdr:nvCxnSpPr>
        <xdr:cNvPr id="246" name="直線コネクタ 245">
          <a:extLst>
            <a:ext uri="{FF2B5EF4-FFF2-40B4-BE49-F238E27FC236}">
              <a16:creationId xmlns:a16="http://schemas.microsoft.com/office/drawing/2014/main" id="{4CAB0A65-36CF-4F23-A6C7-85501A4DA398}"/>
            </a:ext>
          </a:extLst>
        </xdr:cNvPr>
        <xdr:cNvCxnSpPr/>
      </xdr:nvCxnSpPr>
      <xdr:spPr>
        <a:xfrm flipV="1">
          <a:off x="8686800" y="10245300"/>
          <a:ext cx="74295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83886</xdr:rowOff>
    </xdr:from>
    <xdr:to>
      <xdr:col>46</xdr:col>
      <xdr:colOff>38100</xdr:colOff>
      <xdr:row>60</xdr:row>
      <xdr:rowOff>14036</xdr:rowOff>
    </xdr:to>
    <xdr:sp macro="" textlink="">
      <xdr:nvSpPr>
        <xdr:cNvPr id="247" name="楕円 246">
          <a:extLst>
            <a:ext uri="{FF2B5EF4-FFF2-40B4-BE49-F238E27FC236}">
              <a16:creationId xmlns:a16="http://schemas.microsoft.com/office/drawing/2014/main" id="{311C31D4-B0D1-42CB-AB0E-4D96CBA5E9CB}"/>
            </a:ext>
          </a:extLst>
        </xdr:cNvPr>
        <xdr:cNvSpPr/>
      </xdr:nvSpPr>
      <xdr:spPr>
        <a:xfrm>
          <a:off x="7846060" y="102013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130261</xdr:rowOff>
    </xdr:from>
    <xdr:to>
      <xdr:col>50</xdr:col>
      <xdr:colOff>114300</xdr:colOff>
      <xdr:row>59</xdr:row>
      <xdr:rowOff>134686</xdr:rowOff>
    </xdr:to>
    <xdr:cxnSp macro="">
      <xdr:nvCxnSpPr>
        <xdr:cNvPr id="248" name="直線コネクタ 247">
          <a:extLst>
            <a:ext uri="{FF2B5EF4-FFF2-40B4-BE49-F238E27FC236}">
              <a16:creationId xmlns:a16="http://schemas.microsoft.com/office/drawing/2014/main" id="{6CDBF1F2-12CA-4FCE-AEF8-67BFA5B81EEC}"/>
            </a:ext>
          </a:extLst>
        </xdr:cNvPr>
        <xdr:cNvCxnSpPr/>
      </xdr:nvCxnSpPr>
      <xdr:spPr>
        <a:xfrm flipV="1">
          <a:off x="7889240" y="1024962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92066</xdr:rowOff>
    </xdr:from>
    <xdr:to>
      <xdr:col>41</xdr:col>
      <xdr:colOff>101600</xdr:colOff>
      <xdr:row>60</xdr:row>
      <xdr:rowOff>22216</xdr:rowOff>
    </xdr:to>
    <xdr:sp macro="" textlink="">
      <xdr:nvSpPr>
        <xdr:cNvPr id="249" name="楕円 248">
          <a:extLst>
            <a:ext uri="{FF2B5EF4-FFF2-40B4-BE49-F238E27FC236}">
              <a16:creationId xmlns:a16="http://schemas.microsoft.com/office/drawing/2014/main" id="{D93DA994-BE71-4B5A-93E5-09A7F9944002}"/>
            </a:ext>
          </a:extLst>
        </xdr:cNvPr>
        <xdr:cNvSpPr/>
      </xdr:nvSpPr>
      <xdr:spPr>
        <a:xfrm>
          <a:off x="7029450" y="1021142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134686</xdr:rowOff>
    </xdr:from>
    <xdr:to>
      <xdr:col>45</xdr:col>
      <xdr:colOff>177800</xdr:colOff>
      <xdr:row>59</xdr:row>
      <xdr:rowOff>142866</xdr:rowOff>
    </xdr:to>
    <xdr:cxnSp macro="">
      <xdr:nvCxnSpPr>
        <xdr:cNvPr id="250" name="直線コネクタ 249">
          <a:extLst>
            <a:ext uri="{FF2B5EF4-FFF2-40B4-BE49-F238E27FC236}">
              <a16:creationId xmlns:a16="http://schemas.microsoft.com/office/drawing/2014/main" id="{EAD9FC5A-5D6B-45C5-8654-762FAD2F3A49}"/>
            </a:ext>
          </a:extLst>
        </xdr:cNvPr>
        <xdr:cNvCxnSpPr/>
      </xdr:nvCxnSpPr>
      <xdr:spPr>
        <a:xfrm flipV="1">
          <a:off x="7084060" y="10246426"/>
          <a:ext cx="805180" cy="1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102554</xdr:rowOff>
    </xdr:from>
    <xdr:to>
      <xdr:col>36</xdr:col>
      <xdr:colOff>165100</xdr:colOff>
      <xdr:row>60</xdr:row>
      <xdr:rowOff>32704</xdr:rowOff>
    </xdr:to>
    <xdr:sp macro="" textlink="">
      <xdr:nvSpPr>
        <xdr:cNvPr id="251" name="楕円 250">
          <a:extLst>
            <a:ext uri="{FF2B5EF4-FFF2-40B4-BE49-F238E27FC236}">
              <a16:creationId xmlns:a16="http://schemas.microsoft.com/office/drawing/2014/main" id="{574F7623-69E4-4440-8730-591A6950034A}"/>
            </a:ext>
          </a:extLst>
        </xdr:cNvPr>
        <xdr:cNvSpPr/>
      </xdr:nvSpPr>
      <xdr:spPr>
        <a:xfrm>
          <a:off x="6231890" y="102142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142866</xdr:rowOff>
    </xdr:from>
    <xdr:to>
      <xdr:col>41</xdr:col>
      <xdr:colOff>50800</xdr:colOff>
      <xdr:row>59</xdr:row>
      <xdr:rowOff>153354</xdr:rowOff>
    </xdr:to>
    <xdr:cxnSp macro="">
      <xdr:nvCxnSpPr>
        <xdr:cNvPr id="252" name="直線コネクタ 251">
          <a:extLst>
            <a:ext uri="{FF2B5EF4-FFF2-40B4-BE49-F238E27FC236}">
              <a16:creationId xmlns:a16="http://schemas.microsoft.com/office/drawing/2014/main" id="{C63EBC0D-A346-4C27-BDAE-21C2F653AB1B}"/>
            </a:ext>
          </a:extLst>
        </xdr:cNvPr>
        <xdr:cNvCxnSpPr/>
      </xdr:nvCxnSpPr>
      <xdr:spPr>
        <a:xfrm flipV="1">
          <a:off x="6286500" y="10256511"/>
          <a:ext cx="797560" cy="1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21353</xdr:rowOff>
    </xdr:from>
    <xdr:ext cx="534377" cy="259045"/>
    <xdr:sp macro="" textlink="">
      <xdr:nvSpPr>
        <xdr:cNvPr id="253" name="n_1aveValue【橋りょう・トンネル】&#10;一人当たり有形固定資産（償却資産）額">
          <a:extLst>
            <a:ext uri="{FF2B5EF4-FFF2-40B4-BE49-F238E27FC236}">
              <a16:creationId xmlns:a16="http://schemas.microsoft.com/office/drawing/2014/main" id="{F4281A2E-B968-4AF6-9B28-4C8551E207ED}"/>
            </a:ext>
          </a:extLst>
        </xdr:cNvPr>
        <xdr:cNvSpPr txBox="1"/>
      </xdr:nvSpPr>
      <xdr:spPr>
        <a:xfrm>
          <a:off x="8422151" y="1064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24375</xdr:rowOff>
    </xdr:from>
    <xdr:ext cx="534377" cy="259045"/>
    <xdr:sp macro="" textlink="">
      <xdr:nvSpPr>
        <xdr:cNvPr id="254" name="n_2aveValue【橋りょう・トンネル】&#10;一人当たり有形固定資産（償却資産）額">
          <a:extLst>
            <a:ext uri="{FF2B5EF4-FFF2-40B4-BE49-F238E27FC236}">
              <a16:creationId xmlns:a16="http://schemas.microsoft.com/office/drawing/2014/main" id="{6872B0F2-3DDD-4CA6-A051-4511912E6972}"/>
            </a:ext>
          </a:extLst>
        </xdr:cNvPr>
        <xdr:cNvSpPr txBox="1"/>
      </xdr:nvSpPr>
      <xdr:spPr>
        <a:xfrm>
          <a:off x="7641101" y="1065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32259</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4B4E13BA-DFDE-4FD9-BA98-1D9A51166C45}"/>
            </a:ext>
          </a:extLst>
        </xdr:cNvPr>
        <xdr:cNvSpPr txBox="1"/>
      </xdr:nvSpPr>
      <xdr:spPr>
        <a:xfrm>
          <a:off x="6822655" y="9631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23193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D089DB1D-AC82-422F-BE73-6C83B7E9BC02}"/>
            </a:ext>
          </a:extLst>
        </xdr:cNvPr>
        <xdr:cNvSpPr txBox="1"/>
      </xdr:nvSpPr>
      <xdr:spPr>
        <a:xfrm>
          <a:off x="6007950" y="9620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26138</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655BF4B7-ADB9-4B63-9313-6CC6C1055849}"/>
            </a:ext>
          </a:extLst>
        </xdr:cNvPr>
        <xdr:cNvSpPr txBox="1"/>
      </xdr:nvSpPr>
      <xdr:spPr>
        <a:xfrm>
          <a:off x="8401265" y="996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30563</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C38A1284-8058-4CFE-82BC-6189C443DFB9}"/>
            </a:ext>
          </a:extLst>
        </xdr:cNvPr>
        <xdr:cNvSpPr txBox="1"/>
      </xdr:nvSpPr>
      <xdr:spPr>
        <a:xfrm>
          <a:off x="7610690" y="9972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13343</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77EB5B2B-8C7F-458D-A925-02183FE3B509}"/>
            </a:ext>
          </a:extLst>
        </xdr:cNvPr>
        <xdr:cNvSpPr txBox="1"/>
      </xdr:nvSpPr>
      <xdr:spPr>
        <a:xfrm>
          <a:off x="6822655" y="10304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23831</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1BC04B45-57A0-4FF1-B3AD-04EA6E64E7F7}"/>
            </a:ext>
          </a:extLst>
        </xdr:cNvPr>
        <xdr:cNvSpPr txBox="1"/>
      </xdr:nvSpPr>
      <xdr:spPr>
        <a:xfrm>
          <a:off x="6007950" y="10307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4323D92D-DABD-4114-8505-6F0BAA51550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1628E70D-B564-40E8-83B7-D5EA3F5E1FC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579E592-96FA-4F70-9E37-78F087E254F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92829059-B50C-4D28-AF8A-12147D4E10F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89B624C4-6350-45D7-835D-FB6E5D5B1775}"/>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4109460-218A-4A10-8857-41628E3825C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60C858BE-915B-40E9-870C-74223FB76CD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14BC3F4-3C31-46A6-B750-9D4368E6591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195DF60D-232A-4CE4-B78B-2C822F49EA6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E7F00FF4-94AB-488D-BA33-4278EF5C7C80}"/>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2526703B-069F-4D25-8E1D-A85AD6BDFBB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1091BD5C-0AAE-4DA0-8D53-BE014A409998}"/>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C4B29205-28DC-4407-AC89-6AF3CDC69F0D}"/>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D7818A44-7469-4F61-8FA8-9CD525E50832}"/>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BBCCD2D3-14DC-4E83-A033-7F96E213C55F}"/>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CD6853B9-2D84-4A1B-8D76-C76B0CE7DC59}"/>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A5999D82-A74F-45FA-846E-58584FE1DD64}"/>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516DD5E3-DD77-4A7E-8368-0425EF70BCDE}"/>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1DDB03C7-8946-4913-A88D-F5666A1B2096}"/>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85C93937-F453-4B0E-A2A6-FFBC5B27305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6E8E547F-6503-4509-83E2-AB8DE78299BA}"/>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公営住宅】&#10;有形固定資産減価償却率グラフ枠">
          <a:extLst>
            <a:ext uri="{FF2B5EF4-FFF2-40B4-BE49-F238E27FC236}">
              <a16:creationId xmlns:a16="http://schemas.microsoft.com/office/drawing/2014/main" id="{F7B75AE5-6F94-41B1-AEC9-5BA65854E98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44958</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C83E3E64-ACC0-4628-BC58-65C6AA196DF9}"/>
            </a:ext>
          </a:extLst>
        </xdr:cNvPr>
        <xdr:cNvCxnSpPr/>
      </xdr:nvCxnSpPr>
      <xdr:spPr>
        <a:xfrm flipV="1">
          <a:off x="4173855" y="13419963"/>
          <a:ext cx="0" cy="1362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公営住宅】&#10;有形固定資産減価償却率最小値テキスト">
          <a:extLst>
            <a:ext uri="{FF2B5EF4-FFF2-40B4-BE49-F238E27FC236}">
              <a16:creationId xmlns:a16="http://schemas.microsoft.com/office/drawing/2014/main" id="{4615AA06-07BC-4D94-8C2C-387B98CF18C5}"/>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261FCF5B-6BCF-4376-B175-6882400A9AB8}"/>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163085</xdr:rowOff>
    </xdr:from>
    <xdr:ext cx="405111" cy="259045"/>
    <xdr:sp macro="" textlink="">
      <xdr:nvSpPr>
        <xdr:cNvPr id="286" name="【公営住宅】&#10;有形固定資産減価償却率最大値テキスト">
          <a:extLst>
            <a:ext uri="{FF2B5EF4-FFF2-40B4-BE49-F238E27FC236}">
              <a16:creationId xmlns:a16="http://schemas.microsoft.com/office/drawing/2014/main" id="{1ADBC6D4-78C3-4CF8-9C3E-9A6A6369D71B}"/>
            </a:ext>
          </a:extLst>
        </xdr:cNvPr>
        <xdr:cNvSpPr txBox="1"/>
      </xdr:nvSpPr>
      <xdr:spPr>
        <a:xfrm>
          <a:off x="4212590" y="1319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44958</xdr:rowOff>
    </xdr:from>
    <xdr:to>
      <xdr:col>24</xdr:col>
      <xdr:colOff>152400</xdr:colOff>
      <xdr:row>78</xdr:row>
      <xdr:rowOff>44958</xdr:rowOff>
    </xdr:to>
    <xdr:cxnSp macro="">
      <xdr:nvCxnSpPr>
        <xdr:cNvPr id="287" name="直線コネクタ 286">
          <a:extLst>
            <a:ext uri="{FF2B5EF4-FFF2-40B4-BE49-F238E27FC236}">
              <a16:creationId xmlns:a16="http://schemas.microsoft.com/office/drawing/2014/main" id="{61A28BCA-50CE-4E93-94E5-4E6C546AF392}"/>
            </a:ext>
          </a:extLst>
        </xdr:cNvPr>
        <xdr:cNvCxnSpPr/>
      </xdr:nvCxnSpPr>
      <xdr:spPr>
        <a:xfrm>
          <a:off x="4112260" y="13419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44466</xdr:rowOff>
    </xdr:from>
    <xdr:ext cx="405111" cy="259045"/>
    <xdr:sp macro="" textlink="">
      <xdr:nvSpPr>
        <xdr:cNvPr id="288" name="【公営住宅】&#10;有形固定資産減価償却率平均値テキスト">
          <a:extLst>
            <a:ext uri="{FF2B5EF4-FFF2-40B4-BE49-F238E27FC236}">
              <a16:creationId xmlns:a16="http://schemas.microsoft.com/office/drawing/2014/main" id="{CCEFA322-DF9A-4A79-B12B-BCD4B2859A17}"/>
            </a:ext>
          </a:extLst>
        </xdr:cNvPr>
        <xdr:cNvSpPr txBox="1"/>
      </xdr:nvSpPr>
      <xdr:spPr>
        <a:xfrm>
          <a:off x="4212590" y="13933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289" name="フローチャート: 判断 288">
          <a:extLst>
            <a:ext uri="{FF2B5EF4-FFF2-40B4-BE49-F238E27FC236}">
              <a16:creationId xmlns:a16="http://schemas.microsoft.com/office/drawing/2014/main" id="{6E0214D3-4788-4A88-87DE-ABD11B1D60C5}"/>
            </a:ext>
          </a:extLst>
        </xdr:cNvPr>
        <xdr:cNvSpPr/>
      </xdr:nvSpPr>
      <xdr:spPr>
        <a:xfrm>
          <a:off x="413131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99313</xdr:rowOff>
    </xdr:from>
    <xdr:to>
      <xdr:col>20</xdr:col>
      <xdr:colOff>38100</xdr:colOff>
      <xdr:row>82</xdr:row>
      <xdr:rowOff>29463</xdr:rowOff>
    </xdr:to>
    <xdr:sp macro="" textlink="">
      <xdr:nvSpPr>
        <xdr:cNvPr id="290" name="フローチャート: 判断 289">
          <a:extLst>
            <a:ext uri="{FF2B5EF4-FFF2-40B4-BE49-F238E27FC236}">
              <a16:creationId xmlns:a16="http://schemas.microsoft.com/office/drawing/2014/main" id="{52A691B6-F116-45F0-8958-842B968BE91B}"/>
            </a:ext>
          </a:extLst>
        </xdr:cNvPr>
        <xdr:cNvSpPr/>
      </xdr:nvSpPr>
      <xdr:spPr>
        <a:xfrm>
          <a:off x="3388360" y="139829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85598</xdr:rowOff>
    </xdr:from>
    <xdr:to>
      <xdr:col>15</xdr:col>
      <xdr:colOff>101600</xdr:colOff>
      <xdr:row>82</xdr:row>
      <xdr:rowOff>15748</xdr:rowOff>
    </xdr:to>
    <xdr:sp macro="" textlink="">
      <xdr:nvSpPr>
        <xdr:cNvPr id="291" name="フローチャート: 判断 290">
          <a:extLst>
            <a:ext uri="{FF2B5EF4-FFF2-40B4-BE49-F238E27FC236}">
              <a16:creationId xmlns:a16="http://schemas.microsoft.com/office/drawing/2014/main" id="{5964477B-2528-4F86-821B-2ED53C0DCAAF}"/>
            </a:ext>
          </a:extLst>
        </xdr:cNvPr>
        <xdr:cNvSpPr/>
      </xdr:nvSpPr>
      <xdr:spPr>
        <a:xfrm>
          <a:off x="2571750" y="13974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92" name="フローチャート: 判断 291">
          <a:extLst>
            <a:ext uri="{FF2B5EF4-FFF2-40B4-BE49-F238E27FC236}">
              <a16:creationId xmlns:a16="http://schemas.microsoft.com/office/drawing/2014/main" id="{9CC7D9DF-273D-400F-B340-AB6C6640A219}"/>
            </a:ext>
          </a:extLst>
        </xdr:cNvPr>
        <xdr:cNvSpPr/>
      </xdr:nvSpPr>
      <xdr:spPr>
        <a:xfrm>
          <a:off x="1774190" y="141185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44450</xdr:rowOff>
    </xdr:from>
    <xdr:to>
      <xdr:col>6</xdr:col>
      <xdr:colOff>38100</xdr:colOff>
      <xdr:row>82</xdr:row>
      <xdr:rowOff>146050</xdr:rowOff>
    </xdr:to>
    <xdr:sp macro="" textlink="">
      <xdr:nvSpPr>
        <xdr:cNvPr id="293" name="フローチャート: 判断 292">
          <a:extLst>
            <a:ext uri="{FF2B5EF4-FFF2-40B4-BE49-F238E27FC236}">
              <a16:creationId xmlns:a16="http://schemas.microsoft.com/office/drawing/2014/main" id="{7EC1B9C2-8F65-485A-ADDD-EAF4438087D0}"/>
            </a:ext>
          </a:extLst>
        </xdr:cNvPr>
        <xdr:cNvSpPr/>
      </xdr:nvSpPr>
      <xdr:spPr>
        <a:xfrm>
          <a:off x="988060" y="141052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B0FAD4E-E46B-4A63-9906-DEADA290ADAC}"/>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43F8C55-27B8-42E5-81E6-3B32BF6F53B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0DC6BBB-6074-4958-BC78-4B115D816047}"/>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CAEBCFE-8C37-40C4-962F-E0EE5C7F065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6D5EF89-9733-43C4-9DA4-2FD091DD392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129032</xdr:rowOff>
    </xdr:from>
    <xdr:to>
      <xdr:col>24</xdr:col>
      <xdr:colOff>114300</xdr:colOff>
      <xdr:row>83</xdr:row>
      <xdr:rowOff>59182</xdr:rowOff>
    </xdr:to>
    <xdr:sp macro="" textlink="">
      <xdr:nvSpPr>
        <xdr:cNvPr id="299" name="楕円 298">
          <a:extLst>
            <a:ext uri="{FF2B5EF4-FFF2-40B4-BE49-F238E27FC236}">
              <a16:creationId xmlns:a16="http://schemas.microsoft.com/office/drawing/2014/main" id="{6F092689-5B8A-41DB-9105-F40E9E606371}"/>
            </a:ext>
          </a:extLst>
        </xdr:cNvPr>
        <xdr:cNvSpPr/>
      </xdr:nvSpPr>
      <xdr:spPr>
        <a:xfrm>
          <a:off x="4131310" y="141917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107459</xdr:rowOff>
    </xdr:from>
    <xdr:ext cx="405111" cy="259045"/>
    <xdr:sp macro="" textlink="">
      <xdr:nvSpPr>
        <xdr:cNvPr id="300" name="【公営住宅】&#10;有形固定資産減価償却率該当値テキスト">
          <a:extLst>
            <a:ext uri="{FF2B5EF4-FFF2-40B4-BE49-F238E27FC236}">
              <a16:creationId xmlns:a16="http://schemas.microsoft.com/office/drawing/2014/main" id="{18133DD7-7E95-4CD6-8C8E-0646CF7C2383}"/>
            </a:ext>
          </a:extLst>
        </xdr:cNvPr>
        <xdr:cNvSpPr txBox="1"/>
      </xdr:nvSpPr>
      <xdr:spPr>
        <a:xfrm>
          <a:off x="4212590" y="141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101600</xdr:rowOff>
    </xdr:from>
    <xdr:to>
      <xdr:col>20</xdr:col>
      <xdr:colOff>38100</xdr:colOff>
      <xdr:row>83</xdr:row>
      <xdr:rowOff>31750</xdr:rowOff>
    </xdr:to>
    <xdr:sp macro="" textlink="">
      <xdr:nvSpPr>
        <xdr:cNvPr id="301" name="楕円 300">
          <a:extLst>
            <a:ext uri="{FF2B5EF4-FFF2-40B4-BE49-F238E27FC236}">
              <a16:creationId xmlns:a16="http://schemas.microsoft.com/office/drawing/2014/main" id="{90A01A89-6C88-4C4C-8F5F-298036D7FE8F}"/>
            </a:ext>
          </a:extLst>
        </xdr:cNvPr>
        <xdr:cNvSpPr/>
      </xdr:nvSpPr>
      <xdr:spPr>
        <a:xfrm>
          <a:off x="3388360" y="141566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152400</xdr:rowOff>
    </xdr:from>
    <xdr:to>
      <xdr:col>24</xdr:col>
      <xdr:colOff>63500</xdr:colOff>
      <xdr:row>83</xdr:row>
      <xdr:rowOff>8382</xdr:rowOff>
    </xdr:to>
    <xdr:cxnSp macro="">
      <xdr:nvCxnSpPr>
        <xdr:cNvPr id="302" name="直線コネクタ 301">
          <a:extLst>
            <a:ext uri="{FF2B5EF4-FFF2-40B4-BE49-F238E27FC236}">
              <a16:creationId xmlns:a16="http://schemas.microsoft.com/office/drawing/2014/main" id="{A3D9DB0E-68DC-47A5-AA19-317CFC11F108}"/>
            </a:ext>
          </a:extLst>
        </xdr:cNvPr>
        <xdr:cNvCxnSpPr/>
      </xdr:nvCxnSpPr>
      <xdr:spPr>
        <a:xfrm>
          <a:off x="3431540" y="14211300"/>
          <a:ext cx="74295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76454</xdr:rowOff>
    </xdr:from>
    <xdr:to>
      <xdr:col>15</xdr:col>
      <xdr:colOff>101600</xdr:colOff>
      <xdr:row>83</xdr:row>
      <xdr:rowOff>6604</xdr:rowOff>
    </xdr:to>
    <xdr:sp macro="" textlink="">
      <xdr:nvSpPr>
        <xdr:cNvPr id="303" name="楕円 302">
          <a:extLst>
            <a:ext uri="{FF2B5EF4-FFF2-40B4-BE49-F238E27FC236}">
              <a16:creationId xmlns:a16="http://schemas.microsoft.com/office/drawing/2014/main" id="{CCE51E24-E0C0-401C-823B-9C2A3A0E1F27}"/>
            </a:ext>
          </a:extLst>
        </xdr:cNvPr>
        <xdr:cNvSpPr/>
      </xdr:nvSpPr>
      <xdr:spPr>
        <a:xfrm>
          <a:off x="2571750" y="141353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127254</xdr:rowOff>
    </xdr:from>
    <xdr:to>
      <xdr:col>19</xdr:col>
      <xdr:colOff>177800</xdr:colOff>
      <xdr:row>82</xdr:row>
      <xdr:rowOff>152400</xdr:rowOff>
    </xdr:to>
    <xdr:cxnSp macro="">
      <xdr:nvCxnSpPr>
        <xdr:cNvPr id="304" name="直線コネクタ 303">
          <a:extLst>
            <a:ext uri="{FF2B5EF4-FFF2-40B4-BE49-F238E27FC236}">
              <a16:creationId xmlns:a16="http://schemas.microsoft.com/office/drawing/2014/main" id="{0ABF035C-2F5B-4ED6-A1C5-AF37FEB161FD}"/>
            </a:ext>
          </a:extLst>
        </xdr:cNvPr>
        <xdr:cNvCxnSpPr/>
      </xdr:nvCxnSpPr>
      <xdr:spPr>
        <a:xfrm>
          <a:off x="2626360" y="14189964"/>
          <a:ext cx="80518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92456</xdr:rowOff>
    </xdr:from>
    <xdr:to>
      <xdr:col>10</xdr:col>
      <xdr:colOff>165100</xdr:colOff>
      <xdr:row>83</xdr:row>
      <xdr:rowOff>22606</xdr:rowOff>
    </xdr:to>
    <xdr:sp macro="" textlink="">
      <xdr:nvSpPr>
        <xdr:cNvPr id="305" name="楕円 304">
          <a:extLst>
            <a:ext uri="{FF2B5EF4-FFF2-40B4-BE49-F238E27FC236}">
              <a16:creationId xmlns:a16="http://schemas.microsoft.com/office/drawing/2014/main" id="{A65C3F70-6789-4A01-917A-79F293DCF1F3}"/>
            </a:ext>
          </a:extLst>
        </xdr:cNvPr>
        <xdr:cNvSpPr/>
      </xdr:nvSpPr>
      <xdr:spPr>
        <a:xfrm>
          <a:off x="1774190" y="1415516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127254</xdr:rowOff>
    </xdr:from>
    <xdr:to>
      <xdr:col>15</xdr:col>
      <xdr:colOff>50800</xdr:colOff>
      <xdr:row>82</xdr:row>
      <xdr:rowOff>143256</xdr:rowOff>
    </xdr:to>
    <xdr:cxnSp macro="">
      <xdr:nvCxnSpPr>
        <xdr:cNvPr id="306" name="直線コネクタ 305">
          <a:extLst>
            <a:ext uri="{FF2B5EF4-FFF2-40B4-BE49-F238E27FC236}">
              <a16:creationId xmlns:a16="http://schemas.microsoft.com/office/drawing/2014/main" id="{E878656D-F096-47A1-8050-BFB4302A6AAE}"/>
            </a:ext>
          </a:extLst>
        </xdr:cNvPr>
        <xdr:cNvCxnSpPr/>
      </xdr:nvCxnSpPr>
      <xdr:spPr>
        <a:xfrm flipV="1">
          <a:off x="1828800" y="14189964"/>
          <a:ext cx="79756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103887</xdr:rowOff>
    </xdr:from>
    <xdr:to>
      <xdr:col>6</xdr:col>
      <xdr:colOff>38100</xdr:colOff>
      <xdr:row>83</xdr:row>
      <xdr:rowOff>34037</xdr:rowOff>
    </xdr:to>
    <xdr:sp macro="" textlink="">
      <xdr:nvSpPr>
        <xdr:cNvPr id="307" name="楕円 306">
          <a:extLst>
            <a:ext uri="{FF2B5EF4-FFF2-40B4-BE49-F238E27FC236}">
              <a16:creationId xmlns:a16="http://schemas.microsoft.com/office/drawing/2014/main" id="{AC1A19A0-693A-4018-AAC5-EB193DC0D2C6}"/>
            </a:ext>
          </a:extLst>
        </xdr:cNvPr>
        <xdr:cNvSpPr/>
      </xdr:nvSpPr>
      <xdr:spPr>
        <a:xfrm>
          <a:off x="988060" y="14160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143256</xdr:rowOff>
    </xdr:from>
    <xdr:to>
      <xdr:col>10</xdr:col>
      <xdr:colOff>114300</xdr:colOff>
      <xdr:row>82</xdr:row>
      <xdr:rowOff>154687</xdr:rowOff>
    </xdr:to>
    <xdr:cxnSp macro="">
      <xdr:nvCxnSpPr>
        <xdr:cNvPr id="308" name="直線コネクタ 307">
          <a:extLst>
            <a:ext uri="{FF2B5EF4-FFF2-40B4-BE49-F238E27FC236}">
              <a16:creationId xmlns:a16="http://schemas.microsoft.com/office/drawing/2014/main" id="{F9B6DAD7-B81A-40A2-A1A6-8F660B93C14D}"/>
            </a:ext>
          </a:extLst>
        </xdr:cNvPr>
        <xdr:cNvCxnSpPr/>
      </xdr:nvCxnSpPr>
      <xdr:spPr>
        <a:xfrm flipV="1">
          <a:off x="1031240" y="14200251"/>
          <a:ext cx="7975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45990</xdr:rowOff>
    </xdr:from>
    <xdr:ext cx="405111" cy="259045"/>
    <xdr:sp macro="" textlink="">
      <xdr:nvSpPr>
        <xdr:cNvPr id="309" name="n_1aveValue【公営住宅】&#10;有形固定資産減価償却率">
          <a:extLst>
            <a:ext uri="{FF2B5EF4-FFF2-40B4-BE49-F238E27FC236}">
              <a16:creationId xmlns:a16="http://schemas.microsoft.com/office/drawing/2014/main" id="{CABD382D-A258-4775-837A-CBE9FAD237DB}"/>
            </a:ext>
          </a:extLst>
        </xdr:cNvPr>
        <xdr:cNvSpPr txBox="1"/>
      </xdr:nvSpPr>
      <xdr:spPr>
        <a:xfrm>
          <a:off x="3239144" y="13763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32275</xdr:rowOff>
    </xdr:from>
    <xdr:ext cx="405111" cy="259045"/>
    <xdr:sp macro="" textlink="">
      <xdr:nvSpPr>
        <xdr:cNvPr id="310" name="n_2aveValue【公営住宅】&#10;有形固定資産減価償却率">
          <a:extLst>
            <a:ext uri="{FF2B5EF4-FFF2-40B4-BE49-F238E27FC236}">
              <a16:creationId xmlns:a16="http://schemas.microsoft.com/office/drawing/2014/main" id="{A5D09803-EDD5-4B54-9152-6492469F1878}"/>
            </a:ext>
          </a:extLst>
        </xdr:cNvPr>
        <xdr:cNvSpPr txBox="1"/>
      </xdr:nvSpPr>
      <xdr:spPr>
        <a:xfrm>
          <a:off x="2439044" y="1374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311" name="n_3aveValue【公営住宅】&#10;有形固定資産減価償却率">
          <a:extLst>
            <a:ext uri="{FF2B5EF4-FFF2-40B4-BE49-F238E27FC236}">
              <a16:creationId xmlns:a16="http://schemas.microsoft.com/office/drawing/2014/main" id="{026D347F-289C-46A1-AC57-200B3584AC45}"/>
            </a:ext>
          </a:extLst>
        </xdr:cNvPr>
        <xdr:cNvSpPr txBox="1"/>
      </xdr:nvSpPr>
      <xdr:spPr>
        <a:xfrm>
          <a:off x="164148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162577</xdr:rowOff>
    </xdr:from>
    <xdr:ext cx="405111" cy="259045"/>
    <xdr:sp macro="" textlink="">
      <xdr:nvSpPr>
        <xdr:cNvPr id="312" name="n_4aveValue【公営住宅】&#10;有形固定資産減価償却率">
          <a:extLst>
            <a:ext uri="{FF2B5EF4-FFF2-40B4-BE49-F238E27FC236}">
              <a16:creationId xmlns:a16="http://schemas.microsoft.com/office/drawing/2014/main" id="{9573A5A0-A16B-4943-A708-F357D0D99847}"/>
            </a:ext>
          </a:extLst>
        </xdr:cNvPr>
        <xdr:cNvSpPr txBox="1"/>
      </xdr:nvSpPr>
      <xdr:spPr>
        <a:xfrm>
          <a:off x="85535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22877</xdr:rowOff>
    </xdr:from>
    <xdr:ext cx="405111" cy="259045"/>
    <xdr:sp macro="" textlink="">
      <xdr:nvSpPr>
        <xdr:cNvPr id="313" name="n_1mainValue【公営住宅】&#10;有形固定資産減価償却率">
          <a:extLst>
            <a:ext uri="{FF2B5EF4-FFF2-40B4-BE49-F238E27FC236}">
              <a16:creationId xmlns:a16="http://schemas.microsoft.com/office/drawing/2014/main" id="{8B4CC7BC-FB9C-46E1-95FD-9D34B766E75F}"/>
            </a:ext>
          </a:extLst>
        </xdr:cNvPr>
        <xdr:cNvSpPr txBox="1"/>
      </xdr:nvSpPr>
      <xdr:spPr>
        <a:xfrm>
          <a:off x="323914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169181</xdr:rowOff>
    </xdr:from>
    <xdr:ext cx="405111" cy="259045"/>
    <xdr:sp macro="" textlink="">
      <xdr:nvSpPr>
        <xdr:cNvPr id="314" name="n_2mainValue【公営住宅】&#10;有形固定資産減価償却率">
          <a:extLst>
            <a:ext uri="{FF2B5EF4-FFF2-40B4-BE49-F238E27FC236}">
              <a16:creationId xmlns:a16="http://schemas.microsoft.com/office/drawing/2014/main" id="{DCED691B-023B-46F1-815E-ED87DF0FC45D}"/>
            </a:ext>
          </a:extLst>
        </xdr:cNvPr>
        <xdr:cNvSpPr txBox="1"/>
      </xdr:nvSpPr>
      <xdr:spPr>
        <a:xfrm>
          <a:off x="2439044" y="142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13733</xdr:rowOff>
    </xdr:from>
    <xdr:ext cx="405111" cy="259045"/>
    <xdr:sp macro="" textlink="">
      <xdr:nvSpPr>
        <xdr:cNvPr id="315" name="n_3mainValue【公営住宅】&#10;有形固定資産減価償却率">
          <a:extLst>
            <a:ext uri="{FF2B5EF4-FFF2-40B4-BE49-F238E27FC236}">
              <a16:creationId xmlns:a16="http://schemas.microsoft.com/office/drawing/2014/main" id="{D726313A-E340-4F2D-A260-0A702E9FF2B3}"/>
            </a:ext>
          </a:extLst>
        </xdr:cNvPr>
        <xdr:cNvSpPr txBox="1"/>
      </xdr:nvSpPr>
      <xdr:spPr>
        <a:xfrm>
          <a:off x="1641484" y="1424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25164</xdr:rowOff>
    </xdr:from>
    <xdr:ext cx="405111" cy="259045"/>
    <xdr:sp macro="" textlink="">
      <xdr:nvSpPr>
        <xdr:cNvPr id="316" name="n_4mainValue【公営住宅】&#10;有形固定資産減価償却率">
          <a:extLst>
            <a:ext uri="{FF2B5EF4-FFF2-40B4-BE49-F238E27FC236}">
              <a16:creationId xmlns:a16="http://schemas.microsoft.com/office/drawing/2014/main" id="{300C259C-CA00-4FD8-AD33-46BACDF7A487}"/>
            </a:ext>
          </a:extLst>
        </xdr:cNvPr>
        <xdr:cNvSpPr txBox="1"/>
      </xdr:nvSpPr>
      <xdr:spPr>
        <a:xfrm>
          <a:off x="855354" y="1425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E5802F04-2249-418C-A591-6CAF5B60A06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1F1F81BB-60FF-4B1B-8641-B2EE1818A18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2D5B0A62-5525-4285-9900-9265CBD8E20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D1E119BE-1C63-4648-A88F-7CD2EA7E22E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A4C5A601-A1B9-4C16-A364-E92129D4C35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AE67869F-6CBC-41F9-A062-251D90A27D9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105BCB3B-953B-45B4-A725-62158E33E2A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E0EB8A02-20EB-4E3E-9965-1E0B7EE0791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8B35B0F0-F1C0-46E1-9342-EBC18FDF36A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F17B4E9D-82D2-4BA5-9B5C-5D8B53107F2C}"/>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7" name="直線コネクタ 326">
          <a:extLst>
            <a:ext uri="{FF2B5EF4-FFF2-40B4-BE49-F238E27FC236}">
              <a16:creationId xmlns:a16="http://schemas.microsoft.com/office/drawing/2014/main" id="{7FB43151-C81B-41EC-BB41-9702C7C43746}"/>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8" name="テキスト ボックス 327">
          <a:extLst>
            <a:ext uri="{FF2B5EF4-FFF2-40B4-BE49-F238E27FC236}">
              <a16:creationId xmlns:a16="http://schemas.microsoft.com/office/drawing/2014/main" id="{4D8F6A75-0426-488F-9AA6-9B50FE2748CD}"/>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9" name="直線コネクタ 328">
          <a:extLst>
            <a:ext uri="{FF2B5EF4-FFF2-40B4-BE49-F238E27FC236}">
              <a16:creationId xmlns:a16="http://schemas.microsoft.com/office/drawing/2014/main" id="{0BEC254F-9B3A-43D4-9D05-3C718E97C34B}"/>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0" name="テキスト ボックス 329">
          <a:extLst>
            <a:ext uri="{FF2B5EF4-FFF2-40B4-BE49-F238E27FC236}">
              <a16:creationId xmlns:a16="http://schemas.microsoft.com/office/drawing/2014/main" id="{3748F92C-A821-40DC-9326-2CF9BDDF49D1}"/>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1" name="直線コネクタ 330">
          <a:extLst>
            <a:ext uri="{FF2B5EF4-FFF2-40B4-BE49-F238E27FC236}">
              <a16:creationId xmlns:a16="http://schemas.microsoft.com/office/drawing/2014/main" id="{A1BD7ED2-50F4-4EAE-A574-8CBA4AB9D81D}"/>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2" name="テキスト ボックス 331">
          <a:extLst>
            <a:ext uri="{FF2B5EF4-FFF2-40B4-BE49-F238E27FC236}">
              <a16:creationId xmlns:a16="http://schemas.microsoft.com/office/drawing/2014/main" id="{909C58FE-085B-45C9-A95C-44C113479305}"/>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3" name="直線コネクタ 332">
          <a:extLst>
            <a:ext uri="{FF2B5EF4-FFF2-40B4-BE49-F238E27FC236}">
              <a16:creationId xmlns:a16="http://schemas.microsoft.com/office/drawing/2014/main" id="{9256DBFD-F17F-4F08-B3B2-C60710A93F85}"/>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4" name="テキスト ボックス 333">
          <a:extLst>
            <a:ext uri="{FF2B5EF4-FFF2-40B4-BE49-F238E27FC236}">
              <a16:creationId xmlns:a16="http://schemas.microsoft.com/office/drawing/2014/main" id="{E34DB3E6-AB15-4F08-B4D2-5CA79D5049D8}"/>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A24BA8CB-9818-4DE8-9D5E-A64DD13D12C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F503FA3E-097A-46C2-9F1D-1093EAE466F8}"/>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公営住宅】&#10;一人当たり面積グラフ枠">
          <a:extLst>
            <a:ext uri="{FF2B5EF4-FFF2-40B4-BE49-F238E27FC236}">
              <a16:creationId xmlns:a16="http://schemas.microsoft.com/office/drawing/2014/main" id="{88523CF1-07AE-4EC4-B55C-0CC3DB0F187D}"/>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95250</xdr:rowOff>
    </xdr:from>
    <xdr:to>
      <xdr:col>54</xdr:col>
      <xdr:colOff>189865</xdr:colOff>
      <xdr:row>86</xdr:row>
      <xdr:rowOff>37643</xdr:rowOff>
    </xdr:to>
    <xdr:cxnSp macro="">
      <xdr:nvCxnSpPr>
        <xdr:cNvPr id="338" name="直線コネクタ 337">
          <a:extLst>
            <a:ext uri="{FF2B5EF4-FFF2-40B4-BE49-F238E27FC236}">
              <a16:creationId xmlns:a16="http://schemas.microsoft.com/office/drawing/2014/main" id="{66780041-C772-4751-B23D-C04B888CA663}"/>
            </a:ext>
          </a:extLst>
        </xdr:cNvPr>
        <xdr:cNvCxnSpPr/>
      </xdr:nvCxnSpPr>
      <xdr:spPr>
        <a:xfrm flipV="1">
          <a:off x="9429115" y="13464540"/>
          <a:ext cx="0" cy="1317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41470</xdr:rowOff>
    </xdr:from>
    <xdr:ext cx="469744" cy="259045"/>
    <xdr:sp macro="" textlink="">
      <xdr:nvSpPr>
        <xdr:cNvPr id="339" name="【公営住宅】&#10;一人当たり面積最小値テキスト">
          <a:extLst>
            <a:ext uri="{FF2B5EF4-FFF2-40B4-BE49-F238E27FC236}">
              <a16:creationId xmlns:a16="http://schemas.microsoft.com/office/drawing/2014/main" id="{B9C6BDC1-CB59-4986-B8EF-1B6B7762304E}"/>
            </a:ext>
          </a:extLst>
        </xdr:cNvPr>
        <xdr:cNvSpPr txBox="1"/>
      </xdr:nvSpPr>
      <xdr:spPr>
        <a:xfrm>
          <a:off x="9467850" y="1478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37643</xdr:rowOff>
    </xdr:from>
    <xdr:to>
      <xdr:col>55</xdr:col>
      <xdr:colOff>88900</xdr:colOff>
      <xdr:row>86</xdr:row>
      <xdr:rowOff>37643</xdr:rowOff>
    </xdr:to>
    <xdr:cxnSp macro="">
      <xdr:nvCxnSpPr>
        <xdr:cNvPr id="340" name="直線コネクタ 339">
          <a:extLst>
            <a:ext uri="{FF2B5EF4-FFF2-40B4-BE49-F238E27FC236}">
              <a16:creationId xmlns:a16="http://schemas.microsoft.com/office/drawing/2014/main" id="{451C0DEB-32D5-4A58-9C05-6E858857C8C8}"/>
            </a:ext>
          </a:extLst>
        </xdr:cNvPr>
        <xdr:cNvCxnSpPr/>
      </xdr:nvCxnSpPr>
      <xdr:spPr>
        <a:xfrm>
          <a:off x="9356090" y="147823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41927</xdr:rowOff>
    </xdr:from>
    <xdr:ext cx="469744" cy="259045"/>
    <xdr:sp macro="" textlink="">
      <xdr:nvSpPr>
        <xdr:cNvPr id="341" name="【公営住宅】&#10;一人当たり面積最大値テキスト">
          <a:extLst>
            <a:ext uri="{FF2B5EF4-FFF2-40B4-BE49-F238E27FC236}">
              <a16:creationId xmlns:a16="http://schemas.microsoft.com/office/drawing/2014/main" id="{A88117A0-8053-4396-A735-834261B4CC35}"/>
            </a:ext>
          </a:extLst>
        </xdr:cNvPr>
        <xdr:cNvSpPr txBox="1"/>
      </xdr:nvSpPr>
      <xdr:spPr>
        <a:xfrm>
          <a:off x="9467850" y="1324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95250</xdr:rowOff>
    </xdr:from>
    <xdr:to>
      <xdr:col>55</xdr:col>
      <xdr:colOff>88900</xdr:colOff>
      <xdr:row>78</xdr:row>
      <xdr:rowOff>95250</xdr:rowOff>
    </xdr:to>
    <xdr:cxnSp macro="">
      <xdr:nvCxnSpPr>
        <xdr:cNvPr id="342" name="直線コネクタ 341">
          <a:extLst>
            <a:ext uri="{FF2B5EF4-FFF2-40B4-BE49-F238E27FC236}">
              <a16:creationId xmlns:a16="http://schemas.microsoft.com/office/drawing/2014/main" id="{128B2A6A-464B-4251-8C8E-0313F2C1F3BB}"/>
            </a:ext>
          </a:extLst>
        </xdr:cNvPr>
        <xdr:cNvCxnSpPr/>
      </xdr:nvCxnSpPr>
      <xdr:spPr>
        <a:xfrm>
          <a:off x="9356090" y="134645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5148</xdr:rowOff>
    </xdr:from>
    <xdr:ext cx="469744" cy="259045"/>
    <xdr:sp macro="" textlink="">
      <xdr:nvSpPr>
        <xdr:cNvPr id="343" name="【公営住宅】&#10;一人当たり面積平均値テキスト">
          <a:extLst>
            <a:ext uri="{FF2B5EF4-FFF2-40B4-BE49-F238E27FC236}">
              <a16:creationId xmlns:a16="http://schemas.microsoft.com/office/drawing/2014/main" id="{228C8AC6-9B6C-4B71-B2F8-62940364E370}"/>
            </a:ext>
          </a:extLst>
        </xdr:cNvPr>
        <xdr:cNvSpPr txBox="1"/>
      </xdr:nvSpPr>
      <xdr:spPr>
        <a:xfrm>
          <a:off x="9467850" y="14408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153721</xdr:rowOff>
    </xdr:from>
    <xdr:to>
      <xdr:col>55</xdr:col>
      <xdr:colOff>50800</xdr:colOff>
      <xdr:row>85</xdr:row>
      <xdr:rowOff>83871</xdr:rowOff>
    </xdr:to>
    <xdr:sp macro="" textlink="">
      <xdr:nvSpPr>
        <xdr:cNvPr id="344" name="フローチャート: 判断 343">
          <a:extLst>
            <a:ext uri="{FF2B5EF4-FFF2-40B4-BE49-F238E27FC236}">
              <a16:creationId xmlns:a16="http://schemas.microsoft.com/office/drawing/2014/main" id="{33959D24-4DFF-4BDA-AE01-A5AF77DF10CF}"/>
            </a:ext>
          </a:extLst>
        </xdr:cNvPr>
        <xdr:cNvSpPr/>
      </xdr:nvSpPr>
      <xdr:spPr>
        <a:xfrm>
          <a:off x="9394190" y="1455552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152806</xdr:rowOff>
    </xdr:from>
    <xdr:to>
      <xdr:col>50</xdr:col>
      <xdr:colOff>165100</xdr:colOff>
      <xdr:row>85</xdr:row>
      <xdr:rowOff>82956</xdr:rowOff>
    </xdr:to>
    <xdr:sp macro="" textlink="">
      <xdr:nvSpPr>
        <xdr:cNvPr id="345" name="フローチャート: 判断 344">
          <a:extLst>
            <a:ext uri="{FF2B5EF4-FFF2-40B4-BE49-F238E27FC236}">
              <a16:creationId xmlns:a16="http://schemas.microsoft.com/office/drawing/2014/main" id="{69714907-9764-4B06-9F65-9C575C285255}"/>
            </a:ext>
          </a:extLst>
        </xdr:cNvPr>
        <xdr:cNvSpPr/>
      </xdr:nvSpPr>
      <xdr:spPr>
        <a:xfrm>
          <a:off x="8632190" y="145546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153264</xdr:rowOff>
    </xdr:from>
    <xdr:to>
      <xdr:col>46</xdr:col>
      <xdr:colOff>38100</xdr:colOff>
      <xdr:row>85</xdr:row>
      <xdr:rowOff>83414</xdr:rowOff>
    </xdr:to>
    <xdr:sp macro="" textlink="">
      <xdr:nvSpPr>
        <xdr:cNvPr id="346" name="フローチャート: 判断 345">
          <a:extLst>
            <a:ext uri="{FF2B5EF4-FFF2-40B4-BE49-F238E27FC236}">
              <a16:creationId xmlns:a16="http://schemas.microsoft.com/office/drawing/2014/main" id="{09D9E6A8-1227-4794-A760-026EC67CE992}"/>
            </a:ext>
          </a:extLst>
        </xdr:cNvPr>
        <xdr:cNvSpPr/>
      </xdr:nvSpPr>
      <xdr:spPr>
        <a:xfrm>
          <a:off x="7846060" y="1455506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94742</xdr:rowOff>
    </xdr:from>
    <xdr:to>
      <xdr:col>41</xdr:col>
      <xdr:colOff>101600</xdr:colOff>
      <xdr:row>85</xdr:row>
      <xdr:rowOff>24892</xdr:rowOff>
    </xdr:to>
    <xdr:sp macro="" textlink="">
      <xdr:nvSpPr>
        <xdr:cNvPr id="347" name="フローチャート: 判断 346">
          <a:extLst>
            <a:ext uri="{FF2B5EF4-FFF2-40B4-BE49-F238E27FC236}">
              <a16:creationId xmlns:a16="http://schemas.microsoft.com/office/drawing/2014/main" id="{D9765513-3C56-4FBE-95C8-7DBDB8615E40}"/>
            </a:ext>
          </a:extLst>
        </xdr:cNvPr>
        <xdr:cNvSpPr/>
      </xdr:nvSpPr>
      <xdr:spPr>
        <a:xfrm>
          <a:off x="7029450" y="1450035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96114</xdr:rowOff>
    </xdr:from>
    <xdr:to>
      <xdr:col>36</xdr:col>
      <xdr:colOff>165100</xdr:colOff>
      <xdr:row>85</xdr:row>
      <xdr:rowOff>26264</xdr:rowOff>
    </xdr:to>
    <xdr:sp macro="" textlink="">
      <xdr:nvSpPr>
        <xdr:cNvPr id="348" name="フローチャート: 判断 347">
          <a:extLst>
            <a:ext uri="{FF2B5EF4-FFF2-40B4-BE49-F238E27FC236}">
              <a16:creationId xmlns:a16="http://schemas.microsoft.com/office/drawing/2014/main" id="{B35B4FB7-D8F9-478B-8622-93979D9007EC}"/>
            </a:ext>
          </a:extLst>
        </xdr:cNvPr>
        <xdr:cNvSpPr/>
      </xdr:nvSpPr>
      <xdr:spPr>
        <a:xfrm>
          <a:off x="6231890" y="1449410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7BDDF051-C59A-4878-B113-D6F86D5DA0B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C9F60D1B-4BE9-47F8-A195-598C096271B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9BDD083-F7CE-4AB7-86B4-96C35CBFDBF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8A76F5E-635E-4FE7-BDB2-A6DAED09133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6179EAC-FB3E-48AD-9D60-043C2CEC1C1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71882</xdr:rowOff>
    </xdr:from>
    <xdr:to>
      <xdr:col>55</xdr:col>
      <xdr:colOff>50800</xdr:colOff>
      <xdr:row>86</xdr:row>
      <xdr:rowOff>2032</xdr:rowOff>
    </xdr:to>
    <xdr:sp macro="" textlink="">
      <xdr:nvSpPr>
        <xdr:cNvPr id="354" name="楕円 353">
          <a:extLst>
            <a:ext uri="{FF2B5EF4-FFF2-40B4-BE49-F238E27FC236}">
              <a16:creationId xmlns:a16="http://schemas.microsoft.com/office/drawing/2014/main" id="{F9BE282C-ED68-4208-9C3C-E57613473573}"/>
            </a:ext>
          </a:extLst>
        </xdr:cNvPr>
        <xdr:cNvSpPr/>
      </xdr:nvSpPr>
      <xdr:spPr>
        <a:xfrm>
          <a:off x="9394190" y="1464322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158259</xdr:rowOff>
    </xdr:from>
    <xdr:ext cx="469744" cy="259045"/>
    <xdr:sp macro="" textlink="">
      <xdr:nvSpPr>
        <xdr:cNvPr id="355" name="【公営住宅】&#10;一人当たり面積該当値テキスト">
          <a:extLst>
            <a:ext uri="{FF2B5EF4-FFF2-40B4-BE49-F238E27FC236}">
              <a16:creationId xmlns:a16="http://schemas.microsoft.com/office/drawing/2014/main" id="{F2669CAA-D6D5-4B01-B9C6-B6054B98A9DC}"/>
            </a:ext>
          </a:extLst>
        </xdr:cNvPr>
        <xdr:cNvSpPr txBox="1"/>
      </xdr:nvSpPr>
      <xdr:spPr>
        <a:xfrm>
          <a:off x="9467850" y="14561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72797</xdr:rowOff>
    </xdr:from>
    <xdr:to>
      <xdr:col>50</xdr:col>
      <xdr:colOff>165100</xdr:colOff>
      <xdr:row>86</xdr:row>
      <xdr:rowOff>2947</xdr:rowOff>
    </xdr:to>
    <xdr:sp macro="" textlink="">
      <xdr:nvSpPr>
        <xdr:cNvPr id="356" name="楕円 355">
          <a:extLst>
            <a:ext uri="{FF2B5EF4-FFF2-40B4-BE49-F238E27FC236}">
              <a16:creationId xmlns:a16="http://schemas.microsoft.com/office/drawing/2014/main" id="{7EDE8963-0A80-4182-9C9A-DDBF05C68AFF}"/>
            </a:ext>
          </a:extLst>
        </xdr:cNvPr>
        <xdr:cNvSpPr/>
      </xdr:nvSpPr>
      <xdr:spPr>
        <a:xfrm>
          <a:off x="8632190" y="146460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122682</xdr:rowOff>
    </xdr:from>
    <xdr:to>
      <xdr:col>55</xdr:col>
      <xdr:colOff>0</xdr:colOff>
      <xdr:row>85</xdr:row>
      <xdr:rowOff>123597</xdr:rowOff>
    </xdr:to>
    <xdr:cxnSp macro="">
      <xdr:nvCxnSpPr>
        <xdr:cNvPr id="357" name="直線コネクタ 356">
          <a:extLst>
            <a:ext uri="{FF2B5EF4-FFF2-40B4-BE49-F238E27FC236}">
              <a16:creationId xmlns:a16="http://schemas.microsoft.com/office/drawing/2014/main" id="{3F3236A7-02B4-4FE8-9887-BFCD756B9832}"/>
            </a:ext>
          </a:extLst>
        </xdr:cNvPr>
        <xdr:cNvCxnSpPr/>
      </xdr:nvCxnSpPr>
      <xdr:spPr>
        <a:xfrm flipV="1">
          <a:off x="8686800" y="14697837"/>
          <a:ext cx="7429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73253</xdr:rowOff>
    </xdr:from>
    <xdr:to>
      <xdr:col>46</xdr:col>
      <xdr:colOff>38100</xdr:colOff>
      <xdr:row>86</xdr:row>
      <xdr:rowOff>3403</xdr:rowOff>
    </xdr:to>
    <xdr:sp macro="" textlink="">
      <xdr:nvSpPr>
        <xdr:cNvPr id="358" name="楕円 357">
          <a:extLst>
            <a:ext uri="{FF2B5EF4-FFF2-40B4-BE49-F238E27FC236}">
              <a16:creationId xmlns:a16="http://schemas.microsoft.com/office/drawing/2014/main" id="{9E5F1B02-E6DD-408A-809F-3E32099BE06C}"/>
            </a:ext>
          </a:extLst>
        </xdr:cNvPr>
        <xdr:cNvSpPr/>
      </xdr:nvSpPr>
      <xdr:spPr>
        <a:xfrm>
          <a:off x="7846060" y="146465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123597</xdr:rowOff>
    </xdr:from>
    <xdr:to>
      <xdr:col>50</xdr:col>
      <xdr:colOff>114300</xdr:colOff>
      <xdr:row>85</xdr:row>
      <xdr:rowOff>124053</xdr:rowOff>
    </xdr:to>
    <xdr:cxnSp macro="">
      <xdr:nvCxnSpPr>
        <xdr:cNvPr id="359" name="直線コネクタ 358">
          <a:extLst>
            <a:ext uri="{FF2B5EF4-FFF2-40B4-BE49-F238E27FC236}">
              <a16:creationId xmlns:a16="http://schemas.microsoft.com/office/drawing/2014/main" id="{8ACF2D49-2383-4E97-92DC-1BA8A55A97E5}"/>
            </a:ext>
          </a:extLst>
        </xdr:cNvPr>
        <xdr:cNvCxnSpPr/>
      </xdr:nvCxnSpPr>
      <xdr:spPr>
        <a:xfrm flipV="1">
          <a:off x="7889240" y="14698752"/>
          <a:ext cx="79756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73710</xdr:rowOff>
    </xdr:from>
    <xdr:to>
      <xdr:col>41</xdr:col>
      <xdr:colOff>101600</xdr:colOff>
      <xdr:row>86</xdr:row>
      <xdr:rowOff>3860</xdr:rowOff>
    </xdr:to>
    <xdr:sp macro="" textlink="">
      <xdr:nvSpPr>
        <xdr:cNvPr id="360" name="楕円 359">
          <a:extLst>
            <a:ext uri="{FF2B5EF4-FFF2-40B4-BE49-F238E27FC236}">
              <a16:creationId xmlns:a16="http://schemas.microsoft.com/office/drawing/2014/main" id="{A41D0DF6-FF0E-4122-A2FA-849E768E4C36}"/>
            </a:ext>
          </a:extLst>
        </xdr:cNvPr>
        <xdr:cNvSpPr/>
      </xdr:nvSpPr>
      <xdr:spPr>
        <a:xfrm>
          <a:off x="7029450" y="146469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124053</xdr:rowOff>
    </xdr:from>
    <xdr:to>
      <xdr:col>45</xdr:col>
      <xdr:colOff>177800</xdr:colOff>
      <xdr:row>85</xdr:row>
      <xdr:rowOff>124510</xdr:rowOff>
    </xdr:to>
    <xdr:cxnSp macro="">
      <xdr:nvCxnSpPr>
        <xdr:cNvPr id="361" name="直線コネクタ 360">
          <a:extLst>
            <a:ext uri="{FF2B5EF4-FFF2-40B4-BE49-F238E27FC236}">
              <a16:creationId xmlns:a16="http://schemas.microsoft.com/office/drawing/2014/main" id="{3B5F124A-1D72-43A0-AEB6-CAAC47584E7C}"/>
            </a:ext>
          </a:extLst>
        </xdr:cNvPr>
        <xdr:cNvCxnSpPr/>
      </xdr:nvCxnSpPr>
      <xdr:spPr>
        <a:xfrm flipV="1">
          <a:off x="7084060" y="14699208"/>
          <a:ext cx="80518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74168</xdr:rowOff>
    </xdr:from>
    <xdr:to>
      <xdr:col>36</xdr:col>
      <xdr:colOff>165100</xdr:colOff>
      <xdr:row>86</xdr:row>
      <xdr:rowOff>4318</xdr:rowOff>
    </xdr:to>
    <xdr:sp macro="" textlink="">
      <xdr:nvSpPr>
        <xdr:cNvPr id="362" name="楕円 361">
          <a:extLst>
            <a:ext uri="{FF2B5EF4-FFF2-40B4-BE49-F238E27FC236}">
              <a16:creationId xmlns:a16="http://schemas.microsoft.com/office/drawing/2014/main" id="{647257F3-1A3E-433C-BC6F-B67AA61E1442}"/>
            </a:ext>
          </a:extLst>
        </xdr:cNvPr>
        <xdr:cNvSpPr/>
      </xdr:nvSpPr>
      <xdr:spPr>
        <a:xfrm>
          <a:off x="6231890" y="146474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124510</xdr:rowOff>
    </xdr:from>
    <xdr:to>
      <xdr:col>41</xdr:col>
      <xdr:colOff>50800</xdr:colOff>
      <xdr:row>85</xdr:row>
      <xdr:rowOff>124968</xdr:rowOff>
    </xdr:to>
    <xdr:cxnSp macro="">
      <xdr:nvCxnSpPr>
        <xdr:cNvPr id="363" name="直線コネクタ 362">
          <a:extLst>
            <a:ext uri="{FF2B5EF4-FFF2-40B4-BE49-F238E27FC236}">
              <a16:creationId xmlns:a16="http://schemas.microsoft.com/office/drawing/2014/main" id="{46D966DA-4D59-4821-9CC7-7314ABEA843A}"/>
            </a:ext>
          </a:extLst>
        </xdr:cNvPr>
        <xdr:cNvCxnSpPr/>
      </xdr:nvCxnSpPr>
      <xdr:spPr>
        <a:xfrm flipV="1">
          <a:off x="6286500" y="14699665"/>
          <a:ext cx="79756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99483</xdr:rowOff>
    </xdr:from>
    <xdr:ext cx="469744" cy="259045"/>
    <xdr:sp macro="" textlink="">
      <xdr:nvSpPr>
        <xdr:cNvPr id="364" name="n_1aveValue【公営住宅】&#10;一人当たり面積">
          <a:extLst>
            <a:ext uri="{FF2B5EF4-FFF2-40B4-BE49-F238E27FC236}">
              <a16:creationId xmlns:a16="http://schemas.microsoft.com/office/drawing/2014/main" id="{712DE6CF-0132-42F7-91B5-7642522B6D66}"/>
            </a:ext>
          </a:extLst>
        </xdr:cNvPr>
        <xdr:cNvSpPr txBox="1"/>
      </xdr:nvSpPr>
      <xdr:spPr>
        <a:xfrm>
          <a:off x="8454467" y="1432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99941</xdr:rowOff>
    </xdr:from>
    <xdr:ext cx="469744" cy="259045"/>
    <xdr:sp macro="" textlink="">
      <xdr:nvSpPr>
        <xdr:cNvPr id="365" name="n_2aveValue【公営住宅】&#10;一人当たり面積">
          <a:extLst>
            <a:ext uri="{FF2B5EF4-FFF2-40B4-BE49-F238E27FC236}">
              <a16:creationId xmlns:a16="http://schemas.microsoft.com/office/drawing/2014/main" id="{0FC64C29-36C6-4C07-8E16-16639B33D96C}"/>
            </a:ext>
          </a:extLst>
        </xdr:cNvPr>
        <xdr:cNvSpPr txBox="1"/>
      </xdr:nvSpPr>
      <xdr:spPr>
        <a:xfrm>
          <a:off x="7673417" y="1432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41419</xdr:rowOff>
    </xdr:from>
    <xdr:ext cx="469744" cy="259045"/>
    <xdr:sp macro="" textlink="">
      <xdr:nvSpPr>
        <xdr:cNvPr id="366" name="n_3aveValue【公営住宅】&#10;一人当たり面積">
          <a:extLst>
            <a:ext uri="{FF2B5EF4-FFF2-40B4-BE49-F238E27FC236}">
              <a16:creationId xmlns:a16="http://schemas.microsoft.com/office/drawing/2014/main" id="{978A4E68-8735-48AA-B3C6-AFE75D48C985}"/>
            </a:ext>
          </a:extLst>
        </xdr:cNvPr>
        <xdr:cNvSpPr txBox="1"/>
      </xdr:nvSpPr>
      <xdr:spPr>
        <a:xfrm>
          <a:off x="6866332" y="1427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42791</xdr:rowOff>
    </xdr:from>
    <xdr:ext cx="469744" cy="259045"/>
    <xdr:sp macro="" textlink="">
      <xdr:nvSpPr>
        <xdr:cNvPr id="367" name="n_4aveValue【公営住宅】&#10;一人当たり面積">
          <a:extLst>
            <a:ext uri="{FF2B5EF4-FFF2-40B4-BE49-F238E27FC236}">
              <a16:creationId xmlns:a16="http://schemas.microsoft.com/office/drawing/2014/main" id="{43167688-F477-4000-B562-3C4700B1C57B}"/>
            </a:ext>
          </a:extLst>
        </xdr:cNvPr>
        <xdr:cNvSpPr txBox="1"/>
      </xdr:nvSpPr>
      <xdr:spPr>
        <a:xfrm>
          <a:off x="6068772" y="1427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165524</xdr:rowOff>
    </xdr:from>
    <xdr:ext cx="469744" cy="259045"/>
    <xdr:sp macro="" textlink="">
      <xdr:nvSpPr>
        <xdr:cNvPr id="368" name="n_1mainValue【公営住宅】&#10;一人当たり面積">
          <a:extLst>
            <a:ext uri="{FF2B5EF4-FFF2-40B4-BE49-F238E27FC236}">
              <a16:creationId xmlns:a16="http://schemas.microsoft.com/office/drawing/2014/main" id="{F1F23F3B-ABBD-43E5-AA35-A63F63278184}"/>
            </a:ext>
          </a:extLst>
        </xdr:cNvPr>
        <xdr:cNvSpPr txBox="1"/>
      </xdr:nvSpPr>
      <xdr:spPr>
        <a:xfrm>
          <a:off x="8454467" y="14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165980</xdr:rowOff>
    </xdr:from>
    <xdr:ext cx="469744" cy="259045"/>
    <xdr:sp macro="" textlink="">
      <xdr:nvSpPr>
        <xdr:cNvPr id="369" name="n_2mainValue【公営住宅】&#10;一人当たり面積">
          <a:extLst>
            <a:ext uri="{FF2B5EF4-FFF2-40B4-BE49-F238E27FC236}">
              <a16:creationId xmlns:a16="http://schemas.microsoft.com/office/drawing/2014/main" id="{F787D77C-9AA9-432D-A778-8073CD3399C8}"/>
            </a:ext>
          </a:extLst>
        </xdr:cNvPr>
        <xdr:cNvSpPr txBox="1"/>
      </xdr:nvSpPr>
      <xdr:spPr>
        <a:xfrm>
          <a:off x="7673417" y="1474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166437</xdr:rowOff>
    </xdr:from>
    <xdr:ext cx="469744" cy="259045"/>
    <xdr:sp macro="" textlink="">
      <xdr:nvSpPr>
        <xdr:cNvPr id="370" name="n_3mainValue【公営住宅】&#10;一人当たり面積">
          <a:extLst>
            <a:ext uri="{FF2B5EF4-FFF2-40B4-BE49-F238E27FC236}">
              <a16:creationId xmlns:a16="http://schemas.microsoft.com/office/drawing/2014/main" id="{25A4561F-5442-41D8-8517-B7906F0CE171}"/>
            </a:ext>
          </a:extLst>
        </xdr:cNvPr>
        <xdr:cNvSpPr txBox="1"/>
      </xdr:nvSpPr>
      <xdr:spPr>
        <a:xfrm>
          <a:off x="6866332" y="1474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166895</xdr:rowOff>
    </xdr:from>
    <xdr:ext cx="469744" cy="259045"/>
    <xdr:sp macro="" textlink="">
      <xdr:nvSpPr>
        <xdr:cNvPr id="371" name="n_4mainValue【公営住宅】&#10;一人当たり面積">
          <a:extLst>
            <a:ext uri="{FF2B5EF4-FFF2-40B4-BE49-F238E27FC236}">
              <a16:creationId xmlns:a16="http://schemas.microsoft.com/office/drawing/2014/main" id="{75218D63-73BC-4C6D-8657-05DA244FAB85}"/>
            </a:ext>
          </a:extLst>
        </xdr:cNvPr>
        <xdr:cNvSpPr txBox="1"/>
      </xdr:nvSpPr>
      <xdr:spPr>
        <a:xfrm>
          <a:off x="6068772" y="1474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16F6655F-9A6C-4828-AB04-916B9C33632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id="{169F801A-668F-4823-B47E-77E08C79CC6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id="{5A02AFB8-8434-4328-9DEA-70FB836D005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id="{3E5E66DB-6AB1-4637-ADD2-16535BFC3C7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id="{4C8B924E-327C-4FDE-9C7E-6C0E6029F0E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id="{759EB444-377E-45FA-8128-0C5EED911F5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id="{AE0D19E0-A792-4EC0-8AB1-6B95921779D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id="{90082A1B-E52A-4751-8A62-95AAD417006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0" name="正方形/長方形 379">
          <a:extLst>
            <a:ext uri="{FF2B5EF4-FFF2-40B4-BE49-F238E27FC236}">
              <a16:creationId xmlns:a16="http://schemas.microsoft.com/office/drawing/2014/main" id="{1C475D31-5799-43AE-811A-BF41E8F4B32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1" name="正方形/長方形 380">
          <a:extLst>
            <a:ext uri="{FF2B5EF4-FFF2-40B4-BE49-F238E27FC236}">
              <a16:creationId xmlns:a16="http://schemas.microsoft.com/office/drawing/2014/main" id="{2F0ABBCD-F0FF-4B22-92DB-FBA200FA293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2" name="正方形/長方形 381">
          <a:extLst>
            <a:ext uri="{FF2B5EF4-FFF2-40B4-BE49-F238E27FC236}">
              <a16:creationId xmlns:a16="http://schemas.microsoft.com/office/drawing/2014/main" id="{FD54EA37-6E08-4D18-B761-6512463519D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3" name="正方形/長方形 382">
          <a:extLst>
            <a:ext uri="{FF2B5EF4-FFF2-40B4-BE49-F238E27FC236}">
              <a16:creationId xmlns:a16="http://schemas.microsoft.com/office/drawing/2014/main" id="{679F6C4B-9339-4985-A516-754DEDA24662}"/>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4" name="正方形/長方形 383">
          <a:extLst>
            <a:ext uri="{FF2B5EF4-FFF2-40B4-BE49-F238E27FC236}">
              <a16:creationId xmlns:a16="http://schemas.microsoft.com/office/drawing/2014/main" id="{754C9807-F9C5-4148-8FA1-60302BD8FC1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5" name="正方形/長方形 384">
          <a:extLst>
            <a:ext uri="{FF2B5EF4-FFF2-40B4-BE49-F238E27FC236}">
              <a16:creationId xmlns:a16="http://schemas.microsoft.com/office/drawing/2014/main" id="{6D424724-0799-4866-AD6A-4E84DDB135DC}"/>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6" name="正方形/長方形 385">
          <a:extLst>
            <a:ext uri="{FF2B5EF4-FFF2-40B4-BE49-F238E27FC236}">
              <a16:creationId xmlns:a16="http://schemas.microsoft.com/office/drawing/2014/main" id="{D3BC612F-7664-4260-A6CA-6C0DA46BBCB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7" name="正方形/長方形 386">
          <a:extLst>
            <a:ext uri="{FF2B5EF4-FFF2-40B4-BE49-F238E27FC236}">
              <a16:creationId xmlns:a16="http://schemas.microsoft.com/office/drawing/2014/main" id="{2EFD11D2-6CA1-46FE-899C-842CE82289EB}"/>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9856DE4D-E6BA-448D-AEA4-B07E17A34D7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F7973854-2936-48A3-8BE1-31665A94230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921F0048-75A3-41DC-BCCB-34D238BAA94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4B8B41A9-13C5-486C-84F6-30E49BB5F6F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C4C66320-7F17-4234-B937-FD6D3EA9118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94535D30-A1BA-4928-95A1-3EE785E72F2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4BB0E7BA-D223-4350-879E-636C804186BC}"/>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B6CC6659-BD25-4720-8750-91682B260C2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B05DAEAF-A0D2-4061-B2E8-16435FF5A0D9}"/>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138E8ABD-976B-4109-A22C-4468252CDC5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B03AE5C0-667D-4758-B0BC-C375DC570F7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9" name="直線コネクタ 398">
          <a:extLst>
            <a:ext uri="{FF2B5EF4-FFF2-40B4-BE49-F238E27FC236}">
              <a16:creationId xmlns:a16="http://schemas.microsoft.com/office/drawing/2014/main" id="{E822FDE1-9DFC-4E57-89D7-6B6AB03B66E4}"/>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0" name="テキスト ボックス 399">
          <a:extLst>
            <a:ext uri="{FF2B5EF4-FFF2-40B4-BE49-F238E27FC236}">
              <a16:creationId xmlns:a16="http://schemas.microsoft.com/office/drawing/2014/main" id="{9A5B82AF-408F-41DF-A915-1E0CAE17D16C}"/>
            </a:ext>
          </a:extLst>
        </xdr:cNvPr>
        <xdr:cNvSpPr txBox="1"/>
      </xdr:nvSpPr>
      <xdr:spPr>
        <a:xfrm>
          <a:off x="1084279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1" name="直線コネクタ 400">
          <a:extLst>
            <a:ext uri="{FF2B5EF4-FFF2-40B4-BE49-F238E27FC236}">
              <a16:creationId xmlns:a16="http://schemas.microsoft.com/office/drawing/2014/main" id="{9AD340B9-DAF4-4452-9D9C-3D11FAA3B29E}"/>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2" name="テキスト ボックス 401">
          <a:extLst>
            <a:ext uri="{FF2B5EF4-FFF2-40B4-BE49-F238E27FC236}">
              <a16:creationId xmlns:a16="http://schemas.microsoft.com/office/drawing/2014/main" id="{D05292DC-E162-4C35-A00C-1CE6A3C04AF8}"/>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3" name="直線コネクタ 402">
          <a:extLst>
            <a:ext uri="{FF2B5EF4-FFF2-40B4-BE49-F238E27FC236}">
              <a16:creationId xmlns:a16="http://schemas.microsoft.com/office/drawing/2014/main" id="{8544B414-4624-4438-A867-8CBCA8ABB784}"/>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4" name="テキスト ボックス 403">
          <a:extLst>
            <a:ext uri="{FF2B5EF4-FFF2-40B4-BE49-F238E27FC236}">
              <a16:creationId xmlns:a16="http://schemas.microsoft.com/office/drawing/2014/main" id="{35FFCED5-01B0-410B-8766-870DE4F643A2}"/>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5" name="直線コネクタ 404">
          <a:extLst>
            <a:ext uri="{FF2B5EF4-FFF2-40B4-BE49-F238E27FC236}">
              <a16:creationId xmlns:a16="http://schemas.microsoft.com/office/drawing/2014/main" id="{732C149C-0963-4B02-B843-CBD75F6302E7}"/>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6" name="テキスト ボックス 405">
          <a:extLst>
            <a:ext uri="{FF2B5EF4-FFF2-40B4-BE49-F238E27FC236}">
              <a16:creationId xmlns:a16="http://schemas.microsoft.com/office/drawing/2014/main" id="{D785A550-BA52-48BB-8B37-CEBC8D029E72}"/>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7" name="直線コネクタ 406">
          <a:extLst>
            <a:ext uri="{FF2B5EF4-FFF2-40B4-BE49-F238E27FC236}">
              <a16:creationId xmlns:a16="http://schemas.microsoft.com/office/drawing/2014/main" id="{32889778-F91D-4B8E-8A90-F1785718C70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8" name="テキスト ボックス 407">
          <a:extLst>
            <a:ext uri="{FF2B5EF4-FFF2-40B4-BE49-F238E27FC236}">
              <a16:creationId xmlns:a16="http://schemas.microsoft.com/office/drawing/2014/main" id="{FA75BA95-5881-4037-85E5-EC525BC4740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9" name="【認定こども園・幼稚園・保育所】&#10;有形固定資産減価償却率グラフ枠">
          <a:extLst>
            <a:ext uri="{FF2B5EF4-FFF2-40B4-BE49-F238E27FC236}">
              <a16:creationId xmlns:a16="http://schemas.microsoft.com/office/drawing/2014/main" id="{C14498D0-C922-4B9D-B382-44AF42F31BA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42</xdr:row>
      <xdr:rowOff>53340</xdr:rowOff>
    </xdr:to>
    <xdr:cxnSp macro="">
      <xdr:nvCxnSpPr>
        <xdr:cNvPr id="410" name="直線コネクタ 409">
          <a:extLst>
            <a:ext uri="{FF2B5EF4-FFF2-40B4-BE49-F238E27FC236}">
              <a16:creationId xmlns:a16="http://schemas.microsoft.com/office/drawing/2014/main" id="{1E716D9D-33C1-49F8-8909-EA4B73FEC9D6}"/>
            </a:ext>
          </a:extLst>
        </xdr:cNvPr>
        <xdr:cNvCxnSpPr/>
      </xdr:nvCxnSpPr>
      <xdr:spPr>
        <a:xfrm flipV="1">
          <a:off x="14703424" y="5991987"/>
          <a:ext cx="0" cy="12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57167</xdr:rowOff>
    </xdr:from>
    <xdr:ext cx="405111" cy="259045"/>
    <xdr:sp macro="" textlink="">
      <xdr:nvSpPr>
        <xdr:cNvPr id="411" name="【認定こども園・幼稚園・保育所】&#10;有形固定資産減価償却率最小値テキスト">
          <a:extLst>
            <a:ext uri="{FF2B5EF4-FFF2-40B4-BE49-F238E27FC236}">
              <a16:creationId xmlns:a16="http://schemas.microsoft.com/office/drawing/2014/main" id="{44A2E4C7-8D4E-4B24-8086-2F7AF315BC8F}"/>
            </a:ext>
          </a:extLst>
        </xdr:cNvPr>
        <xdr:cNvSpPr txBox="1"/>
      </xdr:nvSpPr>
      <xdr:spPr>
        <a:xfrm>
          <a:off x="14742160" y="725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53340</xdr:rowOff>
    </xdr:from>
    <xdr:to>
      <xdr:col>86</xdr:col>
      <xdr:colOff>25400</xdr:colOff>
      <xdr:row>42</xdr:row>
      <xdr:rowOff>53340</xdr:rowOff>
    </xdr:to>
    <xdr:cxnSp macro="">
      <xdr:nvCxnSpPr>
        <xdr:cNvPr id="412" name="直線コネクタ 411">
          <a:extLst>
            <a:ext uri="{FF2B5EF4-FFF2-40B4-BE49-F238E27FC236}">
              <a16:creationId xmlns:a16="http://schemas.microsoft.com/office/drawing/2014/main" id="{4A718901-3DED-42B4-9B05-4E57353E2DF9}"/>
            </a:ext>
          </a:extLst>
        </xdr:cNvPr>
        <xdr:cNvCxnSpPr/>
      </xdr:nvCxnSpPr>
      <xdr:spPr>
        <a:xfrm>
          <a:off x="14611350" y="7258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413" name="【認定こども園・幼稚園・保育所】&#10;有形固定資産減価償却率最大値テキスト">
          <a:extLst>
            <a:ext uri="{FF2B5EF4-FFF2-40B4-BE49-F238E27FC236}">
              <a16:creationId xmlns:a16="http://schemas.microsoft.com/office/drawing/2014/main" id="{CB9C07D0-BE7D-4A97-A9A5-552E32725A8E}"/>
            </a:ext>
          </a:extLst>
        </xdr:cNvPr>
        <xdr:cNvSpPr txBox="1"/>
      </xdr:nvSpPr>
      <xdr:spPr>
        <a:xfrm>
          <a:off x="14742160" y="576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414" name="直線コネクタ 413">
          <a:extLst>
            <a:ext uri="{FF2B5EF4-FFF2-40B4-BE49-F238E27FC236}">
              <a16:creationId xmlns:a16="http://schemas.microsoft.com/office/drawing/2014/main" id="{EB851D5C-45B9-43DD-B224-B06F87E0B1D5}"/>
            </a:ext>
          </a:extLst>
        </xdr:cNvPr>
        <xdr:cNvCxnSpPr/>
      </xdr:nvCxnSpPr>
      <xdr:spPr>
        <a:xfrm>
          <a:off x="14611350" y="59919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79265</xdr:rowOff>
    </xdr:from>
    <xdr:ext cx="405111" cy="259045"/>
    <xdr:sp macro="" textlink="">
      <xdr:nvSpPr>
        <xdr:cNvPr id="415" name="【認定こども園・幼稚園・保育所】&#10;有形固定資産減価償却率平均値テキスト">
          <a:extLst>
            <a:ext uri="{FF2B5EF4-FFF2-40B4-BE49-F238E27FC236}">
              <a16:creationId xmlns:a16="http://schemas.microsoft.com/office/drawing/2014/main" id="{15AB4FA1-6C1B-428D-A49A-7F748895AF0B}"/>
            </a:ext>
          </a:extLst>
        </xdr:cNvPr>
        <xdr:cNvSpPr txBox="1"/>
      </xdr:nvSpPr>
      <xdr:spPr>
        <a:xfrm>
          <a:off x="14742160" y="6594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100838</xdr:rowOff>
    </xdr:from>
    <xdr:to>
      <xdr:col>85</xdr:col>
      <xdr:colOff>177800</xdr:colOff>
      <xdr:row>39</xdr:row>
      <xdr:rowOff>30988</xdr:rowOff>
    </xdr:to>
    <xdr:sp macro="" textlink="">
      <xdr:nvSpPr>
        <xdr:cNvPr id="416" name="フローチャート: 判断 415">
          <a:extLst>
            <a:ext uri="{FF2B5EF4-FFF2-40B4-BE49-F238E27FC236}">
              <a16:creationId xmlns:a16="http://schemas.microsoft.com/office/drawing/2014/main" id="{1389AC23-1943-4B38-91EA-EED945E8FE55}"/>
            </a:ext>
          </a:extLst>
        </xdr:cNvPr>
        <xdr:cNvSpPr/>
      </xdr:nvSpPr>
      <xdr:spPr>
        <a:xfrm>
          <a:off x="14649450" y="6612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91694</xdr:rowOff>
    </xdr:from>
    <xdr:to>
      <xdr:col>81</xdr:col>
      <xdr:colOff>101600</xdr:colOff>
      <xdr:row>39</xdr:row>
      <xdr:rowOff>21844</xdr:rowOff>
    </xdr:to>
    <xdr:sp macro="" textlink="">
      <xdr:nvSpPr>
        <xdr:cNvPr id="417" name="フローチャート: 判断 416">
          <a:extLst>
            <a:ext uri="{FF2B5EF4-FFF2-40B4-BE49-F238E27FC236}">
              <a16:creationId xmlns:a16="http://schemas.microsoft.com/office/drawing/2014/main" id="{0EF3726A-2E75-4300-A39D-901776689B61}"/>
            </a:ext>
          </a:extLst>
        </xdr:cNvPr>
        <xdr:cNvSpPr/>
      </xdr:nvSpPr>
      <xdr:spPr>
        <a:xfrm>
          <a:off x="13887450" y="66106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52832</xdr:rowOff>
    </xdr:from>
    <xdr:to>
      <xdr:col>76</xdr:col>
      <xdr:colOff>165100</xdr:colOff>
      <xdr:row>38</xdr:row>
      <xdr:rowOff>154432</xdr:rowOff>
    </xdr:to>
    <xdr:sp macro="" textlink="">
      <xdr:nvSpPr>
        <xdr:cNvPr id="418" name="フローチャート: 判断 417">
          <a:extLst>
            <a:ext uri="{FF2B5EF4-FFF2-40B4-BE49-F238E27FC236}">
              <a16:creationId xmlns:a16="http://schemas.microsoft.com/office/drawing/2014/main" id="{0948985B-C70A-431B-BAA5-FA02F2739EE1}"/>
            </a:ext>
          </a:extLst>
        </xdr:cNvPr>
        <xdr:cNvSpPr/>
      </xdr:nvSpPr>
      <xdr:spPr>
        <a:xfrm>
          <a:off x="13089890" y="65717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7112</xdr:rowOff>
    </xdr:from>
    <xdr:to>
      <xdr:col>72</xdr:col>
      <xdr:colOff>38100</xdr:colOff>
      <xdr:row>38</xdr:row>
      <xdr:rowOff>108712</xdr:rowOff>
    </xdr:to>
    <xdr:sp macro="" textlink="">
      <xdr:nvSpPr>
        <xdr:cNvPr id="419" name="フローチャート: 判断 418">
          <a:extLst>
            <a:ext uri="{FF2B5EF4-FFF2-40B4-BE49-F238E27FC236}">
              <a16:creationId xmlns:a16="http://schemas.microsoft.com/office/drawing/2014/main" id="{C8D4C58D-74DF-47E2-9E4B-D93FDA83D5BE}"/>
            </a:ext>
          </a:extLst>
        </xdr:cNvPr>
        <xdr:cNvSpPr/>
      </xdr:nvSpPr>
      <xdr:spPr>
        <a:xfrm>
          <a:off x="12303760" y="65241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57404</xdr:rowOff>
    </xdr:from>
    <xdr:to>
      <xdr:col>67</xdr:col>
      <xdr:colOff>101600</xdr:colOff>
      <xdr:row>38</xdr:row>
      <xdr:rowOff>159004</xdr:rowOff>
    </xdr:to>
    <xdr:sp macro="" textlink="">
      <xdr:nvSpPr>
        <xdr:cNvPr id="420" name="フローチャート: 判断 419">
          <a:extLst>
            <a:ext uri="{FF2B5EF4-FFF2-40B4-BE49-F238E27FC236}">
              <a16:creationId xmlns:a16="http://schemas.microsoft.com/office/drawing/2014/main" id="{C7B0B783-8256-44C1-97A5-D782FD7A3E58}"/>
            </a:ext>
          </a:extLst>
        </xdr:cNvPr>
        <xdr:cNvSpPr/>
      </xdr:nvSpPr>
      <xdr:spPr>
        <a:xfrm>
          <a:off x="11487150" y="656869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144CADF7-13AC-4EEA-A47D-79291150439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E18006A0-17A3-4502-8D0E-FBD8571CF2A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EAF001A8-A7BA-47CA-AB44-6F88E839BA0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A2FAADC7-F4DC-4D17-B956-A6C77AC9F68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54845B48-09BA-4375-B4A2-FF1B7DE35D49}"/>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34544</xdr:rowOff>
    </xdr:from>
    <xdr:to>
      <xdr:col>85</xdr:col>
      <xdr:colOff>177800</xdr:colOff>
      <xdr:row>37</xdr:row>
      <xdr:rowOff>136144</xdr:rowOff>
    </xdr:to>
    <xdr:sp macro="" textlink="">
      <xdr:nvSpPr>
        <xdr:cNvPr id="426" name="楕円 425">
          <a:extLst>
            <a:ext uri="{FF2B5EF4-FFF2-40B4-BE49-F238E27FC236}">
              <a16:creationId xmlns:a16="http://schemas.microsoft.com/office/drawing/2014/main" id="{DA7A5ACD-528F-4A1A-B64B-073F27C30807}"/>
            </a:ext>
          </a:extLst>
        </xdr:cNvPr>
        <xdr:cNvSpPr/>
      </xdr:nvSpPr>
      <xdr:spPr>
        <a:xfrm>
          <a:off x="14649450" y="63781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57421</xdr:rowOff>
    </xdr:from>
    <xdr:ext cx="405111" cy="259045"/>
    <xdr:sp macro="" textlink="">
      <xdr:nvSpPr>
        <xdr:cNvPr id="427" name="【認定こども園・幼稚園・保育所】&#10;有形固定資産減価償却率該当値テキスト">
          <a:extLst>
            <a:ext uri="{FF2B5EF4-FFF2-40B4-BE49-F238E27FC236}">
              <a16:creationId xmlns:a16="http://schemas.microsoft.com/office/drawing/2014/main" id="{35796B4B-2544-4704-B703-5594490880FD}"/>
            </a:ext>
          </a:extLst>
        </xdr:cNvPr>
        <xdr:cNvSpPr txBox="1"/>
      </xdr:nvSpPr>
      <xdr:spPr>
        <a:xfrm>
          <a:off x="14742160" y="622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25400</xdr:rowOff>
    </xdr:from>
    <xdr:to>
      <xdr:col>81</xdr:col>
      <xdr:colOff>101600</xdr:colOff>
      <xdr:row>37</xdr:row>
      <xdr:rowOff>127000</xdr:rowOff>
    </xdr:to>
    <xdr:sp macro="" textlink="">
      <xdr:nvSpPr>
        <xdr:cNvPr id="428" name="楕円 427">
          <a:extLst>
            <a:ext uri="{FF2B5EF4-FFF2-40B4-BE49-F238E27FC236}">
              <a16:creationId xmlns:a16="http://schemas.microsoft.com/office/drawing/2014/main" id="{80632E8A-69D5-4650-9201-B379439DB859}"/>
            </a:ext>
          </a:extLst>
        </xdr:cNvPr>
        <xdr:cNvSpPr/>
      </xdr:nvSpPr>
      <xdr:spPr>
        <a:xfrm>
          <a:off x="13887450" y="63652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76200</xdr:rowOff>
    </xdr:from>
    <xdr:to>
      <xdr:col>85</xdr:col>
      <xdr:colOff>127000</xdr:colOff>
      <xdr:row>37</xdr:row>
      <xdr:rowOff>85344</xdr:rowOff>
    </xdr:to>
    <xdr:cxnSp macro="">
      <xdr:nvCxnSpPr>
        <xdr:cNvPr id="429" name="直線コネクタ 428">
          <a:extLst>
            <a:ext uri="{FF2B5EF4-FFF2-40B4-BE49-F238E27FC236}">
              <a16:creationId xmlns:a16="http://schemas.microsoft.com/office/drawing/2014/main" id="{A1D7238D-3BD6-41BF-9368-5D1F18B362A3}"/>
            </a:ext>
          </a:extLst>
        </xdr:cNvPr>
        <xdr:cNvCxnSpPr/>
      </xdr:nvCxnSpPr>
      <xdr:spPr>
        <a:xfrm>
          <a:off x="13942060" y="6419850"/>
          <a:ext cx="762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169418</xdr:rowOff>
    </xdr:from>
    <xdr:to>
      <xdr:col>76</xdr:col>
      <xdr:colOff>165100</xdr:colOff>
      <xdr:row>37</xdr:row>
      <xdr:rowOff>99568</xdr:rowOff>
    </xdr:to>
    <xdr:sp macro="" textlink="">
      <xdr:nvSpPr>
        <xdr:cNvPr id="430" name="楕円 429">
          <a:extLst>
            <a:ext uri="{FF2B5EF4-FFF2-40B4-BE49-F238E27FC236}">
              <a16:creationId xmlns:a16="http://schemas.microsoft.com/office/drawing/2014/main" id="{0FA4D837-73E6-4AAE-89CB-B96BA8A41DAD}"/>
            </a:ext>
          </a:extLst>
        </xdr:cNvPr>
        <xdr:cNvSpPr/>
      </xdr:nvSpPr>
      <xdr:spPr>
        <a:xfrm>
          <a:off x="13089890" y="634542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48768</xdr:rowOff>
    </xdr:from>
    <xdr:to>
      <xdr:col>81</xdr:col>
      <xdr:colOff>50800</xdr:colOff>
      <xdr:row>37</xdr:row>
      <xdr:rowOff>76200</xdr:rowOff>
    </xdr:to>
    <xdr:cxnSp macro="">
      <xdr:nvCxnSpPr>
        <xdr:cNvPr id="431" name="直線コネクタ 430">
          <a:extLst>
            <a:ext uri="{FF2B5EF4-FFF2-40B4-BE49-F238E27FC236}">
              <a16:creationId xmlns:a16="http://schemas.microsoft.com/office/drawing/2014/main" id="{469D4645-1A98-4439-BE18-240CBC892DBD}"/>
            </a:ext>
          </a:extLst>
        </xdr:cNvPr>
        <xdr:cNvCxnSpPr/>
      </xdr:nvCxnSpPr>
      <xdr:spPr>
        <a:xfrm>
          <a:off x="13144500" y="6394323"/>
          <a:ext cx="79756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29972</xdr:rowOff>
    </xdr:from>
    <xdr:to>
      <xdr:col>72</xdr:col>
      <xdr:colOff>38100</xdr:colOff>
      <xdr:row>37</xdr:row>
      <xdr:rowOff>131572</xdr:rowOff>
    </xdr:to>
    <xdr:sp macro="" textlink="">
      <xdr:nvSpPr>
        <xdr:cNvPr id="432" name="楕円 431">
          <a:extLst>
            <a:ext uri="{FF2B5EF4-FFF2-40B4-BE49-F238E27FC236}">
              <a16:creationId xmlns:a16="http://schemas.microsoft.com/office/drawing/2014/main" id="{03659AD1-BEDA-4CBC-B527-80231604D1CD}"/>
            </a:ext>
          </a:extLst>
        </xdr:cNvPr>
        <xdr:cNvSpPr/>
      </xdr:nvSpPr>
      <xdr:spPr>
        <a:xfrm>
          <a:off x="12303760" y="637171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48768</xdr:rowOff>
    </xdr:from>
    <xdr:to>
      <xdr:col>76</xdr:col>
      <xdr:colOff>114300</xdr:colOff>
      <xdr:row>37</xdr:row>
      <xdr:rowOff>80772</xdr:rowOff>
    </xdr:to>
    <xdr:cxnSp macro="">
      <xdr:nvCxnSpPr>
        <xdr:cNvPr id="433" name="直線コネクタ 432">
          <a:extLst>
            <a:ext uri="{FF2B5EF4-FFF2-40B4-BE49-F238E27FC236}">
              <a16:creationId xmlns:a16="http://schemas.microsoft.com/office/drawing/2014/main" id="{D443D3C3-FD08-45D1-A904-4613AC1F8872}"/>
            </a:ext>
          </a:extLst>
        </xdr:cNvPr>
        <xdr:cNvCxnSpPr/>
      </xdr:nvCxnSpPr>
      <xdr:spPr>
        <a:xfrm flipV="1">
          <a:off x="12346940" y="6394323"/>
          <a:ext cx="79756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167132</xdr:rowOff>
    </xdr:from>
    <xdr:to>
      <xdr:col>67</xdr:col>
      <xdr:colOff>101600</xdr:colOff>
      <xdr:row>39</xdr:row>
      <xdr:rowOff>97282</xdr:rowOff>
    </xdr:to>
    <xdr:sp macro="" textlink="">
      <xdr:nvSpPr>
        <xdr:cNvPr id="434" name="楕円 433">
          <a:extLst>
            <a:ext uri="{FF2B5EF4-FFF2-40B4-BE49-F238E27FC236}">
              <a16:creationId xmlns:a16="http://schemas.microsoft.com/office/drawing/2014/main" id="{3C4F53F4-556F-41AE-8C5B-BB2012988ABA}"/>
            </a:ext>
          </a:extLst>
        </xdr:cNvPr>
        <xdr:cNvSpPr/>
      </xdr:nvSpPr>
      <xdr:spPr>
        <a:xfrm>
          <a:off x="11487150" y="66860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80772</xdr:rowOff>
    </xdr:from>
    <xdr:to>
      <xdr:col>71</xdr:col>
      <xdr:colOff>177800</xdr:colOff>
      <xdr:row>39</xdr:row>
      <xdr:rowOff>46482</xdr:rowOff>
    </xdr:to>
    <xdr:cxnSp macro="">
      <xdr:nvCxnSpPr>
        <xdr:cNvPr id="435" name="直線コネクタ 434">
          <a:extLst>
            <a:ext uri="{FF2B5EF4-FFF2-40B4-BE49-F238E27FC236}">
              <a16:creationId xmlns:a16="http://schemas.microsoft.com/office/drawing/2014/main" id="{F186ADF4-4B6E-4DCC-A9A8-15D02C3C58DA}"/>
            </a:ext>
          </a:extLst>
        </xdr:cNvPr>
        <xdr:cNvCxnSpPr/>
      </xdr:nvCxnSpPr>
      <xdr:spPr>
        <a:xfrm flipV="1">
          <a:off x="11541760" y="6426327"/>
          <a:ext cx="805180" cy="3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12971</xdr:rowOff>
    </xdr:from>
    <xdr:ext cx="405111" cy="259045"/>
    <xdr:sp macro="" textlink="">
      <xdr:nvSpPr>
        <xdr:cNvPr id="436" name="n_1aveValue【認定こども園・幼稚園・保育所】&#10;有形固定資産減価償却率">
          <a:extLst>
            <a:ext uri="{FF2B5EF4-FFF2-40B4-BE49-F238E27FC236}">
              <a16:creationId xmlns:a16="http://schemas.microsoft.com/office/drawing/2014/main" id="{71882ABA-FB69-46FE-99C6-905681FD959E}"/>
            </a:ext>
          </a:extLst>
        </xdr:cNvPr>
        <xdr:cNvSpPr txBox="1"/>
      </xdr:nvSpPr>
      <xdr:spPr>
        <a:xfrm>
          <a:off x="13738234" y="670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145559</xdr:rowOff>
    </xdr:from>
    <xdr:ext cx="405111" cy="259045"/>
    <xdr:sp macro="" textlink="">
      <xdr:nvSpPr>
        <xdr:cNvPr id="437" name="n_2aveValue【認定こども園・幼稚園・保育所】&#10;有形固定資産減価償却率">
          <a:extLst>
            <a:ext uri="{FF2B5EF4-FFF2-40B4-BE49-F238E27FC236}">
              <a16:creationId xmlns:a16="http://schemas.microsoft.com/office/drawing/2014/main" id="{DAD0F0E8-74CA-41EA-B800-299F0CF3FFF2}"/>
            </a:ext>
          </a:extLst>
        </xdr:cNvPr>
        <xdr:cNvSpPr txBox="1"/>
      </xdr:nvSpPr>
      <xdr:spPr>
        <a:xfrm>
          <a:off x="12957184" y="665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99839</xdr:rowOff>
    </xdr:from>
    <xdr:ext cx="405111" cy="259045"/>
    <xdr:sp macro="" textlink="">
      <xdr:nvSpPr>
        <xdr:cNvPr id="438" name="n_3aveValue【認定こども園・幼稚園・保育所】&#10;有形固定資産減価償却率">
          <a:extLst>
            <a:ext uri="{FF2B5EF4-FFF2-40B4-BE49-F238E27FC236}">
              <a16:creationId xmlns:a16="http://schemas.microsoft.com/office/drawing/2014/main" id="{D66C8B10-E7A2-45D2-80E7-19B51776184F}"/>
            </a:ext>
          </a:extLst>
        </xdr:cNvPr>
        <xdr:cNvSpPr txBox="1"/>
      </xdr:nvSpPr>
      <xdr:spPr>
        <a:xfrm>
          <a:off x="12171054" y="661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4081</xdr:rowOff>
    </xdr:from>
    <xdr:ext cx="405111" cy="259045"/>
    <xdr:sp macro="" textlink="">
      <xdr:nvSpPr>
        <xdr:cNvPr id="439" name="n_4aveValue【認定こども園・幼稚園・保育所】&#10;有形固定資産減価償却率">
          <a:extLst>
            <a:ext uri="{FF2B5EF4-FFF2-40B4-BE49-F238E27FC236}">
              <a16:creationId xmlns:a16="http://schemas.microsoft.com/office/drawing/2014/main" id="{FA0426C0-45F6-43AD-96D1-D1E984B4F003}"/>
            </a:ext>
          </a:extLst>
        </xdr:cNvPr>
        <xdr:cNvSpPr txBox="1"/>
      </xdr:nvSpPr>
      <xdr:spPr>
        <a:xfrm>
          <a:off x="11354444" y="6349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143527</xdr:rowOff>
    </xdr:from>
    <xdr:ext cx="405111" cy="259045"/>
    <xdr:sp macro="" textlink="">
      <xdr:nvSpPr>
        <xdr:cNvPr id="440" name="n_1mainValue【認定こども園・幼稚園・保育所】&#10;有形固定資産減価償却率">
          <a:extLst>
            <a:ext uri="{FF2B5EF4-FFF2-40B4-BE49-F238E27FC236}">
              <a16:creationId xmlns:a16="http://schemas.microsoft.com/office/drawing/2014/main" id="{45834B7A-D0E7-4BB1-968A-5D98D0AD22F5}"/>
            </a:ext>
          </a:extLst>
        </xdr:cNvPr>
        <xdr:cNvSpPr txBox="1"/>
      </xdr:nvSpPr>
      <xdr:spPr>
        <a:xfrm>
          <a:off x="1373823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116095</xdr:rowOff>
    </xdr:from>
    <xdr:ext cx="405111" cy="259045"/>
    <xdr:sp macro="" textlink="">
      <xdr:nvSpPr>
        <xdr:cNvPr id="441" name="n_2mainValue【認定こども園・幼稚園・保育所】&#10;有形固定資産減価償却率">
          <a:extLst>
            <a:ext uri="{FF2B5EF4-FFF2-40B4-BE49-F238E27FC236}">
              <a16:creationId xmlns:a16="http://schemas.microsoft.com/office/drawing/2014/main" id="{C739F65D-97A8-4CA3-A9AE-9FE0C2A02721}"/>
            </a:ext>
          </a:extLst>
        </xdr:cNvPr>
        <xdr:cNvSpPr txBox="1"/>
      </xdr:nvSpPr>
      <xdr:spPr>
        <a:xfrm>
          <a:off x="12957184" y="611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148099</xdr:rowOff>
    </xdr:from>
    <xdr:ext cx="405111" cy="259045"/>
    <xdr:sp macro="" textlink="">
      <xdr:nvSpPr>
        <xdr:cNvPr id="442" name="n_3mainValue【認定こども園・幼稚園・保育所】&#10;有形固定資産減価償却率">
          <a:extLst>
            <a:ext uri="{FF2B5EF4-FFF2-40B4-BE49-F238E27FC236}">
              <a16:creationId xmlns:a16="http://schemas.microsoft.com/office/drawing/2014/main" id="{B906D553-E3BD-421B-90C3-9BAFBA210F86}"/>
            </a:ext>
          </a:extLst>
        </xdr:cNvPr>
        <xdr:cNvSpPr txBox="1"/>
      </xdr:nvSpPr>
      <xdr:spPr>
        <a:xfrm>
          <a:off x="12171054" y="614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88409</xdr:rowOff>
    </xdr:from>
    <xdr:ext cx="405111" cy="259045"/>
    <xdr:sp macro="" textlink="">
      <xdr:nvSpPr>
        <xdr:cNvPr id="443" name="n_4mainValue【認定こども園・幼稚園・保育所】&#10;有形固定資産減価償却率">
          <a:extLst>
            <a:ext uri="{FF2B5EF4-FFF2-40B4-BE49-F238E27FC236}">
              <a16:creationId xmlns:a16="http://schemas.microsoft.com/office/drawing/2014/main" id="{4CA658CD-0EA3-4672-BDC6-FAC7A08243A2}"/>
            </a:ext>
          </a:extLst>
        </xdr:cNvPr>
        <xdr:cNvSpPr txBox="1"/>
      </xdr:nvSpPr>
      <xdr:spPr>
        <a:xfrm>
          <a:off x="11354444" y="677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4" name="正方形/長方形 443">
          <a:extLst>
            <a:ext uri="{FF2B5EF4-FFF2-40B4-BE49-F238E27FC236}">
              <a16:creationId xmlns:a16="http://schemas.microsoft.com/office/drawing/2014/main" id="{D2C70F67-3AC0-4305-95EA-5017445A719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5" name="正方形/長方形 444">
          <a:extLst>
            <a:ext uri="{FF2B5EF4-FFF2-40B4-BE49-F238E27FC236}">
              <a16:creationId xmlns:a16="http://schemas.microsoft.com/office/drawing/2014/main" id="{D5E3B02A-63CD-4B3E-91F0-1CE9DDEE41D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6" name="正方形/長方形 445">
          <a:extLst>
            <a:ext uri="{FF2B5EF4-FFF2-40B4-BE49-F238E27FC236}">
              <a16:creationId xmlns:a16="http://schemas.microsoft.com/office/drawing/2014/main" id="{4CABC77E-9812-484E-8147-77D6988C0E2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7" name="正方形/長方形 446">
          <a:extLst>
            <a:ext uri="{FF2B5EF4-FFF2-40B4-BE49-F238E27FC236}">
              <a16:creationId xmlns:a16="http://schemas.microsoft.com/office/drawing/2014/main" id="{BC9D7A5E-C561-491F-AC9D-05433242EF2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8" name="正方形/長方形 447">
          <a:extLst>
            <a:ext uri="{FF2B5EF4-FFF2-40B4-BE49-F238E27FC236}">
              <a16:creationId xmlns:a16="http://schemas.microsoft.com/office/drawing/2014/main" id="{364FA439-3B73-48EA-822F-DDB3A9E88DE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9" name="正方形/長方形 448">
          <a:extLst>
            <a:ext uri="{FF2B5EF4-FFF2-40B4-BE49-F238E27FC236}">
              <a16:creationId xmlns:a16="http://schemas.microsoft.com/office/drawing/2014/main" id="{8ACEF346-2CB7-4EBC-99FA-A13443DA6B6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0" name="正方形/長方形 449">
          <a:extLst>
            <a:ext uri="{FF2B5EF4-FFF2-40B4-BE49-F238E27FC236}">
              <a16:creationId xmlns:a16="http://schemas.microsoft.com/office/drawing/2014/main" id="{64916139-7264-4E75-AECE-9618D237FCA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1" name="正方形/長方形 450">
          <a:extLst>
            <a:ext uri="{FF2B5EF4-FFF2-40B4-BE49-F238E27FC236}">
              <a16:creationId xmlns:a16="http://schemas.microsoft.com/office/drawing/2014/main" id="{24C8DF1D-0657-47E6-BE2E-CE96C71B989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2" name="テキスト ボックス 451">
          <a:extLst>
            <a:ext uri="{FF2B5EF4-FFF2-40B4-BE49-F238E27FC236}">
              <a16:creationId xmlns:a16="http://schemas.microsoft.com/office/drawing/2014/main" id="{C3B81201-8502-4E94-A078-029F0263062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3" name="直線コネクタ 452">
          <a:extLst>
            <a:ext uri="{FF2B5EF4-FFF2-40B4-BE49-F238E27FC236}">
              <a16:creationId xmlns:a16="http://schemas.microsoft.com/office/drawing/2014/main" id="{98D189AD-D871-4E05-ABC0-273777CE138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4" name="直線コネクタ 453">
          <a:extLst>
            <a:ext uri="{FF2B5EF4-FFF2-40B4-BE49-F238E27FC236}">
              <a16:creationId xmlns:a16="http://schemas.microsoft.com/office/drawing/2014/main" id="{A6DFB3F1-FD70-4A1B-B883-42E8F07C7C45}"/>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5" name="テキスト ボックス 454">
          <a:extLst>
            <a:ext uri="{FF2B5EF4-FFF2-40B4-BE49-F238E27FC236}">
              <a16:creationId xmlns:a16="http://schemas.microsoft.com/office/drawing/2014/main" id="{1E09B873-4A87-4DEA-B43C-82E6B01B518A}"/>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6" name="直線コネクタ 455">
          <a:extLst>
            <a:ext uri="{FF2B5EF4-FFF2-40B4-BE49-F238E27FC236}">
              <a16:creationId xmlns:a16="http://schemas.microsoft.com/office/drawing/2014/main" id="{E1C7017B-2AEF-40E8-9D03-3C798B059B54}"/>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7" name="テキスト ボックス 456">
          <a:extLst>
            <a:ext uri="{FF2B5EF4-FFF2-40B4-BE49-F238E27FC236}">
              <a16:creationId xmlns:a16="http://schemas.microsoft.com/office/drawing/2014/main" id="{8F85FDB3-1B5A-4657-9775-8839D578069E}"/>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8" name="直線コネクタ 457">
          <a:extLst>
            <a:ext uri="{FF2B5EF4-FFF2-40B4-BE49-F238E27FC236}">
              <a16:creationId xmlns:a16="http://schemas.microsoft.com/office/drawing/2014/main" id="{EB9D292E-5455-4926-8909-4906994CB4F3}"/>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9" name="テキスト ボックス 458">
          <a:extLst>
            <a:ext uri="{FF2B5EF4-FFF2-40B4-BE49-F238E27FC236}">
              <a16:creationId xmlns:a16="http://schemas.microsoft.com/office/drawing/2014/main" id="{3CB3A4C0-6678-44A8-B875-6B3091908788}"/>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0" name="直線コネクタ 459">
          <a:extLst>
            <a:ext uri="{FF2B5EF4-FFF2-40B4-BE49-F238E27FC236}">
              <a16:creationId xmlns:a16="http://schemas.microsoft.com/office/drawing/2014/main" id="{04B6C18A-DAC2-4DFE-89CD-FFFCE285D1D2}"/>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1" name="テキスト ボックス 460">
          <a:extLst>
            <a:ext uri="{FF2B5EF4-FFF2-40B4-BE49-F238E27FC236}">
              <a16:creationId xmlns:a16="http://schemas.microsoft.com/office/drawing/2014/main" id="{8C45B3F6-75D7-4C38-9F05-40471F8E8F70}"/>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2" name="直線コネクタ 461">
          <a:extLst>
            <a:ext uri="{FF2B5EF4-FFF2-40B4-BE49-F238E27FC236}">
              <a16:creationId xmlns:a16="http://schemas.microsoft.com/office/drawing/2014/main" id="{B34AA6E1-C1BA-44B2-9123-A9E51A3C9F78}"/>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3" name="テキスト ボックス 462">
          <a:extLst>
            <a:ext uri="{FF2B5EF4-FFF2-40B4-BE49-F238E27FC236}">
              <a16:creationId xmlns:a16="http://schemas.microsoft.com/office/drawing/2014/main" id="{FC4E53FA-5704-4585-A08B-2D97C89DC628}"/>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228BE9A8-B5CD-435A-9759-503FC7F9D03E}"/>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id="{930204CE-86EE-4CB4-9EFF-E90C7B1E5339}"/>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id="{8E4B28DB-5CB1-4665-9531-A3DD7F11006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68580</xdr:rowOff>
    </xdr:from>
    <xdr:to>
      <xdr:col>116</xdr:col>
      <xdr:colOff>62864</xdr:colOff>
      <xdr:row>41</xdr:row>
      <xdr:rowOff>118110</xdr:rowOff>
    </xdr:to>
    <xdr:cxnSp macro="">
      <xdr:nvCxnSpPr>
        <xdr:cNvPr id="467" name="直線コネクタ 466">
          <a:extLst>
            <a:ext uri="{FF2B5EF4-FFF2-40B4-BE49-F238E27FC236}">
              <a16:creationId xmlns:a16="http://schemas.microsoft.com/office/drawing/2014/main" id="{4FCBA847-0B45-417B-9973-7D4F0C543029}"/>
            </a:ext>
          </a:extLst>
        </xdr:cNvPr>
        <xdr:cNvCxnSpPr/>
      </xdr:nvCxnSpPr>
      <xdr:spPr>
        <a:xfrm flipV="1">
          <a:off x="19947254" y="589597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id="{653A8689-5D26-41E2-94EB-34EB7EF5A38D}"/>
            </a:ext>
          </a:extLst>
        </xdr:cNvPr>
        <xdr:cNvSpPr txBox="1"/>
      </xdr:nvSpPr>
      <xdr:spPr>
        <a:xfrm>
          <a:off x="19985990"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9" name="直線コネクタ 468">
          <a:extLst>
            <a:ext uri="{FF2B5EF4-FFF2-40B4-BE49-F238E27FC236}">
              <a16:creationId xmlns:a16="http://schemas.microsoft.com/office/drawing/2014/main" id="{C49A4C1A-AEC6-45F9-84CC-86BAF30C05E9}"/>
            </a:ext>
          </a:extLst>
        </xdr:cNvPr>
        <xdr:cNvCxnSpPr/>
      </xdr:nvCxnSpPr>
      <xdr:spPr>
        <a:xfrm>
          <a:off x="19885660" y="714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15257</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id="{4A9EC7A3-7008-40B5-92EE-C0CB5DD094B6}"/>
            </a:ext>
          </a:extLst>
        </xdr:cNvPr>
        <xdr:cNvSpPr txBox="1"/>
      </xdr:nvSpPr>
      <xdr:spPr>
        <a:xfrm>
          <a:off x="19985990"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68580</xdr:rowOff>
    </xdr:from>
    <xdr:to>
      <xdr:col>116</xdr:col>
      <xdr:colOff>152400</xdr:colOff>
      <xdr:row>34</xdr:row>
      <xdr:rowOff>68580</xdr:rowOff>
    </xdr:to>
    <xdr:cxnSp macro="">
      <xdr:nvCxnSpPr>
        <xdr:cNvPr id="471" name="直線コネクタ 470">
          <a:extLst>
            <a:ext uri="{FF2B5EF4-FFF2-40B4-BE49-F238E27FC236}">
              <a16:creationId xmlns:a16="http://schemas.microsoft.com/office/drawing/2014/main" id="{965AD3FB-60A0-4515-9BF4-E6A086174261}"/>
            </a:ext>
          </a:extLst>
        </xdr:cNvPr>
        <xdr:cNvCxnSpPr/>
      </xdr:nvCxnSpPr>
      <xdr:spPr>
        <a:xfrm>
          <a:off x="19885660" y="589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id="{AA0BFBAA-3E92-4A40-90BA-0CCD6CE6835C}"/>
            </a:ext>
          </a:extLst>
        </xdr:cNvPr>
        <xdr:cNvSpPr txBox="1"/>
      </xdr:nvSpPr>
      <xdr:spPr>
        <a:xfrm>
          <a:off x="19985990" y="6618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3" name="フローチャート: 判断 472">
          <a:extLst>
            <a:ext uri="{FF2B5EF4-FFF2-40B4-BE49-F238E27FC236}">
              <a16:creationId xmlns:a16="http://schemas.microsoft.com/office/drawing/2014/main" id="{EFC849EE-5182-4197-8897-6FB1790BFCCE}"/>
            </a:ext>
          </a:extLst>
        </xdr:cNvPr>
        <xdr:cNvSpPr/>
      </xdr:nvSpPr>
      <xdr:spPr>
        <a:xfrm>
          <a:off x="19904710" y="677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59690</xdr:rowOff>
    </xdr:from>
    <xdr:to>
      <xdr:col>112</xdr:col>
      <xdr:colOff>38100</xdr:colOff>
      <xdr:row>39</xdr:row>
      <xdr:rowOff>161290</xdr:rowOff>
    </xdr:to>
    <xdr:sp macro="" textlink="">
      <xdr:nvSpPr>
        <xdr:cNvPr id="474" name="フローチャート: 判断 473">
          <a:extLst>
            <a:ext uri="{FF2B5EF4-FFF2-40B4-BE49-F238E27FC236}">
              <a16:creationId xmlns:a16="http://schemas.microsoft.com/office/drawing/2014/main" id="{5E147CB6-4765-490B-8FD2-F164780F0EE4}"/>
            </a:ext>
          </a:extLst>
        </xdr:cNvPr>
        <xdr:cNvSpPr/>
      </xdr:nvSpPr>
      <xdr:spPr>
        <a:xfrm>
          <a:off x="19161760" y="674243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75" name="フローチャート: 判断 474">
          <a:extLst>
            <a:ext uri="{FF2B5EF4-FFF2-40B4-BE49-F238E27FC236}">
              <a16:creationId xmlns:a16="http://schemas.microsoft.com/office/drawing/2014/main" id="{D83CF5A4-3C49-4778-9D56-CE184D3F8B91}"/>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36</xdr:row>
      <xdr:rowOff>10160</xdr:rowOff>
    </xdr:from>
    <xdr:to>
      <xdr:col>102</xdr:col>
      <xdr:colOff>165100</xdr:colOff>
      <xdr:row>36</xdr:row>
      <xdr:rowOff>111760</xdr:rowOff>
    </xdr:to>
    <xdr:sp macro="" textlink="">
      <xdr:nvSpPr>
        <xdr:cNvPr id="476" name="フローチャート: 判断 475">
          <a:extLst>
            <a:ext uri="{FF2B5EF4-FFF2-40B4-BE49-F238E27FC236}">
              <a16:creationId xmlns:a16="http://schemas.microsoft.com/office/drawing/2014/main" id="{FAEF6939-9DCE-4064-9F2E-1A95BE9B17A3}"/>
            </a:ext>
          </a:extLst>
        </xdr:cNvPr>
        <xdr:cNvSpPr/>
      </xdr:nvSpPr>
      <xdr:spPr>
        <a:xfrm>
          <a:off x="17547590" y="61842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48260</xdr:rowOff>
    </xdr:from>
    <xdr:to>
      <xdr:col>98</xdr:col>
      <xdr:colOff>38100</xdr:colOff>
      <xdr:row>36</xdr:row>
      <xdr:rowOff>149860</xdr:rowOff>
    </xdr:to>
    <xdr:sp macro="" textlink="">
      <xdr:nvSpPr>
        <xdr:cNvPr id="477" name="フローチャート: 判断 476">
          <a:extLst>
            <a:ext uri="{FF2B5EF4-FFF2-40B4-BE49-F238E27FC236}">
              <a16:creationId xmlns:a16="http://schemas.microsoft.com/office/drawing/2014/main" id="{764125CE-469D-4C3D-8F03-FEEBBC320C80}"/>
            </a:ext>
          </a:extLst>
        </xdr:cNvPr>
        <xdr:cNvSpPr/>
      </xdr:nvSpPr>
      <xdr:spPr>
        <a:xfrm>
          <a:off x="16761460" y="62223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DA04DB50-043A-4439-BA02-4B2D0298DB9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3176AB98-59AD-4821-BD3B-CDF6AAED25B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6DD37EE4-55F7-46AB-AFE4-02F5C40037C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5691DBD-8EA9-4F73-BAEE-A4D325C1E1B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BF9705D-0741-4211-8CD3-AAB9E32B861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83" name="楕円 482">
          <a:extLst>
            <a:ext uri="{FF2B5EF4-FFF2-40B4-BE49-F238E27FC236}">
              <a16:creationId xmlns:a16="http://schemas.microsoft.com/office/drawing/2014/main" id="{4061C7CD-F196-4259-A1A0-8849915704FA}"/>
            </a:ext>
          </a:extLst>
        </xdr:cNvPr>
        <xdr:cNvSpPr/>
      </xdr:nvSpPr>
      <xdr:spPr>
        <a:xfrm>
          <a:off x="19904710" y="6908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484" name="【認定こども園・幼稚園・保育所】&#10;一人当たり面積該当値テキスト">
          <a:extLst>
            <a:ext uri="{FF2B5EF4-FFF2-40B4-BE49-F238E27FC236}">
              <a16:creationId xmlns:a16="http://schemas.microsoft.com/office/drawing/2014/main" id="{F31912FB-2B0B-48A9-A8E3-063AF0B90ADA}"/>
            </a:ext>
          </a:extLst>
        </xdr:cNvPr>
        <xdr:cNvSpPr txBox="1"/>
      </xdr:nvSpPr>
      <xdr:spPr>
        <a:xfrm>
          <a:off x="19985990" y="688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48260</xdr:rowOff>
    </xdr:from>
    <xdr:to>
      <xdr:col>112</xdr:col>
      <xdr:colOff>38100</xdr:colOff>
      <xdr:row>40</xdr:row>
      <xdr:rowOff>149860</xdr:rowOff>
    </xdr:to>
    <xdr:sp macro="" textlink="">
      <xdr:nvSpPr>
        <xdr:cNvPr id="485" name="楕円 484">
          <a:extLst>
            <a:ext uri="{FF2B5EF4-FFF2-40B4-BE49-F238E27FC236}">
              <a16:creationId xmlns:a16="http://schemas.microsoft.com/office/drawing/2014/main" id="{52974FF2-548E-4FDE-9E7A-AFFC3E88470C}"/>
            </a:ext>
          </a:extLst>
        </xdr:cNvPr>
        <xdr:cNvSpPr/>
      </xdr:nvSpPr>
      <xdr:spPr>
        <a:xfrm>
          <a:off x="19161760" y="69081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99060</xdr:rowOff>
    </xdr:to>
    <xdr:cxnSp macro="">
      <xdr:nvCxnSpPr>
        <xdr:cNvPr id="486" name="直線コネクタ 485">
          <a:extLst>
            <a:ext uri="{FF2B5EF4-FFF2-40B4-BE49-F238E27FC236}">
              <a16:creationId xmlns:a16="http://schemas.microsoft.com/office/drawing/2014/main" id="{2AC19DCA-2C96-4443-B9F9-175B03B21A5F}"/>
            </a:ext>
          </a:extLst>
        </xdr:cNvPr>
        <xdr:cNvCxnSpPr/>
      </xdr:nvCxnSpPr>
      <xdr:spPr>
        <a:xfrm>
          <a:off x="19204940" y="6953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48260</xdr:rowOff>
    </xdr:from>
    <xdr:to>
      <xdr:col>107</xdr:col>
      <xdr:colOff>101600</xdr:colOff>
      <xdr:row>40</xdr:row>
      <xdr:rowOff>149860</xdr:rowOff>
    </xdr:to>
    <xdr:sp macro="" textlink="">
      <xdr:nvSpPr>
        <xdr:cNvPr id="487" name="楕円 486">
          <a:extLst>
            <a:ext uri="{FF2B5EF4-FFF2-40B4-BE49-F238E27FC236}">
              <a16:creationId xmlns:a16="http://schemas.microsoft.com/office/drawing/2014/main" id="{1E839BD0-C355-4F11-9259-6517E5FC3FFC}"/>
            </a:ext>
          </a:extLst>
        </xdr:cNvPr>
        <xdr:cNvSpPr/>
      </xdr:nvSpPr>
      <xdr:spPr>
        <a:xfrm>
          <a:off x="18345150" y="6908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99060</xdr:rowOff>
    </xdr:from>
    <xdr:to>
      <xdr:col>111</xdr:col>
      <xdr:colOff>177800</xdr:colOff>
      <xdr:row>40</xdr:row>
      <xdr:rowOff>99060</xdr:rowOff>
    </xdr:to>
    <xdr:cxnSp macro="">
      <xdr:nvCxnSpPr>
        <xdr:cNvPr id="488" name="直線コネクタ 487">
          <a:extLst>
            <a:ext uri="{FF2B5EF4-FFF2-40B4-BE49-F238E27FC236}">
              <a16:creationId xmlns:a16="http://schemas.microsoft.com/office/drawing/2014/main" id="{123FE611-6FD9-4B93-A4EB-DB4A4B22280E}"/>
            </a:ext>
          </a:extLst>
        </xdr:cNvPr>
        <xdr:cNvCxnSpPr/>
      </xdr:nvCxnSpPr>
      <xdr:spPr>
        <a:xfrm>
          <a:off x="18399760" y="69532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489" name="楕円 488">
          <a:extLst>
            <a:ext uri="{FF2B5EF4-FFF2-40B4-BE49-F238E27FC236}">
              <a16:creationId xmlns:a16="http://schemas.microsoft.com/office/drawing/2014/main" id="{B47A5B19-E2A2-4E2C-8230-E198B7590B58}"/>
            </a:ext>
          </a:extLst>
        </xdr:cNvPr>
        <xdr:cNvSpPr/>
      </xdr:nvSpPr>
      <xdr:spPr>
        <a:xfrm>
          <a:off x="17547590" y="68605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53340</xdr:rowOff>
    </xdr:from>
    <xdr:to>
      <xdr:col>107</xdr:col>
      <xdr:colOff>50800</xdr:colOff>
      <xdr:row>40</xdr:row>
      <xdr:rowOff>99060</xdr:rowOff>
    </xdr:to>
    <xdr:cxnSp macro="">
      <xdr:nvCxnSpPr>
        <xdr:cNvPr id="490" name="直線コネクタ 489">
          <a:extLst>
            <a:ext uri="{FF2B5EF4-FFF2-40B4-BE49-F238E27FC236}">
              <a16:creationId xmlns:a16="http://schemas.microsoft.com/office/drawing/2014/main" id="{1BDE3CE8-AF2B-49B2-A5A3-D5AE04100F46}"/>
            </a:ext>
          </a:extLst>
        </xdr:cNvPr>
        <xdr:cNvCxnSpPr/>
      </xdr:nvCxnSpPr>
      <xdr:spPr>
        <a:xfrm>
          <a:off x="17602200" y="69151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105410</xdr:rowOff>
    </xdr:from>
    <xdr:to>
      <xdr:col>98</xdr:col>
      <xdr:colOff>38100</xdr:colOff>
      <xdr:row>40</xdr:row>
      <xdr:rowOff>35560</xdr:rowOff>
    </xdr:to>
    <xdr:sp macro="" textlink="">
      <xdr:nvSpPr>
        <xdr:cNvPr id="491" name="楕円 490">
          <a:extLst>
            <a:ext uri="{FF2B5EF4-FFF2-40B4-BE49-F238E27FC236}">
              <a16:creationId xmlns:a16="http://schemas.microsoft.com/office/drawing/2014/main" id="{9A03A0FD-D2EF-4648-81ED-12FAD7699D68}"/>
            </a:ext>
          </a:extLst>
        </xdr:cNvPr>
        <xdr:cNvSpPr/>
      </xdr:nvSpPr>
      <xdr:spPr>
        <a:xfrm>
          <a:off x="16761460" y="6790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40</xdr:row>
      <xdr:rowOff>53340</xdr:rowOff>
    </xdr:to>
    <xdr:cxnSp macro="">
      <xdr:nvCxnSpPr>
        <xdr:cNvPr id="492" name="直線コネクタ 491">
          <a:extLst>
            <a:ext uri="{FF2B5EF4-FFF2-40B4-BE49-F238E27FC236}">
              <a16:creationId xmlns:a16="http://schemas.microsoft.com/office/drawing/2014/main" id="{49F9BA4D-362D-4304-A96F-2D31BC802520}"/>
            </a:ext>
          </a:extLst>
        </xdr:cNvPr>
        <xdr:cNvCxnSpPr/>
      </xdr:nvCxnSpPr>
      <xdr:spPr>
        <a:xfrm>
          <a:off x="16804640" y="6844665"/>
          <a:ext cx="79756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6367</xdr:rowOff>
    </xdr:from>
    <xdr:ext cx="469744" cy="259045"/>
    <xdr:sp macro="" textlink="">
      <xdr:nvSpPr>
        <xdr:cNvPr id="493" name="n_1aveValue【認定こども園・幼稚園・保育所】&#10;一人当たり面積">
          <a:extLst>
            <a:ext uri="{FF2B5EF4-FFF2-40B4-BE49-F238E27FC236}">
              <a16:creationId xmlns:a16="http://schemas.microsoft.com/office/drawing/2014/main" id="{61A49CB8-5119-4D74-A637-30B367D0E62E}"/>
            </a:ext>
          </a:extLst>
        </xdr:cNvPr>
        <xdr:cNvSpPr txBox="1"/>
      </xdr:nvSpPr>
      <xdr:spPr>
        <a:xfrm>
          <a:off x="18982132"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4" name="n_2aveValue【認定こども園・幼稚園・保育所】&#10;一人当たり面積">
          <a:extLst>
            <a:ext uri="{FF2B5EF4-FFF2-40B4-BE49-F238E27FC236}">
              <a16:creationId xmlns:a16="http://schemas.microsoft.com/office/drawing/2014/main" id="{285430B6-09AE-4389-8427-665B95142B01}"/>
            </a:ext>
          </a:extLst>
        </xdr:cNvPr>
        <xdr:cNvSpPr txBox="1"/>
      </xdr:nvSpPr>
      <xdr:spPr>
        <a:xfrm>
          <a:off x="181820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128287</xdr:rowOff>
    </xdr:from>
    <xdr:ext cx="469744" cy="259045"/>
    <xdr:sp macro="" textlink="">
      <xdr:nvSpPr>
        <xdr:cNvPr id="495" name="n_3aveValue【認定こども園・幼稚園・保育所】&#10;一人当たり面積">
          <a:extLst>
            <a:ext uri="{FF2B5EF4-FFF2-40B4-BE49-F238E27FC236}">
              <a16:creationId xmlns:a16="http://schemas.microsoft.com/office/drawing/2014/main" id="{33E0C8F2-52EB-413B-BDD9-8BFEC4F55E4F}"/>
            </a:ext>
          </a:extLst>
        </xdr:cNvPr>
        <xdr:cNvSpPr txBox="1"/>
      </xdr:nvSpPr>
      <xdr:spPr>
        <a:xfrm>
          <a:off x="17384472" y="59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166387</xdr:rowOff>
    </xdr:from>
    <xdr:ext cx="469744" cy="259045"/>
    <xdr:sp macro="" textlink="">
      <xdr:nvSpPr>
        <xdr:cNvPr id="496" name="n_4aveValue【認定こども園・幼稚園・保育所】&#10;一人当たり面積">
          <a:extLst>
            <a:ext uri="{FF2B5EF4-FFF2-40B4-BE49-F238E27FC236}">
              <a16:creationId xmlns:a16="http://schemas.microsoft.com/office/drawing/2014/main" id="{92270BE6-95B1-4C53-825A-A18A72C8CC3F}"/>
            </a:ext>
          </a:extLst>
        </xdr:cNvPr>
        <xdr:cNvSpPr txBox="1"/>
      </xdr:nvSpPr>
      <xdr:spPr>
        <a:xfrm>
          <a:off x="1658881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140987</xdr:rowOff>
    </xdr:from>
    <xdr:ext cx="469744" cy="259045"/>
    <xdr:sp macro="" textlink="">
      <xdr:nvSpPr>
        <xdr:cNvPr id="497" name="n_1mainValue【認定こども園・幼稚園・保育所】&#10;一人当たり面積">
          <a:extLst>
            <a:ext uri="{FF2B5EF4-FFF2-40B4-BE49-F238E27FC236}">
              <a16:creationId xmlns:a16="http://schemas.microsoft.com/office/drawing/2014/main" id="{364E5699-BCFE-484E-BD8B-963AEAC24DBA}"/>
            </a:ext>
          </a:extLst>
        </xdr:cNvPr>
        <xdr:cNvSpPr txBox="1"/>
      </xdr:nvSpPr>
      <xdr:spPr>
        <a:xfrm>
          <a:off x="18982132"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140987</xdr:rowOff>
    </xdr:from>
    <xdr:ext cx="469744" cy="259045"/>
    <xdr:sp macro="" textlink="">
      <xdr:nvSpPr>
        <xdr:cNvPr id="498" name="n_2mainValue【認定こども園・幼稚園・保育所】&#10;一人当たり面積">
          <a:extLst>
            <a:ext uri="{FF2B5EF4-FFF2-40B4-BE49-F238E27FC236}">
              <a16:creationId xmlns:a16="http://schemas.microsoft.com/office/drawing/2014/main" id="{B99C73C1-30AE-4F0D-B03F-1368875897FD}"/>
            </a:ext>
          </a:extLst>
        </xdr:cNvPr>
        <xdr:cNvSpPr txBox="1"/>
      </xdr:nvSpPr>
      <xdr:spPr>
        <a:xfrm>
          <a:off x="18182032"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95267</xdr:rowOff>
    </xdr:from>
    <xdr:ext cx="469744" cy="259045"/>
    <xdr:sp macro="" textlink="">
      <xdr:nvSpPr>
        <xdr:cNvPr id="499" name="n_3mainValue【認定こども園・幼稚園・保育所】&#10;一人当たり面積">
          <a:extLst>
            <a:ext uri="{FF2B5EF4-FFF2-40B4-BE49-F238E27FC236}">
              <a16:creationId xmlns:a16="http://schemas.microsoft.com/office/drawing/2014/main" id="{FF72627C-5751-44AB-B798-14009E242438}"/>
            </a:ext>
          </a:extLst>
        </xdr:cNvPr>
        <xdr:cNvSpPr txBox="1"/>
      </xdr:nvSpPr>
      <xdr:spPr>
        <a:xfrm>
          <a:off x="17384472"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500" name="n_4mainValue【認定こども園・幼稚園・保育所】&#10;一人当たり面積">
          <a:extLst>
            <a:ext uri="{FF2B5EF4-FFF2-40B4-BE49-F238E27FC236}">
              <a16:creationId xmlns:a16="http://schemas.microsoft.com/office/drawing/2014/main" id="{BC45B74B-95CC-4D62-884A-F4EB7A8AF4E4}"/>
            </a:ext>
          </a:extLst>
        </xdr:cNvPr>
        <xdr:cNvSpPr txBox="1"/>
      </xdr:nvSpPr>
      <xdr:spPr>
        <a:xfrm>
          <a:off x="16588817" y="688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27BDB1DF-6DA4-467C-BC4B-98B2C1B7129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AA603469-288F-4476-A17B-AC5EB096379A}"/>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10AAF458-28A0-4852-AF49-F963558C80A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3A01723F-5D68-40C5-AAFE-17F826ED1AD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8D906D08-8288-43CB-9AF7-9C6C09E9D27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F482905C-C635-4196-AA99-C13DF566014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89011D27-78B1-45C1-A842-70AD7564E27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2EDCD04D-371A-45FB-98DD-54BA9371BE0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50A77D35-6EFE-46B7-B8C1-F954397C163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F1D83E52-C424-405D-AF2F-079FC088C7C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689FBD21-F6D2-46FB-A7EA-37381539079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7FA3700F-5C24-450A-B23A-EDCCF7F84103}"/>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62B3F78F-3302-431A-B08E-B9D0B5FF2AAC}"/>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CE2630B6-7DBC-4651-8C9D-B3887D6D8C6C}"/>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E52C1763-DC4E-4DDF-9713-A1EF676BBFFD}"/>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3A5ABBDE-C74D-4D12-97A1-6E0CFE8CB599}"/>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5A4F09BC-6E5B-4E58-A2E8-5704B77C3BF1}"/>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DD769C27-6F9A-4CA8-8C4B-CB61354FAF1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E949D6A6-2BE9-49AF-BC05-1AE3ADB661C3}"/>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B2F27DE3-0A05-44A6-8795-B1C06C39282B}"/>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0FBCF13C-1FD1-4CB1-98C7-7273E2641E3C}"/>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E37EDAA2-4A8C-4FD2-B34F-8D71711CFA0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A283BC9C-5B48-42A3-BC68-551E67103251}"/>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3F4BA72B-D7D0-4D15-87DC-D0F3DB8A0A4E}"/>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15240</xdr:rowOff>
    </xdr:to>
    <xdr:cxnSp macro="">
      <xdr:nvCxnSpPr>
        <xdr:cNvPr id="525" name="直線コネクタ 524">
          <a:extLst>
            <a:ext uri="{FF2B5EF4-FFF2-40B4-BE49-F238E27FC236}">
              <a16:creationId xmlns:a16="http://schemas.microsoft.com/office/drawing/2014/main" id="{8AD6FFC9-6701-4502-9E1D-88FDD65DACC4}"/>
            </a:ext>
          </a:extLst>
        </xdr:cNvPr>
        <xdr:cNvCxnSpPr/>
      </xdr:nvCxnSpPr>
      <xdr:spPr>
        <a:xfrm flipV="1">
          <a:off x="14703424" y="9745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19067</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7D910E74-31E3-4905-B327-4492AB66F005}"/>
            </a:ext>
          </a:extLst>
        </xdr:cNvPr>
        <xdr:cNvSpPr txBox="1"/>
      </xdr:nvSpPr>
      <xdr:spPr>
        <a:xfrm>
          <a:off x="1474216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xdr:rowOff>
    </xdr:from>
    <xdr:to>
      <xdr:col>86</xdr:col>
      <xdr:colOff>25400</xdr:colOff>
      <xdr:row>64</xdr:row>
      <xdr:rowOff>15240</xdr:rowOff>
    </xdr:to>
    <xdr:cxnSp macro="">
      <xdr:nvCxnSpPr>
        <xdr:cNvPr id="527" name="直線コネクタ 526">
          <a:extLst>
            <a:ext uri="{FF2B5EF4-FFF2-40B4-BE49-F238E27FC236}">
              <a16:creationId xmlns:a16="http://schemas.microsoft.com/office/drawing/2014/main" id="{4181A52F-AA37-40C8-A35A-91D6B831BB1A}"/>
            </a:ext>
          </a:extLst>
        </xdr:cNvPr>
        <xdr:cNvCxnSpPr/>
      </xdr:nvCxnSpPr>
      <xdr:spPr>
        <a:xfrm>
          <a:off x="1461135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13B87CF0-11F5-4E0C-9F55-75B77B2B78E4}"/>
            </a:ext>
          </a:extLst>
        </xdr:cNvPr>
        <xdr:cNvSpPr txBox="1"/>
      </xdr:nvSpPr>
      <xdr:spPr>
        <a:xfrm>
          <a:off x="14742160"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29" name="直線コネクタ 528">
          <a:extLst>
            <a:ext uri="{FF2B5EF4-FFF2-40B4-BE49-F238E27FC236}">
              <a16:creationId xmlns:a16="http://schemas.microsoft.com/office/drawing/2014/main" id="{08036E6A-12E3-45D2-A6AB-AF13E408AF92}"/>
            </a:ext>
          </a:extLst>
        </xdr:cNvPr>
        <xdr:cNvCxnSpPr/>
      </xdr:nvCxnSpPr>
      <xdr:spPr>
        <a:xfrm>
          <a:off x="14611350" y="9745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103522</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6EF2218A-74C7-4C2C-A3B3-97D51689C32A}"/>
            </a:ext>
          </a:extLst>
        </xdr:cNvPr>
        <xdr:cNvSpPr txBox="1"/>
      </xdr:nvSpPr>
      <xdr:spPr>
        <a:xfrm>
          <a:off x="1474216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531" name="フローチャート: 判断 530">
          <a:extLst>
            <a:ext uri="{FF2B5EF4-FFF2-40B4-BE49-F238E27FC236}">
              <a16:creationId xmlns:a16="http://schemas.microsoft.com/office/drawing/2014/main" id="{C2CEE563-A742-424A-9CB6-2274EBC925A1}"/>
            </a:ext>
          </a:extLst>
        </xdr:cNvPr>
        <xdr:cNvSpPr/>
      </xdr:nvSpPr>
      <xdr:spPr>
        <a:xfrm>
          <a:off x="14649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74930</xdr:rowOff>
    </xdr:from>
    <xdr:to>
      <xdr:col>81</xdr:col>
      <xdr:colOff>101600</xdr:colOff>
      <xdr:row>61</xdr:row>
      <xdr:rowOff>5080</xdr:rowOff>
    </xdr:to>
    <xdr:sp macro="" textlink="">
      <xdr:nvSpPr>
        <xdr:cNvPr id="532" name="フローチャート: 判断 531">
          <a:extLst>
            <a:ext uri="{FF2B5EF4-FFF2-40B4-BE49-F238E27FC236}">
              <a16:creationId xmlns:a16="http://schemas.microsoft.com/office/drawing/2014/main" id="{84AB4966-303A-4797-B9B2-4EC19A9F72DA}"/>
            </a:ext>
          </a:extLst>
        </xdr:cNvPr>
        <xdr:cNvSpPr/>
      </xdr:nvSpPr>
      <xdr:spPr>
        <a:xfrm>
          <a:off x="13887450" y="1036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67310</xdr:rowOff>
    </xdr:from>
    <xdr:to>
      <xdr:col>76</xdr:col>
      <xdr:colOff>165100</xdr:colOff>
      <xdr:row>60</xdr:row>
      <xdr:rowOff>168910</xdr:rowOff>
    </xdr:to>
    <xdr:sp macro="" textlink="">
      <xdr:nvSpPr>
        <xdr:cNvPr id="533" name="フローチャート: 判断 532">
          <a:extLst>
            <a:ext uri="{FF2B5EF4-FFF2-40B4-BE49-F238E27FC236}">
              <a16:creationId xmlns:a16="http://schemas.microsoft.com/office/drawing/2014/main" id="{7FBAC5DD-845B-4F63-B5EC-16E803A6043E}"/>
            </a:ext>
          </a:extLst>
        </xdr:cNvPr>
        <xdr:cNvSpPr/>
      </xdr:nvSpPr>
      <xdr:spPr>
        <a:xfrm>
          <a:off x="13089890" y="103524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158750</xdr:rowOff>
    </xdr:from>
    <xdr:to>
      <xdr:col>72</xdr:col>
      <xdr:colOff>38100</xdr:colOff>
      <xdr:row>60</xdr:row>
      <xdr:rowOff>88900</xdr:rowOff>
    </xdr:to>
    <xdr:sp macro="" textlink="">
      <xdr:nvSpPr>
        <xdr:cNvPr id="534" name="フローチャート: 判断 533">
          <a:extLst>
            <a:ext uri="{FF2B5EF4-FFF2-40B4-BE49-F238E27FC236}">
              <a16:creationId xmlns:a16="http://schemas.microsoft.com/office/drawing/2014/main" id="{DD05D0C5-366F-467B-BE6C-3206FC136CF8}"/>
            </a:ext>
          </a:extLst>
        </xdr:cNvPr>
        <xdr:cNvSpPr/>
      </xdr:nvSpPr>
      <xdr:spPr>
        <a:xfrm>
          <a:off x="12303760" y="102762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35" name="フローチャート: 判断 534">
          <a:extLst>
            <a:ext uri="{FF2B5EF4-FFF2-40B4-BE49-F238E27FC236}">
              <a16:creationId xmlns:a16="http://schemas.microsoft.com/office/drawing/2014/main" id="{DEDF7C6B-B9C7-4D26-88DC-5AD538575CE1}"/>
            </a:ext>
          </a:extLst>
        </xdr:cNvPr>
        <xdr:cNvSpPr/>
      </xdr:nvSpPr>
      <xdr:spPr>
        <a:xfrm>
          <a:off x="11487150" y="1028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C7A11AAF-5332-4C40-8D2F-8784887DCA1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8C935-E63C-4744-93C0-CD26C63F33D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C29E297D-4B94-42B5-B323-0D32A54F015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32E4369-342A-42A9-8F91-D7F90A1D987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90C4717-7FF4-4361-BFBA-9D2C2B71F06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541" name="楕円 540">
          <a:extLst>
            <a:ext uri="{FF2B5EF4-FFF2-40B4-BE49-F238E27FC236}">
              <a16:creationId xmlns:a16="http://schemas.microsoft.com/office/drawing/2014/main" id="{77D8ECB5-76EC-4D1E-A303-CC269C61FB7B}"/>
            </a:ext>
          </a:extLst>
        </xdr:cNvPr>
        <xdr:cNvSpPr/>
      </xdr:nvSpPr>
      <xdr:spPr>
        <a:xfrm>
          <a:off x="14649450" y="10455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142892</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8620A0F4-5719-4F6E-A4BE-531B93D89F00}"/>
            </a:ext>
          </a:extLst>
        </xdr:cNvPr>
        <xdr:cNvSpPr txBox="1"/>
      </xdr:nvSpPr>
      <xdr:spPr>
        <a:xfrm>
          <a:off x="14742160"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36830</xdr:rowOff>
    </xdr:from>
    <xdr:to>
      <xdr:col>81</xdr:col>
      <xdr:colOff>101600</xdr:colOff>
      <xdr:row>61</xdr:row>
      <xdr:rowOff>138430</xdr:rowOff>
    </xdr:to>
    <xdr:sp macro="" textlink="">
      <xdr:nvSpPr>
        <xdr:cNvPr id="543" name="楕円 542">
          <a:extLst>
            <a:ext uri="{FF2B5EF4-FFF2-40B4-BE49-F238E27FC236}">
              <a16:creationId xmlns:a16="http://schemas.microsoft.com/office/drawing/2014/main" id="{C7F8337C-7764-4567-939D-C18AC9AB18AF}"/>
            </a:ext>
          </a:extLst>
        </xdr:cNvPr>
        <xdr:cNvSpPr/>
      </xdr:nvSpPr>
      <xdr:spPr>
        <a:xfrm>
          <a:off x="13887450" y="104952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43815</xdr:rowOff>
    </xdr:from>
    <xdr:to>
      <xdr:col>85</xdr:col>
      <xdr:colOff>127000</xdr:colOff>
      <xdr:row>61</xdr:row>
      <xdr:rowOff>87630</xdr:rowOff>
    </xdr:to>
    <xdr:cxnSp macro="">
      <xdr:nvCxnSpPr>
        <xdr:cNvPr id="544" name="直線コネクタ 543">
          <a:extLst>
            <a:ext uri="{FF2B5EF4-FFF2-40B4-BE49-F238E27FC236}">
              <a16:creationId xmlns:a16="http://schemas.microsoft.com/office/drawing/2014/main" id="{6B5B607A-7825-4F39-BAB4-756004275272}"/>
            </a:ext>
          </a:extLst>
        </xdr:cNvPr>
        <xdr:cNvCxnSpPr/>
      </xdr:nvCxnSpPr>
      <xdr:spPr>
        <a:xfrm flipV="1">
          <a:off x="13942060" y="10504170"/>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xdr:rowOff>
    </xdr:from>
    <xdr:to>
      <xdr:col>76</xdr:col>
      <xdr:colOff>165100</xdr:colOff>
      <xdr:row>61</xdr:row>
      <xdr:rowOff>106045</xdr:rowOff>
    </xdr:to>
    <xdr:sp macro="" textlink="">
      <xdr:nvSpPr>
        <xdr:cNvPr id="545" name="楕円 544">
          <a:extLst>
            <a:ext uri="{FF2B5EF4-FFF2-40B4-BE49-F238E27FC236}">
              <a16:creationId xmlns:a16="http://schemas.microsoft.com/office/drawing/2014/main" id="{48395FC3-407F-4745-B76A-0D3FD45C0210}"/>
            </a:ext>
          </a:extLst>
        </xdr:cNvPr>
        <xdr:cNvSpPr/>
      </xdr:nvSpPr>
      <xdr:spPr>
        <a:xfrm>
          <a:off x="13089890" y="104648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55245</xdr:rowOff>
    </xdr:from>
    <xdr:to>
      <xdr:col>81</xdr:col>
      <xdr:colOff>50800</xdr:colOff>
      <xdr:row>61</xdr:row>
      <xdr:rowOff>87630</xdr:rowOff>
    </xdr:to>
    <xdr:cxnSp macro="">
      <xdr:nvCxnSpPr>
        <xdr:cNvPr id="546" name="直線コネクタ 545">
          <a:extLst>
            <a:ext uri="{FF2B5EF4-FFF2-40B4-BE49-F238E27FC236}">
              <a16:creationId xmlns:a16="http://schemas.microsoft.com/office/drawing/2014/main" id="{F748647F-7B3D-470B-AA41-8305F5DB535B}"/>
            </a:ext>
          </a:extLst>
        </xdr:cNvPr>
        <xdr:cNvCxnSpPr/>
      </xdr:nvCxnSpPr>
      <xdr:spPr>
        <a:xfrm>
          <a:off x="13144500" y="1051750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160655</xdr:rowOff>
    </xdr:from>
    <xdr:to>
      <xdr:col>72</xdr:col>
      <xdr:colOff>38100</xdr:colOff>
      <xdr:row>61</xdr:row>
      <xdr:rowOff>90805</xdr:rowOff>
    </xdr:to>
    <xdr:sp macro="" textlink="">
      <xdr:nvSpPr>
        <xdr:cNvPr id="547" name="楕円 546">
          <a:extLst>
            <a:ext uri="{FF2B5EF4-FFF2-40B4-BE49-F238E27FC236}">
              <a16:creationId xmlns:a16="http://schemas.microsoft.com/office/drawing/2014/main" id="{39A4EF8E-3EDA-42C4-85FE-1CFA4BCF34B7}"/>
            </a:ext>
          </a:extLst>
        </xdr:cNvPr>
        <xdr:cNvSpPr/>
      </xdr:nvSpPr>
      <xdr:spPr>
        <a:xfrm>
          <a:off x="12303760" y="104495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40005</xdr:rowOff>
    </xdr:from>
    <xdr:to>
      <xdr:col>76</xdr:col>
      <xdr:colOff>114300</xdr:colOff>
      <xdr:row>61</xdr:row>
      <xdr:rowOff>55245</xdr:rowOff>
    </xdr:to>
    <xdr:cxnSp macro="">
      <xdr:nvCxnSpPr>
        <xdr:cNvPr id="548" name="直線コネクタ 547">
          <a:extLst>
            <a:ext uri="{FF2B5EF4-FFF2-40B4-BE49-F238E27FC236}">
              <a16:creationId xmlns:a16="http://schemas.microsoft.com/office/drawing/2014/main" id="{F8DFD5A4-6C72-4ADD-BCFD-06280776582D}"/>
            </a:ext>
          </a:extLst>
        </xdr:cNvPr>
        <xdr:cNvCxnSpPr/>
      </xdr:nvCxnSpPr>
      <xdr:spPr>
        <a:xfrm>
          <a:off x="12346940" y="1049845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10160</xdr:rowOff>
    </xdr:from>
    <xdr:to>
      <xdr:col>67</xdr:col>
      <xdr:colOff>101600</xdr:colOff>
      <xdr:row>61</xdr:row>
      <xdr:rowOff>111760</xdr:rowOff>
    </xdr:to>
    <xdr:sp macro="" textlink="">
      <xdr:nvSpPr>
        <xdr:cNvPr id="549" name="楕円 548">
          <a:extLst>
            <a:ext uri="{FF2B5EF4-FFF2-40B4-BE49-F238E27FC236}">
              <a16:creationId xmlns:a16="http://schemas.microsoft.com/office/drawing/2014/main" id="{24154317-95D6-478C-A575-4098BC8F348D}"/>
            </a:ext>
          </a:extLst>
        </xdr:cNvPr>
        <xdr:cNvSpPr/>
      </xdr:nvSpPr>
      <xdr:spPr>
        <a:xfrm>
          <a:off x="11487150" y="104705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40005</xdr:rowOff>
    </xdr:from>
    <xdr:to>
      <xdr:col>71</xdr:col>
      <xdr:colOff>177800</xdr:colOff>
      <xdr:row>61</xdr:row>
      <xdr:rowOff>60960</xdr:rowOff>
    </xdr:to>
    <xdr:cxnSp macro="">
      <xdr:nvCxnSpPr>
        <xdr:cNvPr id="550" name="直線コネクタ 549">
          <a:extLst>
            <a:ext uri="{FF2B5EF4-FFF2-40B4-BE49-F238E27FC236}">
              <a16:creationId xmlns:a16="http://schemas.microsoft.com/office/drawing/2014/main" id="{105D7495-FEDF-4FDB-90DD-3D287FE08618}"/>
            </a:ext>
          </a:extLst>
        </xdr:cNvPr>
        <xdr:cNvCxnSpPr/>
      </xdr:nvCxnSpPr>
      <xdr:spPr>
        <a:xfrm flipV="1">
          <a:off x="11541760" y="10498455"/>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21607</xdr:rowOff>
    </xdr:from>
    <xdr:ext cx="405111" cy="259045"/>
    <xdr:sp macro="" textlink="">
      <xdr:nvSpPr>
        <xdr:cNvPr id="551" name="n_1aveValue【学校施設】&#10;有形固定資産減価償却率">
          <a:extLst>
            <a:ext uri="{FF2B5EF4-FFF2-40B4-BE49-F238E27FC236}">
              <a16:creationId xmlns:a16="http://schemas.microsoft.com/office/drawing/2014/main" id="{0C961F29-C4D2-42AE-9727-AE5C3C5D5F93}"/>
            </a:ext>
          </a:extLst>
        </xdr:cNvPr>
        <xdr:cNvSpPr txBox="1"/>
      </xdr:nvSpPr>
      <xdr:spPr>
        <a:xfrm>
          <a:off x="1373823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13987</xdr:rowOff>
    </xdr:from>
    <xdr:ext cx="405111" cy="259045"/>
    <xdr:sp macro="" textlink="">
      <xdr:nvSpPr>
        <xdr:cNvPr id="552" name="n_2aveValue【学校施設】&#10;有形固定資産減価償却率">
          <a:extLst>
            <a:ext uri="{FF2B5EF4-FFF2-40B4-BE49-F238E27FC236}">
              <a16:creationId xmlns:a16="http://schemas.microsoft.com/office/drawing/2014/main" id="{5A1CF8C9-4EAB-4D4A-B0FA-9F5B5C621F80}"/>
            </a:ext>
          </a:extLst>
        </xdr:cNvPr>
        <xdr:cNvSpPr txBox="1"/>
      </xdr:nvSpPr>
      <xdr:spPr>
        <a:xfrm>
          <a:off x="1295718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105427</xdr:rowOff>
    </xdr:from>
    <xdr:ext cx="405111" cy="259045"/>
    <xdr:sp macro="" textlink="">
      <xdr:nvSpPr>
        <xdr:cNvPr id="553" name="n_3aveValue【学校施設】&#10;有形固定資産減価償却率">
          <a:extLst>
            <a:ext uri="{FF2B5EF4-FFF2-40B4-BE49-F238E27FC236}">
              <a16:creationId xmlns:a16="http://schemas.microsoft.com/office/drawing/2014/main" id="{1C32348C-FF81-4409-8F08-CD755DF64E0E}"/>
            </a:ext>
          </a:extLst>
        </xdr:cNvPr>
        <xdr:cNvSpPr txBox="1"/>
      </xdr:nvSpPr>
      <xdr:spPr>
        <a:xfrm>
          <a:off x="1217105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54" name="n_4aveValue【学校施設】&#10;有形固定資産減価償却率">
          <a:extLst>
            <a:ext uri="{FF2B5EF4-FFF2-40B4-BE49-F238E27FC236}">
              <a16:creationId xmlns:a16="http://schemas.microsoft.com/office/drawing/2014/main" id="{50F8BF74-F053-4BC2-AE11-0CED73B11F91}"/>
            </a:ext>
          </a:extLst>
        </xdr:cNvPr>
        <xdr:cNvSpPr txBox="1"/>
      </xdr:nvSpPr>
      <xdr:spPr>
        <a:xfrm>
          <a:off x="113544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129557</xdr:rowOff>
    </xdr:from>
    <xdr:ext cx="405111" cy="259045"/>
    <xdr:sp macro="" textlink="">
      <xdr:nvSpPr>
        <xdr:cNvPr id="555" name="n_1mainValue【学校施設】&#10;有形固定資産減価償却率">
          <a:extLst>
            <a:ext uri="{FF2B5EF4-FFF2-40B4-BE49-F238E27FC236}">
              <a16:creationId xmlns:a16="http://schemas.microsoft.com/office/drawing/2014/main" id="{41006F18-BA8F-497A-A75E-E5AFADD80E3E}"/>
            </a:ext>
          </a:extLst>
        </xdr:cNvPr>
        <xdr:cNvSpPr txBox="1"/>
      </xdr:nvSpPr>
      <xdr:spPr>
        <a:xfrm>
          <a:off x="1373823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97172</xdr:rowOff>
    </xdr:from>
    <xdr:ext cx="405111" cy="259045"/>
    <xdr:sp macro="" textlink="">
      <xdr:nvSpPr>
        <xdr:cNvPr id="556" name="n_2mainValue【学校施設】&#10;有形固定資産減価償却率">
          <a:extLst>
            <a:ext uri="{FF2B5EF4-FFF2-40B4-BE49-F238E27FC236}">
              <a16:creationId xmlns:a16="http://schemas.microsoft.com/office/drawing/2014/main" id="{9723E15A-458B-42AB-9115-3F86F9C50850}"/>
            </a:ext>
          </a:extLst>
        </xdr:cNvPr>
        <xdr:cNvSpPr txBox="1"/>
      </xdr:nvSpPr>
      <xdr:spPr>
        <a:xfrm>
          <a:off x="1295718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81932</xdr:rowOff>
    </xdr:from>
    <xdr:ext cx="405111" cy="259045"/>
    <xdr:sp macro="" textlink="">
      <xdr:nvSpPr>
        <xdr:cNvPr id="557" name="n_3mainValue【学校施設】&#10;有形固定資産減価償却率">
          <a:extLst>
            <a:ext uri="{FF2B5EF4-FFF2-40B4-BE49-F238E27FC236}">
              <a16:creationId xmlns:a16="http://schemas.microsoft.com/office/drawing/2014/main" id="{3107BEA2-DA3F-493F-B58E-B9066B546DD4}"/>
            </a:ext>
          </a:extLst>
        </xdr:cNvPr>
        <xdr:cNvSpPr txBox="1"/>
      </xdr:nvSpPr>
      <xdr:spPr>
        <a:xfrm>
          <a:off x="1217105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102887</xdr:rowOff>
    </xdr:from>
    <xdr:ext cx="405111" cy="259045"/>
    <xdr:sp macro="" textlink="">
      <xdr:nvSpPr>
        <xdr:cNvPr id="558" name="n_4mainValue【学校施設】&#10;有形固定資産減価償却率">
          <a:extLst>
            <a:ext uri="{FF2B5EF4-FFF2-40B4-BE49-F238E27FC236}">
              <a16:creationId xmlns:a16="http://schemas.microsoft.com/office/drawing/2014/main" id="{2E44CCA7-44F5-4046-8E4C-09D4C2F26418}"/>
            </a:ext>
          </a:extLst>
        </xdr:cNvPr>
        <xdr:cNvSpPr txBox="1"/>
      </xdr:nvSpPr>
      <xdr:spPr>
        <a:xfrm>
          <a:off x="113544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03C38318-060E-4B42-8D0F-A40DB5EA344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25B69630-5A2B-432B-A8A5-EE164DAE869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7950D255-8728-4CC9-9B0B-952FF060C16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D64C1B93-DE86-41DA-B529-1F68E373680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4710F280-4D96-497C-80F6-FF35A9CA97B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5EE11205-F937-4EB7-B570-FE50B55E6D9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15957AA8-1FA8-4FD1-9605-D606AF95816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96254665-C65A-4A5F-8B0E-73E3000F3A9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2863A4EE-02B7-4589-98B6-23D5BB5119E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C3322666-8FAB-4594-8D9C-DEDB095B623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9" name="テキスト ボックス 568">
          <a:extLst>
            <a:ext uri="{FF2B5EF4-FFF2-40B4-BE49-F238E27FC236}">
              <a16:creationId xmlns:a16="http://schemas.microsoft.com/office/drawing/2014/main" id="{3193F44F-F726-42A5-9969-F76154012F2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0" name="直線コネクタ 569">
          <a:extLst>
            <a:ext uri="{FF2B5EF4-FFF2-40B4-BE49-F238E27FC236}">
              <a16:creationId xmlns:a16="http://schemas.microsoft.com/office/drawing/2014/main" id="{5DD82279-7708-4AF6-91D7-B1E8CC2F43BC}"/>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1" name="テキスト ボックス 570">
          <a:extLst>
            <a:ext uri="{FF2B5EF4-FFF2-40B4-BE49-F238E27FC236}">
              <a16:creationId xmlns:a16="http://schemas.microsoft.com/office/drawing/2014/main" id="{A1CE29A7-08E9-4A28-A562-976D13BE0743}"/>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2" name="直線コネクタ 571">
          <a:extLst>
            <a:ext uri="{FF2B5EF4-FFF2-40B4-BE49-F238E27FC236}">
              <a16:creationId xmlns:a16="http://schemas.microsoft.com/office/drawing/2014/main" id="{8902F578-AF4E-4C5E-B0C2-C9ACCC4B8DBC}"/>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3" name="テキスト ボックス 572">
          <a:extLst>
            <a:ext uri="{FF2B5EF4-FFF2-40B4-BE49-F238E27FC236}">
              <a16:creationId xmlns:a16="http://schemas.microsoft.com/office/drawing/2014/main" id="{09A0D905-398F-49D2-A977-E0FD9C92390E}"/>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4" name="直線コネクタ 573">
          <a:extLst>
            <a:ext uri="{FF2B5EF4-FFF2-40B4-BE49-F238E27FC236}">
              <a16:creationId xmlns:a16="http://schemas.microsoft.com/office/drawing/2014/main" id="{8B515ABE-7396-4C26-AB37-CE2741E2126D}"/>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5" name="テキスト ボックス 574">
          <a:extLst>
            <a:ext uri="{FF2B5EF4-FFF2-40B4-BE49-F238E27FC236}">
              <a16:creationId xmlns:a16="http://schemas.microsoft.com/office/drawing/2014/main" id="{2BA4A8EE-63D3-4721-B458-B46A51425DB1}"/>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6" name="直線コネクタ 575">
          <a:extLst>
            <a:ext uri="{FF2B5EF4-FFF2-40B4-BE49-F238E27FC236}">
              <a16:creationId xmlns:a16="http://schemas.microsoft.com/office/drawing/2014/main" id="{32AA1F9C-B858-4702-8644-5D645C9B4421}"/>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7" name="テキスト ボックス 576">
          <a:extLst>
            <a:ext uri="{FF2B5EF4-FFF2-40B4-BE49-F238E27FC236}">
              <a16:creationId xmlns:a16="http://schemas.microsoft.com/office/drawing/2014/main" id="{967FE1B9-2742-4BA2-9380-C8794372B752}"/>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8" name="直線コネクタ 577">
          <a:extLst>
            <a:ext uri="{FF2B5EF4-FFF2-40B4-BE49-F238E27FC236}">
              <a16:creationId xmlns:a16="http://schemas.microsoft.com/office/drawing/2014/main" id="{C3ED0F8B-4400-48A5-BBB6-902465FDD051}"/>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9" name="テキスト ボックス 578">
          <a:extLst>
            <a:ext uri="{FF2B5EF4-FFF2-40B4-BE49-F238E27FC236}">
              <a16:creationId xmlns:a16="http://schemas.microsoft.com/office/drawing/2014/main" id="{C4411C65-48E7-4923-8AC2-43A81BB48B2F}"/>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0" name="直線コネクタ 579">
          <a:extLst>
            <a:ext uri="{FF2B5EF4-FFF2-40B4-BE49-F238E27FC236}">
              <a16:creationId xmlns:a16="http://schemas.microsoft.com/office/drawing/2014/main" id="{55918CBF-371C-4D03-B6B6-540E8B378585}"/>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1" name="テキスト ボックス 580">
          <a:extLst>
            <a:ext uri="{FF2B5EF4-FFF2-40B4-BE49-F238E27FC236}">
              <a16:creationId xmlns:a16="http://schemas.microsoft.com/office/drawing/2014/main" id="{E5368D9A-4560-4294-BBDA-08BAE43EAF93}"/>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7DF852C6-7172-4098-A822-84108049E59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10ECABEE-4E7A-4926-BE51-1CCA1D72066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学校施設】&#10;一人当たり面積グラフ枠">
          <a:extLst>
            <a:ext uri="{FF2B5EF4-FFF2-40B4-BE49-F238E27FC236}">
              <a16:creationId xmlns:a16="http://schemas.microsoft.com/office/drawing/2014/main" id="{52F966F0-FBFD-4A73-96AE-24FA5D9A8A5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39188</xdr:rowOff>
    </xdr:from>
    <xdr:to>
      <xdr:col>116</xdr:col>
      <xdr:colOff>62864</xdr:colOff>
      <xdr:row>64</xdr:row>
      <xdr:rowOff>47353</xdr:rowOff>
    </xdr:to>
    <xdr:cxnSp macro="">
      <xdr:nvCxnSpPr>
        <xdr:cNvPr id="585" name="直線コネクタ 584">
          <a:extLst>
            <a:ext uri="{FF2B5EF4-FFF2-40B4-BE49-F238E27FC236}">
              <a16:creationId xmlns:a16="http://schemas.microsoft.com/office/drawing/2014/main" id="{BF927DCE-CEE7-4DE4-B5EF-B8EFBB6F9789}"/>
            </a:ext>
          </a:extLst>
        </xdr:cNvPr>
        <xdr:cNvCxnSpPr/>
      </xdr:nvCxnSpPr>
      <xdr:spPr>
        <a:xfrm flipV="1">
          <a:off x="19947254" y="9640388"/>
          <a:ext cx="0" cy="1381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51180</xdr:rowOff>
    </xdr:from>
    <xdr:ext cx="469744" cy="259045"/>
    <xdr:sp macro="" textlink="">
      <xdr:nvSpPr>
        <xdr:cNvPr id="586" name="【学校施設】&#10;一人当たり面積最小値テキスト">
          <a:extLst>
            <a:ext uri="{FF2B5EF4-FFF2-40B4-BE49-F238E27FC236}">
              <a16:creationId xmlns:a16="http://schemas.microsoft.com/office/drawing/2014/main" id="{6DC8A07B-2ED0-47C4-9B2D-E2E0BCA754CD}"/>
            </a:ext>
          </a:extLst>
        </xdr:cNvPr>
        <xdr:cNvSpPr txBox="1"/>
      </xdr:nvSpPr>
      <xdr:spPr>
        <a:xfrm>
          <a:off x="19985990"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47353</xdr:rowOff>
    </xdr:from>
    <xdr:to>
      <xdr:col>116</xdr:col>
      <xdr:colOff>152400</xdr:colOff>
      <xdr:row>64</xdr:row>
      <xdr:rowOff>47353</xdr:rowOff>
    </xdr:to>
    <xdr:cxnSp macro="">
      <xdr:nvCxnSpPr>
        <xdr:cNvPr id="587" name="直線コネクタ 586">
          <a:extLst>
            <a:ext uri="{FF2B5EF4-FFF2-40B4-BE49-F238E27FC236}">
              <a16:creationId xmlns:a16="http://schemas.microsoft.com/office/drawing/2014/main" id="{B14E3F2A-68BC-43AA-AE26-B773D7D3F630}"/>
            </a:ext>
          </a:extLst>
        </xdr:cNvPr>
        <xdr:cNvCxnSpPr/>
      </xdr:nvCxnSpPr>
      <xdr:spPr>
        <a:xfrm>
          <a:off x="19885660" y="110220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157315</xdr:rowOff>
    </xdr:from>
    <xdr:ext cx="469744" cy="259045"/>
    <xdr:sp macro="" textlink="">
      <xdr:nvSpPr>
        <xdr:cNvPr id="588" name="【学校施設】&#10;一人当たり面積最大値テキスト">
          <a:extLst>
            <a:ext uri="{FF2B5EF4-FFF2-40B4-BE49-F238E27FC236}">
              <a16:creationId xmlns:a16="http://schemas.microsoft.com/office/drawing/2014/main" id="{2C81B57C-C9EF-4C66-BF26-491DB2DE1B10}"/>
            </a:ext>
          </a:extLst>
        </xdr:cNvPr>
        <xdr:cNvSpPr txBox="1"/>
      </xdr:nvSpPr>
      <xdr:spPr>
        <a:xfrm>
          <a:off x="19985990" y="941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39188</xdr:rowOff>
    </xdr:from>
    <xdr:to>
      <xdr:col>116</xdr:col>
      <xdr:colOff>152400</xdr:colOff>
      <xdr:row>56</xdr:row>
      <xdr:rowOff>39188</xdr:rowOff>
    </xdr:to>
    <xdr:cxnSp macro="">
      <xdr:nvCxnSpPr>
        <xdr:cNvPr id="589" name="直線コネクタ 588">
          <a:extLst>
            <a:ext uri="{FF2B5EF4-FFF2-40B4-BE49-F238E27FC236}">
              <a16:creationId xmlns:a16="http://schemas.microsoft.com/office/drawing/2014/main" id="{589D7FFE-7A16-4627-81B0-FF7C6333390F}"/>
            </a:ext>
          </a:extLst>
        </xdr:cNvPr>
        <xdr:cNvCxnSpPr/>
      </xdr:nvCxnSpPr>
      <xdr:spPr>
        <a:xfrm>
          <a:off x="19885660" y="964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161126</xdr:rowOff>
    </xdr:from>
    <xdr:ext cx="469744" cy="259045"/>
    <xdr:sp macro="" textlink="">
      <xdr:nvSpPr>
        <xdr:cNvPr id="590" name="【学校施設】&#10;一人当たり面積平均値テキスト">
          <a:extLst>
            <a:ext uri="{FF2B5EF4-FFF2-40B4-BE49-F238E27FC236}">
              <a16:creationId xmlns:a16="http://schemas.microsoft.com/office/drawing/2014/main" id="{BBE77367-4FAA-415A-B322-EA0D814E4C8B}"/>
            </a:ext>
          </a:extLst>
        </xdr:cNvPr>
        <xdr:cNvSpPr txBox="1"/>
      </xdr:nvSpPr>
      <xdr:spPr>
        <a:xfrm>
          <a:off x="19985990" y="1045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11249</xdr:rowOff>
    </xdr:from>
    <xdr:to>
      <xdr:col>116</xdr:col>
      <xdr:colOff>114300</xdr:colOff>
      <xdr:row>61</xdr:row>
      <xdr:rowOff>112849</xdr:rowOff>
    </xdr:to>
    <xdr:sp macro="" textlink="">
      <xdr:nvSpPr>
        <xdr:cNvPr id="591" name="フローチャート: 判断 590">
          <a:extLst>
            <a:ext uri="{FF2B5EF4-FFF2-40B4-BE49-F238E27FC236}">
              <a16:creationId xmlns:a16="http://schemas.microsoft.com/office/drawing/2014/main" id="{E4504E5F-6986-44B0-89C4-4512A2AD5289}"/>
            </a:ext>
          </a:extLst>
        </xdr:cNvPr>
        <xdr:cNvSpPr/>
      </xdr:nvSpPr>
      <xdr:spPr>
        <a:xfrm>
          <a:off x="19904710" y="1047160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21046</xdr:rowOff>
    </xdr:from>
    <xdr:to>
      <xdr:col>112</xdr:col>
      <xdr:colOff>38100</xdr:colOff>
      <xdr:row>61</xdr:row>
      <xdr:rowOff>122646</xdr:rowOff>
    </xdr:to>
    <xdr:sp macro="" textlink="">
      <xdr:nvSpPr>
        <xdr:cNvPr id="592" name="フローチャート: 判断 591">
          <a:extLst>
            <a:ext uri="{FF2B5EF4-FFF2-40B4-BE49-F238E27FC236}">
              <a16:creationId xmlns:a16="http://schemas.microsoft.com/office/drawing/2014/main" id="{70FD6E41-2281-4BDC-BDBC-FDD08BA0AD01}"/>
            </a:ext>
          </a:extLst>
        </xdr:cNvPr>
        <xdr:cNvSpPr/>
      </xdr:nvSpPr>
      <xdr:spPr>
        <a:xfrm>
          <a:off x="19161760" y="1047568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593" name="フローチャート: 判断 592">
          <a:extLst>
            <a:ext uri="{FF2B5EF4-FFF2-40B4-BE49-F238E27FC236}">
              <a16:creationId xmlns:a16="http://schemas.microsoft.com/office/drawing/2014/main" id="{9EC97FC3-4D65-42CC-B356-31F355DBA279}"/>
            </a:ext>
          </a:extLst>
        </xdr:cNvPr>
        <xdr:cNvSpPr/>
      </xdr:nvSpPr>
      <xdr:spPr>
        <a:xfrm>
          <a:off x="18345150" y="1033607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57</xdr:row>
      <xdr:rowOff>60234</xdr:rowOff>
    </xdr:from>
    <xdr:to>
      <xdr:col>102</xdr:col>
      <xdr:colOff>165100</xdr:colOff>
      <xdr:row>57</xdr:row>
      <xdr:rowOff>161834</xdr:rowOff>
    </xdr:to>
    <xdr:sp macro="" textlink="">
      <xdr:nvSpPr>
        <xdr:cNvPr id="594" name="フローチャート: 判断 593">
          <a:extLst>
            <a:ext uri="{FF2B5EF4-FFF2-40B4-BE49-F238E27FC236}">
              <a16:creationId xmlns:a16="http://schemas.microsoft.com/office/drawing/2014/main" id="{47DADE47-B7E6-49BC-B16F-5656847A4478}"/>
            </a:ext>
          </a:extLst>
        </xdr:cNvPr>
        <xdr:cNvSpPr/>
      </xdr:nvSpPr>
      <xdr:spPr>
        <a:xfrm>
          <a:off x="17547590" y="982907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57</xdr:row>
      <xdr:rowOff>119017</xdr:rowOff>
    </xdr:from>
    <xdr:to>
      <xdr:col>98</xdr:col>
      <xdr:colOff>38100</xdr:colOff>
      <xdr:row>58</xdr:row>
      <xdr:rowOff>49167</xdr:rowOff>
    </xdr:to>
    <xdr:sp macro="" textlink="">
      <xdr:nvSpPr>
        <xdr:cNvPr id="595" name="フローチャート: 判断 594">
          <a:extLst>
            <a:ext uri="{FF2B5EF4-FFF2-40B4-BE49-F238E27FC236}">
              <a16:creationId xmlns:a16="http://schemas.microsoft.com/office/drawing/2014/main" id="{AE6828BC-365D-4D0D-9246-8B8A3AE14AD6}"/>
            </a:ext>
          </a:extLst>
        </xdr:cNvPr>
        <xdr:cNvSpPr/>
      </xdr:nvSpPr>
      <xdr:spPr>
        <a:xfrm>
          <a:off x="16761460" y="98935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716E10B-2605-4E3C-93AA-36186844E01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1019D11-D9B4-4DAD-8D86-A493E8BF162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14C0F5C-EB98-4C43-9B3A-DB69EBD7F94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1A3F1B5-D020-4A18-8C84-2A11801979C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25ED1E2-74F1-4182-A33C-C0A680D1015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60234</xdr:rowOff>
    </xdr:from>
    <xdr:to>
      <xdr:col>116</xdr:col>
      <xdr:colOff>114300</xdr:colOff>
      <xdr:row>58</xdr:row>
      <xdr:rowOff>161834</xdr:rowOff>
    </xdr:to>
    <xdr:sp macro="" textlink="">
      <xdr:nvSpPr>
        <xdr:cNvPr id="601" name="楕円 600">
          <a:extLst>
            <a:ext uri="{FF2B5EF4-FFF2-40B4-BE49-F238E27FC236}">
              <a16:creationId xmlns:a16="http://schemas.microsoft.com/office/drawing/2014/main" id="{D72C0884-C25E-40CD-874F-1E1292592BD7}"/>
            </a:ext>
          </a:extLst>
        </xdr:cNvPr>
        <xdr:cNvSpPr/>
      </xdr:nvSpPr>
      <xdr:spPr>
        <a:xfrm>
          <a:off x="19904710" y="100005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83111</xdr:rowOff>
    </xdr:from>
    <xdr:ext cx="469744" cy="259045"/>
    <xdr:sp macro="" textlink="">
      <xdr:nvSpPr>
        <xdr:cNvPr id="602" name="【学校施設】&#10;一人当たり面積該当値テキスト">
          <a:extLst>
            <a:ext uri="{FF2B5EF4-FFF2-40B4-BE49-F238E27FC236}">
              <a16:creationId xmlns:a16="http://schemas.microsoft.com/office/drawing/2014/main" id="{704477B9-53DF-490E-8F9B-471BAB0BB0D3}"/>
            </a:ext>
          </a:extLst>
        </xdr:cNvPr>
        <xdr:cNvSpPr txBox="1"/>
      </xdr:nvSpPr>
      <xdr:spPr>
        <a:xfrm>
          <a:off x="19985990" y="985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74930</xdr:rowOff>
    </xdr:from>
    <xdr:to>
      <xdr:col>112</xdr:col>
      <xdr:colOff>38100</xdr:colOff>
      <xdr:row>59</xdr:row>
      <xdr:rowOff>5080</xdr:rowOff>
    </xdr:to>
    <xdr:sp macro="" textlink="">
      <xdr:nvSpPr>
        <xdr:cNvPr id="603" name="楕円 602">
          <a:extLst>
            <a:ext uri="{FF2B5EF4-FFF2-40B4-BE49-F238E27FC236}">
              <a16:creationId xmlns:a16="http://schemas.microsoft.com/office/drawing/2014/main" id="{2DD3129B-5C49-4A99-AA08-72A82E843F7C}"/>
            </a:ext>
          </a:extLst>
        </xdr:cNvPr>
        <xdr:cNvSpPr/>
      </xdr:nvSpPr>
      <xdr:spPr>
        <a:xfrm>
          <a:off x="19161760" y="100190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111034</xdr:rowOff>
    </xdr:from>
    <xdr:to>
      <xdr:col>116</xdr:col>
      <xdr:colOff>63500</xdr:colOff>
      <xdr:row>58</xdr:row>
      <xdr:rowOff>125730</xdr:rowOff>
    </xdr:to>
    <xdr:cxnSp macro="">
      <xdr:nvCxnSpPr>
        <xdr:cNvPr id="604" name="直線コネクタ 603">
          <a:extLst>
            <a:ext uri="{FF2B5EF4-FFF2-40B4-BE49-F238E27FC236}">
              <a16:creationId xmlns:a16="http://schemas.microsoft.com/office/drawing/2014/main" id="{2F746EEB-383A-42FF-AA62-8F6338B70246}"/>
            </a:ext>
          </a:extLst>
        </xdr:cNvPr>
        <xdr:cNvCxnSpPr/>
      </xdr:nvCxnSpPr>
      <xdr:spPr>
        <a:xfrm flipV="1">
          <a:off x="19204940" y="10055134"/>
          <a:ext cx="74295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89626</xdr:rowOff>
    </xdr:from>
    <xdr:to>
      <xdr:col>107</xdr:col>
      <xdr:colOff>101600</xdr:colOff>
      <xdr:row>59</xdr:row>
      <xdr:rowOff>19776</xdr:rowOff>
    </xdr:to>
    <xdr:sp macro="" textlink="">
      <xdr:nvSpPr>
        <xdr:cNvPr id="605" name="楕円 604">
          <a:extLst>
            <a:ext uri="{FF2B5EF4-FFF2-40B4-BE49-F238E27FC236}">
              <a16:creationId xmlns:a16="http://schemas.microsoft.com/office/drawing/2014/main" id="{0B7240BE-CC79-48C7-9128-D7D261C515CC}"/>
            </a:ext>
          </a:extLst>
        </xdr:cNvPr>
        <xdr:cNvSpPr/>
      </xdr:nvSpPr>
      <xdr:spPr>
        <a:xfrm>
          <a:off x="18345150" y="1003753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125730</xdr:rowOff>
    </xdr:from>
    <xdr:to>
      <xdr:col>111</xdr:col>
      <xdr:colOff>177800</xdr:colOff>
      <xdr:row>58</xdr:row>
      <xdr:rowOff>140426</xdr:rowOff>
    </xdr:to>
    <xdr:cxnSp macro="">
      <xdr:nvCxnSpPr>
        <xdr:cNvPr id="606" name="直線コネクタ 605">
          <a:extLst>
            <a:ext uri="{FF2B5EF4-FFF2-40B4-BE49-F238E27FC236}">
              <a16:creationId xmlns:a16="http://schemas.microsoft.com/office/drawing/2014/main" id="{0BFA95F0-D88D-4E84-B149-778574C4C65C}"/>
            </a:ext>
          </a:extLst>
        </xdr:cNvPr>
        <xdr:cNvCxnSpPr/>
      </xdr:nvCxnSpPr>
      <xdr:spPr>
        <a:xfrm flipV="1">
          <a:off x="18399760" y="10073640"/>
          <a:ext cx="80518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105954</xdr:rowOff>
    </xdr:from>
    <xdr:to>
      <xdr:col>102</xdr:col>
      <xdr:colOff>165100</xdr:colOff>
      <xdr:row>59</xdr:row>
      <xdr:rowOff>36104</xdr:rowOff>
    </xdr:to>
    <xdr:sp macro="" textlink="">
      <xdr:nvSpPr>
        <xdr:cNvPr id="607" name="楕円 606">
          <a:extLst>
            <a:ext uri="{FF2B5EF4-FFF2-40B4-BE49-F238E27FC236}">
              <a16:creationId xmlns:a16="http://schemas.microsoft.com/office/drawing/2014/main" id="{A33624C8-0E0D-4F8E-9B78-6D5C317B64BE}"/>
            </a:ext>
          </a:extLst>
        </xdr:cNvPr>
        <xdr:cNvSpPr/>
      </xdr:nvSpPr>
      <xdr:spPr>
        <a:xfrm>
          <a:off x="17547590" y="1004814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140426</xdr:rowOff>
    </xdr:from>
    <xdr:to>
      <xdr:col>107</xdr:col>
      <xdr:colOff>50800</xdr:colOff>
      <xdr:row>58</xdr:row>
      <xdr:rowOff>156754</xdr:rowOff>
    </xdr:to>
    <xdr:cxnSp macro="">
      <xdr:nvCxnSpPr>
        <xdr:cNvPr id="608" name="直線コネクタ 607">
          <a:extLst>
            <a:ext uri="{FF2B5EF4-FFF2-40B4-BE49-F238E27FC236}">
              <a16:creationId xmlns:a16="http://schemas.microsoft.com/office/drawing/2014/main" id="{5E557BC2-56B8-47CA-A5C8-49116B21C3EF}"/>
            </a:ext>
          </a:extLst>
        </xdr:cNvPr>
        <xdr:cNvCxnSpPr/>
      </xdr:nvCxnSpPr>
      <xdr:spPr>
        <a:xfrm flipV="1">
          <a:off x="17602200" y="10080716"/>
          <a:ext cx="797560" cy="2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122283</xdr:rowOff>
    </xdr:from>
    <xdr:to>
      <xdr:col>98</xdr:col>
      <xdr:colOff>38100</xdr:colOff>
      <xdr:row>59</xdr:row>
      <xdr:rowOff>52433</xdr:rowOff>
    </xdr:to>
    <xdr:sp macro="" textlink="">
      <xdr:nvSpPr>
        <xdr:cNvPr id="609" name="楕円 608">
          <a:extLst>
            <a:ext uri="{FF2B5EF4-FFF2-40B4-BE49-F238E27FC236}">
              <a16:creationId xmlns:a16="http://schemas.microsoft.com/office/drawing/2014/main" id="{C1D17EF4-1139-4ECC-8798-5930B524F70D}"/>
            </a:ext>
          </a:extLst>
        </xdr:cNvPr>
        <xdr:cNvSpPr/>
      </xdr:nvSpPr>
      <xdr:spPr>
        <a:xfrm>
          <a:off x="16761460" y="100682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156754</xdr:rowOff>
    </xdr:from>
    <xdr:to>
      <xdr:col>102</xdr:col>
      <xdr:colOff>114300</xdr:colOff>
      <xdr:row>59</xdr:row>
      <xdr:rowOff>1633</xdr:rowOff>
    </xdr:to>
    <xdr:cxnSp macro="">
      <xdr:nvCxnSpPr>
        <xdr:cNvPr id="610" name="直線コネクタ 609">
          <a:extLst>
            <a:ext uri="{FF2B5EF4-FFF2-40B4-BE49-F238E27FC236}">
              <a16:creationId xmlns:a16="http://schemas.microsoft.com/office/drawing/2014/main" id="{DD542A64-0B24-4437-B1CC-46426AC68B6E}"/>
            </a:ext>
          </a:extLst>
        </xdr:cNvPr>
        <xdr:cNvCxnSpPr/>
      </xdr:nvCxnSpPr>
      <xdr:spPr>
        <a:xfrm flipV="1">
          <a:off x="16804640" y="10102759"/>
          <a:ext cx="797560" cy="1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113773</xdr:rowOff>
    </xdr:from>
    <xdr:ext cx="469744" cy="259045"/>
    <xdr:sp macro="" textlink="">
      <xdr:nvSpPr>
        <xdr:cNvPr id="611" name="n_1aveValue【学校施設】&#10;一人当たり面積">
          <a:extLst>
            <a:ext uri="{FF2B5EF4-FFF2-40B4-BE49-F238E27FC236}">
              <a16:creationId xmlns:a16="http://schemas.microsoft.com/office/drawing/2014/main" id="{63E0FC8A-F45B-4F59-BB70-9EC9800805CB}"/>
            </a:ext>
          </a:extLst>
        </xdr:cNvPr>
        <xdr:cNvSpPr txBox="1"/>
      </xdr:nvSpPr>
      <xdr:spPr>
        <a:xfrm>
          <a:off x="18982132"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139899</xdr:rowOff>
    </xdr:from>
    <xdr:ext cx="469744" cy="259045"/>
    <xdr:sp macro="" textlink="">
      <xdr:nvSpPr>
        <xdr:cNvPr id="612" name="n_2aveValue【学校施設】&#10;一人当たり面積">
          <a:extLst>
            <a:ext uri="{FF2B5EF4-FFF2-40B4-BE49-F238E27FC236}">
              <a16:creationId xmlns:a16="http://schemas.microsoft.com/office/drawing/2014/main" id="{E1AE76AF-28FB-4E4C-91EA-D4C2AAC244D7}"/>
            </a:ext>
          </a:extLst>
        </xdr:cNvPr>
        <xdr:cNvSpPr txBox="1"/>
      </xdr:nvSpPr>
      <xdr:spPr>
        <a:xfrm>
          <a:off x="18182032" y="1042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6911</xdr:rowOff>
    </xdr:from>
    <xdr:ext cx="469744" cy="259045"/>
    <xdr:sp macro="" textlink="">
      <xdr:nvSpPr>
        <xdr:cNvPr id="613" name="n_3aveValue【学校施設】&#10;一人当たり面積">
          <a:extLst>
            <a:ext uri="{FF2B5EF4-FFF2-40B4-BE49-F238E27FC236}">
              <a16:creationId xmlns:a16="http://schemas.microsoft.com/office/drawing/2014/main" id="{15990C98-7D6F-447A-95C3-7DC7219BC1CB}"/>
            </a:ext>
          </a:extLst>
        </xdr:cNvPr>
        <xdr:cNvSpPr txBox="1"/>
      </xdr:nvSpPr>
      <xdr:spPr>
        <a:xfrm>
          <a:off x="17384472" y="961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65694</xdr:rowOff>
    </xdr:from>
    <xdr:ext cx="469744" cy="259045"/>
    <xdr:sp macro="" textlink="">
      <xdr:nvSpPr>
        <xdr:cNvPr id="614" name="n_4aveValue【学校施設】&#10;一人当たり面積">
          <a:extLst>
            <a:ext uri="{FF2B5EF4-FFF2-40B4-BE49-F238E27FC236}">
              <a16:creationId xmlns:a16="http://schemas.microsoft.com/office/drawing/2014/main" id="{E09925A2-1BB2-49FF-8C7D-A7154CC275DC}"/>
            </a:ext>
          </a:extLst>
        </xdr:cNvPr>
        <xdr:cNvSpPr txBox="1"/>
      </xdr:nvSpPr>
      <xdr:spPr>
        <a:xfrm>
          <a:off x="16588817" y="966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21607</xdr:rowOff>
    </xdr:from>
    <xdr:ext cx="469744" cy="259045"/>
    <xdr:sp macro="" textlink="">
      <xdr:nvSpPr>
        <xdr:cNvPr id="615" name="n_1mainValue【学校施設】&#10;一人当たり面積">
          <a:extLst>
            <a:ext uri="{FF2B5EF4-FFF2-40B4-BE49-F238E27FC236}">
              <a16:creationId xmlns:a16="http://schemas.microsoft.com/office/drawing/2014/main" id="{1509BDAF-4817-4C7D-BD59-0F6F1C832C9F}"/>
            </a:ext>
          </a:extLst>
        </xdr:cNvPr>
        <xdr:cNvSpPr txBox="1"/>
      </xdr:nvSpPr>
      <xdr:spPr>
        <a:xfrm>
          <a:off x="18982132"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36303</xdr:rowOff>
    </xdr:from>
    <xdr:ext cx="469744" cy="259045"/>
    <xdr:sp macro="" textlink="">
      <xdr:nvSpPr>
        <xdr:cNvPr id="616" name="n_2mainValue【学校施設】&#10;一人当たり面積">
          <a:extLst>
            <a:ext uri="{FF2B5EF4-FFF2-40B4-BE49-F238E27FC236}">
              <a16:creationId xmlns:a16="http://schemas.microsoft.com/office/drawing/2014/main" id="{1E65AC98-90BC-4778-8FE5-5D1FDE85620F}"/>
            </a:ext>
          </a:extLst>
        </xdr:cNvPr>
        <xdr:cNvSpPr txBox="1"/>
      </xdr:nvSpPr>
      <xdr:spPr>
        <a:xfrm>
          <a:off x="18182032" y="980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27231</xdr:rowOff>
    </xdr:from>
    <xdr:ext cx="469744" cy="259045"/>
    <xdr:sp macro="" textlink="">
      <xdr:nvSpPr>
        <xdr:cNvPr id="617" name="n_3mainValue【学校施設】&#10;一人当たり面積">
          <a:extLst>
            <a:ext uri="{FF2B5EF4-FFF2-40B4-BE49-F238E27FC236}">
              <a16:creationId xmlns:a16="http://schemas.microsoft.com/office/drawing/2014/main" id="{7677FC35-E41A-44CD-BD2C-9F7CA69CDC1D}"/>
            </a:ext>
          </a:extLst>
        </xdr:cNvPr>
        <xdr:cNvSpPr txBox="1"/>
      </xdr:nvSpPr>
      <xdr:spPr>
        <a:xfrm>
          <a:off x="17384472" y="1014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43560</xdr:rowOff>
    </xdr:from>
    <xdr:ext cx="469744" cy="259045"/>
    <xdr:sp macro="" textlink="">
      <xdr:nvSpPr>
        <xdr:cNvPr id="618" name="n_4mainValue【学校施設】&#10;一人当たり面積">
          <a:extLst>
            <a:ext uri="{FF2B5EF4-FFF2-40B4-BE49-F238E27FC236}">
              <a16:creationId xmlns:a16="http://schemas.microsoft.com/office/drawing/2014/main" id="{09FF53B9-9E16-4860-A734-BF2D216A8F7E}"/>
            </a:ext>
          </a:extLst>
        </xdr:cNvPr>
        <xdr:cNvSpPr txBox="1"/>
      </xdr:nvSpPr>
      <xdr:spPr>
        <a:xfrm>
          <a:off x="16588817" y="1016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F0E8DCE2-49C1-45BD-A6FA-148E43F4193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D08558FC-D3CA-493D-8E9F-D8B57C2DD238}"/>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78C37B04-E440-4B0D-B24E-E72F1F88F6A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C763AEB7-F82E-46AE-9979-9C8D419DEA5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DF55C28B-7BE2-49DA-9441-AAC2E67F294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DCC7D957-6CBD-4C5F-8AE2-BE050A58D5B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21CE0BCB-DB7A-49AC-BD30-C0DFF74EB89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C23116D2-64A7-43CA-9FD6-0360890689B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C04D522D-771E-4655-94BA-B0D06F7C0347}"/>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97B2615B-F195-4C77-AB62-3557B5D3DC2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DBAC76B9-0DC3-496B-90F9-811B5A9D756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7ECC08A5-AB35-4299-83B7-95E50362EE89}"/>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19D07C8F-F097-4FD5-A42E-F212B6DA4F0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55CB35C9-6BDA-45A1-84C0-F9354FFC6A6B}"/>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714A8FC1-7EDF-4891-B254-B909DF09B8B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3B5F0ED9-F206-494D-9D0A-E53835CA32A7}"/>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1285E6FE-C3D1-412E-95ED-7D5CB87CEF0D}"/>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49FFF16E-F888-425E-807F-856BFFF3F776}"/>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1B28E833-C982-49DA-91DF-AE432A963115}"/>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897DC44F-0F39-4B34-AFFE-7E710D59683C}"/>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3F6C6C9E-4B0D-4FBC-8AE0-043F045C391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B410C576-2083-40B2-8623-826FF8424A8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E4E43CA7-28BE-4172-BB1B-5D0160B33B7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46BE6C54-F3EC-4FEA-8A35-DD712DF004B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43" name="直線コネクタ 642">
          <a:extLst>
            <a:ext uri="{FF2B5EF4-FFF2-40B4-BE49-F238E27FC236}">
              <a16:creationId xmlns:a16="http://schemas.microsoft.com/office/drawing/2014/main" id="{83223175-E849-481A-8B5B-483DACFFA7E7}"/>
            </a:ext>
          </a:extLst>
        </xdr:cNvPr>
        <xdr:cNvCxnSpPr/>
      </xdr:nvCxnSpPr>
      <xdr:spPr>
        <a:xfrm flipV="1">
          <a:off x="14703424" y="132930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4" name="【児童館】&#10;有形固定資産減価償却率最小値テキスト">
          <a:extLst>
            <a:ext uri="{FF2B5EF4-FFF2-40B4-BE49-F238E27FC236}">
              <a16:creationId xmlns:a16="http://schemas.microsoft.com/office/drawing/2014/main" id="{4194A4F3-7759-4BC0-9964-7D4AFD729119}"/>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5" name="直線コネクタ 644">
          <a:extLst>
            <a:ext uri="{FF2B5EF4-FFF2-40B4-BE49-F238E27FC236}">
              <a16:creationId xmlns:a16="http://schemas.microsoft.com/office/drawing/2014/main" id="{109F83A6-49FA-47E4-8278-0CA6A6FA4D44}"/>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46" name="【児童館】&#10;有形固定資産減価償却率最大値テキスト">
          <a:extLst>
            <a:ext uri="{FF2B5EF4-FFF2-40B4-BE49-F238E27FC236}">
              <a16:creationId xmlns:a16="http://schemas.microsoft.com/office/drawing/2014/main" id="{00FEE9A0-65C9-49A9-B2F2-3C9F25F7CBF7}"/>
            </a:ext>
          </a:extLst>
        </xdr:cNvPr>
        <xdr:cNvSpPr txBox="1"/>
      </xdr:nvSpPr>
      <xdr:spPr>
        <a:xfrm>
          <a:off x="14742160" y="1307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7" name="直線コネクタ 646">
          <a:extLst>
            <a:ext uri="{FF2B5EF4-FFF2-40B4-BE49-F238E27FC236}">
              <a16:creationId xmlns:a16="http://schemas.microsoft.com/office/drawing/2014/main" id="{97F2E8A9-6EC9-41D6-AC1B-68948389BA22}"/>
            </a:ext>
          </a:extLst>
        </xdr:cNvPr>
        <xdr:cNvCxnSpPr/>
      </xdr:nvCxnSpPr>
      <xdr:spPr>
        <a:xfrm>
          <a:off x="1461135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72407</xdr:rowOff>
    </xdr:from>
    <xdr:ext cx="405111" cy="259045"/>
    <xdr:sp macro="" textlink="">
      <xdr:nvSpPr>
        <xdr:cNvPr id="648" name="【児童館】&#10;有形固定資産減価償却率平均値テキスト">
          <a:extLst>
            <a:ext uri="{FF2B5EF4-FFF2-40B4-BE49-F238E27FC236}">
              <a16:creationId xmlns:a16="http://schemas.microsoft.com/office/drawing/2014/main" id="{5FA2333C-12BF-45E3-8D86-0FF8472DE19A}"/>
            </a:ext>
          </a:extLst>
        </xdr:cNvPr>
        <xdr:cNvSpPr txBox="1"/>
      </xdr:nvSpPr>
      <xdr:spPr>
        <a:xfrm>
          <a:off x="14742160" y="13959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93980</xdr:rowOff>
    </xdr:from>
    <xdr:to>
      <xdr:col>85</xdr:col>
      <xdr:colOff>177800</xdr:colOff>
      <xdr:row>82</xdr:row>
      <xdr:rowOff>24130</xdr:rowOff>
    </xdr:to>
    <xdr:sp macro="" textlink="">
      <xdr:nvSpPr>
        <xdr:cNvPr id="649" name="フローチャート: 判断 648">
          <a:extLst>
            <a:ext uri="{FF2B5EF4-FFF2-40B4-BE49-F238E27FC236}">
              <a16:creationId xmlns:a16="http://schemas.microsoft.com/office/drawing/2014/main" id="{1D0C3902-176A-473C-BE93-379B06DE3EB5}"/>
            </a:ext>
          </a:extLst>
        </xdr:cNvPr>
        <xdr:cNvSpPr/>
      </xdr:nvSpPr>
      <xdr:spPr>
        <a:xfrm>
          <a:off x="14649450" y="139852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50" name="フローチャート: 判断 649">
          <a:extLst>
            <a:ext uri="{FF2B5EF4-FFF2-40B4-BE49-F238E27FC236}">
              <a16:creationId xmlns:a16="http://schemas.microsoft.com/office/drawing/2014/main" id="{0F4E17DA-A317-45E0-8F15-1733F2C6F654}"/>
            </a:ext>
          </a:extLst>
        </xdr:cNvPr>
        <xdr:cNvSpPr/>
      </xdr:nvSpPr>
      <xdr:spPr>
        <a:xfrm>
          <a:off x="138874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114936</xdr:rowOff>
    </xdr:from>
    <xdr:to>
      <xdr:col>76</xdr:col>
      <xdr:colOff>165100</xdr:colOff>
      <xdr:row>82</xdr:row>
      <xdr:rowOff>45086</xdr:rowOff>
    </xdr:to>
    <xdr:sp macro="" textlink="">
      <xdr:nvSpPr>
        <xdr:cNvPr id="651" name="フローチャート: 判断 650">
          <a:extLst>
            <a:ext uri="{FF2B5EF4-FFF2-40B4-BE49-F238E27FC236}">
              <a16:creationId xmlns:a16="http://schemas.microsoft.com/office/drawing/2014/main" id="{87B8686B-03B2-47AD-A273-F93D9056BBA2}"/>
            </a:ext>
          </a:extLst>
        </xdr:cNvPr>
        <xdr:cNvSpPr/>
      </xdr:nvSpPr>
      <xdr:spPr>
        <a:xfrm>
          <a:off x="13089890" y="140023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42545</xdr:rowOff>
    </xdr:from>
    <xdr:to>
      <xdr:col>72</xdr:col>
      <xdr:colOff>38100</xdr:colOff>
      <xdr:row>81</xdr:row>
      <xdr:rowOff>144145</xdr:rowOff>
    </xdr:to>
    <xdr:sp macro="" textlink="">
      <xdr:nvSpPr>
        <xdr:cNvPr id="652" name="フローチャート: 判断 651">
          <a:extLst>
            <a:ext uri="{FF2B5EF4-FFF2-40B4-BE49-F238E27FC236}">
              <a16:creationId xmlns:a16="http://schemas.microsoft.com/office/drawing/2014/main" id="{58552EF4-A041-4130-BA87-B4B0A9A7099E}"/>
            </a:ext>
          </a:extLst>
        </xdr:cNvPr>
        <xdr:cNvSpPr/>
      </xdr:nvSpPr>
      <xdr:spPr>
        <a:xfrm>
          <a:off x="12303760" y="13931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653" name="フローチャート: 判断 652">
          <a:extLst>
            <a:ext uri="{FF2B5EF4-FFF2-40B4-BE49-F238E27FC236}">
              <a16:creationId xmlns:a16="http://schemas.microsoft.com/office/drawing/2014/main" id="{4E68A0C4-11A2-4EDC-844D-4DE4403E76FB}"/>
            </a:ext>
          </a:extLst>
        </xdr:cNvPr>
        <xdr:cNvSpPr/>
      </xdr:nvSpPr>
      <xdr:spPr>
        <a:xfrm>
          <a:off x="11487150" y="139185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848EAC9-3B66-4D08-AD4C-C88CDF788A0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D1DCD08-3E39-4F52-8E8D-155BC2FCDDF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5B933C8-57E2-4429-B9D7-DFA56723335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DDAEA30-78C8-477A-91BC-ECB9CC6890B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7592FB7-0B48-4E04-8EEB-36D7A560F949}"/>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63500</xdr:rowOff>
    </xdr:from>
    <xdr:to>
      <xdr:col>85</xdr:col>
      <xdr:colOff>177800</xdr:colOff>
      <xdr:row>80</xdr:row>
      <xdr:rowOff>165100</xdr:rowOff>
    </xdr:to>
    <xdr:sp macro="" textlink="">
      <xdr:nvSpPr>
        <xdr:cNvPr id="659" name="楕円 658">
          <a:extLst>
            <a:ext uri="{FF2B5EF4-FFF2-40B4-BE49-F238E27FC236}">
              <a16:creationId xmlns:a16="http://schemas.microsoft.com/office/drawing/2014/main" id="{451D4850-38AD-423D-AE0C-7E18299A136B}"/>
            </a:ext>
          </a:extLst>
        </xdr:cNvPr>
        <xdr:cNvSpPr/>
      </xdr:nvSpPr>
      <xdr:spPr>
        <a:xfrm>
          <a:off x="14649450" y="13775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86377</xdr:rowOff>
    </xdr:from>
    <xdr:ext cx="405111" cy="259045"/>
    <xdr:sp macro="" textlink="">
      <xdr:nvSpPr>
        <xdr:cNvPr id="660" name="【児童館】&#10;有形固定資産減価償却率該当値テキスト">
          <a:extLst>
            <a:ext uri="{FF2B5EF4-FFF2-40B4-BE49-F238E27FC236}">
              <a16:creationId xmlns:a16="http://schemas.microsoft.com/office/drawing/2014/main" id="{F4A30AE3-60E4-4823-B872-1406E3F6A9A7}"/>
            </a:ext>
          </a:extLst>
        </xdr:cNvPr>
        <xdr:cNvSpPr txBox="1"/>
      </xdr:nvSpPr>
      <xdr:spPr>
        <a:xfrm>
          <a:off x="14742160"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29211</xdr:rowOff>
    </xdr:from>
    <xdr:to>
      <xdr:col>81</xdr:col>
      <xdr:colOff>101600</xdr:colOff>
      <xdr:row>80</xdr:row>
      <xdr:rowOff>130811</xdr:rowOff>
    </xdr:to>
    <xdr:sp macro="" textlink="">
      <xdr:nvSpPr>
        <xdr:cNvPr id="661" name="楕円 660">
          <a:extLst>
            <a:ext uri="{FF2B5EF4-FFF2-40B4-BE49-F238E27FC236}">
              <a16:creationId xmlns:a16="http://schemas.microsoft.com/office/drawing/2014/main" id="{552E2196-1917-42AB-91C6-D284C6BDC42C}"/>
            </a:ext>
          </a:extLst>
        </xdr:cNvPr>
        <xdr:cNvSpPr/>
      </xdr:nvSpPr>
      <xdr:spPr>
        <a:xfrm>
          <a:off x="13887450" y="137433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80011</xdr:rowOff>
    </xdr:from>
    <xdr:to>
      <xdr:col>85</xdr:col>
      <xdr:colOff>127000</xdr:colOff>
      <xdr:row>80</xdr:row>
      <xdr:rowOff>114300</xdr:rowOff>
    </xdr:to>
    <xdr:cxnSp macro="">
      <xdr:nvCxnSpPr>
        <xdr:cNvPr id="662" name="直線コネクタ 661">
          <a:extLst>
            <a:ext uri="{FF2B5EF4-FFF2-40B4-BE49-F238E27FC236}">
              <a16:creationId xmlns:a16="http://schemas.microsoft.com/office/drawing/2014/main" id="{A01F0370-E01A-4A6E-98B4-D2322FD803B6}"/>
            </a:ext>
          </a:extLst>
        </xdr:cNvPr>
        <xdr:cNvCxnSpPr/>
      </xdr:nvCxnSpPr>
      <xdr:spPr>
        <a:xfrm>
          <a:off x="13942060" y="13797916"/>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158750</xdr:rowOff>
    </xdr:from>
    <xdr:to>
      <xdr:col>76</xdr:col>
      <xdr:colOff>165100</xdr:colOff>
      <xdr:row>80</xdr:row>
      <xdr:rowOff>88900</xdr:rowOff>
    </xdr:to>
    <xdr:sp macro="" textlink="">
      <xdr:nvSpPr>
        <xdr:cNvPr id="663" name="楕円 662">
          <a:extLst>
            <a:ext uri="{FF2B5EF4-FFF2-40B4-BE49-F238E27FC236}">
              <a16:creationId xmlns:a16="http://schemas.microsoft.com/office/drawing/2014/main" id="{E6D4CE47-F812-45CC-B970-7384CFE0C95E}"/>
            </a:ext>
          </a:extLst>
        </xdr:cNvPr>
        <xdr:cNvSpPr/>
      </xdr:nvSpPr>
      <xdr:spPr>
        <a:xfrm>
          <a:off x="13089890" y="13705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38100</xdr:rowOff>
    </xdr:from>
    <xdr:to>
      <xdr:col>81</xdr:col>
      <xdr:colOff>50800</xdr:colOff>
      <xdr:row>80</xdr:row>
      <xdr:rowOff>80011</xdr:rowOff>
    </xdr:to>
    <xdr:cxnSp macro="">
      <xdr:nvCxnSpPr>
        <xdr:cNvPr id="664" name="直線コネクタ 663">
          <a:extLst>
            <a:ext uri="{FF2B5EF4-FFF2-40B4-BE49-F238E27FC236}">
              <a16:creationId xmlns:a16="http://schemas.microsoft.com/office/drawing/2014/main" id="{01D526B6-019F-454F-921C-746398CBBD64}"/>
            </a:ext>
          </a:extLst>
        </xdr:cNvPr>
        <xdr:cNvCxnSpPr/>
      </xdr:nvCxnSpPr>
      <xdr:spPr>
        <a:xfrm>
          <a:off x="13144500" y="13754100"/>
          <a:ext cx="79756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113030</xdr:rowOff>
    </xdr:from>
    <xdr:to>
      <xdr:col>72</xdr:col>
      <xdr:colOff>38100</xdr:colOff>
      <xdr:row>80</xdr:row>
      <xdr:rowOff>43180</xdr:rowOff>
    </xdr:to>
    <xdr:sp macro="" textlink="">
      <xdr:nvSpPr>
        <xdr:cNvPr id="665" name="楕円 664">
          <a:extLst>
            <a:ext uri="{FF2B5EF4-FFF2-40B4-BE49-F238E27FC236}">
              <a16:creationId xmlns:a16="http://schemas.microsoft.com/office/drawing/2014/main" id="{E454E26C-E70A-4A1D-BDCC-3972B6857790}"/>
            </a:ext>
          </a:extLst>
        </xdr:cNvPr>
        <xdr:cNvSpPr/>
      </xdr:nvSpPr>
      <xdr:spPr>
        <a:xfrm>
          <a:off x="12303760" y="13657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163830</xdr:rowOff>
    </xdr:from>
    <xdr:to>
      <xdr:col>76</xdr:col>
      <xdr:colOff>114300</xdr:colOff>
      <xdr:row>80</xdr:row>
      <xdr:rowOff>38100</xdr:rowOff>
    </xdr:to>
    <xdr:cxnSp macro="">
      <xdr:nvCxnSpPr>
        <xdr:cNvPr id="666" name="直線コネクタ 665">
          <a:extLst>
            <a:ext uri="{FF2B5EF4-FFF2-40B4-BE49-F238E27FC236}">
              <a16:creationId xmlns:a16="http://schemas.microsoft.com/office/drawing/2014/main" id="{E8EC12E1-BA20-416D-917C-5D7C25866414}"/>
            </a:ext>
          </a:extLst>
        </xdr:cNvPr>
        <xdr:cNvCxnSpPr/>
      </xdr:nvCxnSpPr>
      <xdr:spPr>
        <a:xfrm>
          <a:off x="12346940" y="1371219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69214</xdr:rowOff>
    </xdr:from>
    <xdr:to>
      <xdr:col>67</xdr:col>
      <xdr:colOff>101600</xdr:colOff>
      <xdr:row>79</xdr:row>
      <xdr:rowOff>170814</xdr:rowOff>
    </xdr:to>
    <xdr:sp macro="" textlink="">
      <xdr:nvSpPr>
        <xdr:cNvPr id="667" name="楕円 666">
          <a:extLst>
            <a:ext uri="{FF2B5EF4-FFF2-40B4-BE49-F238E27FC236}">
              <a16:creationId xmlns:a16="http://schemas.microsoft.com/office/drawing/2014/main" id="{51E3A751-83C7-4941-96B6-E5900B0CEC67}"/>
            </a:ext>
          </a:extLst>
        </xdr:cNvPr>
        <xdr:cNvSpPr/>
      </xdr:nvSpPr>
      <xdr:spPr>
        <a:xfrm>
          <a:off x="11487150" y="1361185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120014</xdr:rowOff>
    </xdr:from>
    <xdr:to>
      <xdr:col>71</xdr:col>
      <xdr:colOff>177800</xdr:colOff>
      <xdr:row>79</xdr:row>
      <xdr:rowOff>163830</xdr:rowOff>
    </xdr:to>
    <xdr:cxnSp macro="">
      <xdr:nvCxnSpPr>
        <xdr:cNvPr id="668" name="直線コネクタ 667">
          <a:extLst>
            <a:ext uri="{FF2B5EF4-FFF2-40B4-BE49-F238E27FC236}">
              <a16:creationId xmlns:a16="http://schemas.microsoft.com/office/drawing/2014/main" id="{88A27DA6-1C4A-457B-AFA9-381B217E9C23}"/>
            </a:ext>
          </a:extLst>
        </xdr:cNvPr>
        <xdr:cNvCxnSpPr/>
      </xdr:nvCxnSpPr>
      <xdr:spPr>
        <a:xfrm>
          <a:off x="11541760" y="13666469"/>
          <a:ext cx="80518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669" name="n_1aveValue【児童館】&#10;有形固定資産減価償却率">
          <a:extLst>
            <a:ext uri="{FF2B5EF4-FFF2-40B4-BE49-F238E27FC236}">
              <a16:creationId xmlns:a16="http://schemas.microsoft.com/office/drawing/2014/main" id="{B621A176-1C7D-4DEE-B2EB-A4590F65E2A2}"/>
            </a:ext>
          </a:extLst>
        </xdr:cNvPr>
        <xdr:cNvSpPr txBox="1"/>
      </xdr:nvSpPr>
      <xdr:spPr>
        <a:xfrm>
          <a:off x="13738234" y="1407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36213</xdr:rowOff>
    </xdr:from>
    <xdr:ext cx="405111" cy="259045"/>
    <xdr:sp macro="" textlink="">
      <xdr:nvSpPr>
        <xdr:cNvPr id="670" name="n_2aveValue【児童館】&#10;有形固定資産減価償却率">
          <a:extLst>
            <a:ext uri="{FF2B5EF4-FFF2-40B4-BE49-F238E27FC236}">
              <a16:creationId xmlns:a16="http://schemas.microsoft.com/office/drawing/2014/main" id="{D093C456-03D1-4590-AC4F-16C8681BB539}"/>
            </a:ext>
          </a:extLst>
        </xdr:cNvPr>
        <xdr:cNvSpPr txBox="1"/>
      </xdr:nvSpPr>
      <xdr:spPr>
        <a:xfrm>
          <a:off x="1295718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135272</xdr:rowOff>
    </xdr:from>
    <xdr:ext cx="405111" cy="259045"/>
    <xdr:sp macro="" textlink="">
      <xdr:nvSpPr>
        <xdr:cNvPr id="671" name="n_3aveValue【児童館】&#10;有形固定資産減価償却率">
          <a:extLst>
            <a:ext uri="{FF2B5EF4-FFF2-40B4-BE49-F238E27FC236}">
              <a16:creationId xmlns:a16="http://schemas.microsoft.com/office/drawing/2014/main" id="{87431573-3F91-477F-83ED-686A1E745D4D}"/>
            </a:ext>
          </a:extLst>
        </xdr:cNvPr>
        <xdr:cNvSpPr txBox="1"/>
      </xdr:nvSpPr>
      <xdr:spPr>
        <a:xfrm>
          <a:off x="12171054" y="1401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672" name="n_4aveValue【児童館】&#10;有形固定資産減価償却率">
          <a:extLst>
            <a:ext uri="{FF2B5EF4-FFF2-40B4-BE49-F238E27FC236}">
              <a16:creationId xmlns:a16="http://schemas.microsoft.com/office/drawing/2014/main" id="{F911D2E1-14E3-4BA6-AB94-E76EF606E510}"/>
            </a:ext>
          </a:extLst>
        </xdr:cNvPr>
        <xdr:cNvSpPr txBox="1"/>
      </xdr:nvSpPr>
      <xdr:spPr>
        <a:xfrm>
          <a:off x="11354444" y="1401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147338</xdr:rowOff>
    </xdr:from>
    <xdr:ext cx="405111" cy="259045"/>
    <xdr:sp macro="" textlink="">
      <xdr:nvSpPr>
        <xdr:cNvPr id="673" name="n_1mainValue【児童館】&#10;有形固定資産減価償却率">
          <a:extLst>
            <a:ext uri="{FF2B5EF4-FFF2-40B4-BE49-F238E27FC236}">
              <a16:creationId xmlns:a16="http://schemas.microsoft.com/office/drawing/2014/main" id="{513B1043-923D-4274-A300-193FD9E7C9F8}"/>
            </a:ext>
          </a:extLst>
        </xdr:cNvPr>
        <xdr:cNvSpPr txBox="1"/>
      </xdr:nvSpPr>
      <xdr:spPr>
        <a:xfrm>
          <a:off x="13738234" y="13518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105427</xdr:rowOff>
    </xdr:from>
    <xdr:ext cx="405111" cy="259045"/>
    <xdr:sp macro="" textlink="">
      <xdr:nvSpPr>
        <xdr:cNvPr id="674" name="n_2mainValue【児童館】&#10;有形固定資産減価償却率">
          <a:extLst>
            <a:ext uri="{FF2B5EF4-FFF2-40B4-BE49-F238E27FC236}">
              <a16:creationId xmlns:a16="http://schemas.microsoft.com/office/drawing/2014/main" id="{DD307ACA-83FB-49D8-92B4-CCE38C6FD114}"/>
            </a:ext>
          </a:extLst>
        </xdr:cNvPr>
        <xdr:cNvSpPr txBox="1"/>
      </xdr:nvSpPr>
      <xdr:spPr>
        <a:xfrm>
          <a:off x="1295718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59707</xdr:rowOff>
    </xdr:from>
    <xdr:ext cx="405111" cy="259045"/>
    <xdr:sp macro="" textlink="">
      <xdr:nvSpPr>
        <xdr:cNvPr id="675" name="n_3mainValue【児童館】&#10;有形固定資産減価償却率">
          <a:extLst>
            <a:ext uri="{FF2B5EF4-FFF2-40B4-BE49-F238E27FC236}">
              <a16:creationId xmlns:a16="http://schemas.microsoft.com/office/drawing/2014/main" id="{4EB3C50D-E725-4576-AE49-96BC835851C9}"/>
            </a:ext>
          </a:extLst>
        </xdr:cNvPr>
        <xdr:cNvSpPr txBox="1"/>
      </xdr:nvSpPr>
      <xdr:spPr>
        <a:xfrm>
          <a:off x="1217105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15891</xdr:rowOff>
    </xdr:from>
    <xdr:ext cx="405111" cy="259045"/>
    <xdr:sp macro="" textlink="">
      <xdr:nvSpPr>
        <xdr:cNvPr id="676" name="n_4mainValue【児童館】&#10;有形固定資産減価償却率">
          <a:extLst>
            <a:ext uri="{FF2B5EF4-FFF2-40B4-BE49-F238E27FC236}">
              <a16:creationId xmlns:a16="http://schemas.microsoft.com/office/drawing/2014/main" id="{43EA893D-4C4D-46AD-A2CE-81D5EBF5B772}"/>
            </a:ext>
          </a:extLst>
        </xdr:cNvPr>
        <xdr:cNvSpPr txBox="1"/>
      </xdr:nvSpPr>
      <xdr:spPr>
        <a:xfrm>
          <a:off x="11354444" y="133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78505239-5599-4931-8570-4E062421C30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4F505D04-8195-4DBF-B0BC-4DE9DFA2D3A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521CE98A-E1EA-45D9-99B0-134ED3F5986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975E9A69-5E6F-4A90-801C-0F190EADA105}"/>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7B45B772-183C-4717-AF73-041A27E7A7C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8CF9BC4B-3930-4D28-AE10-D26295FF7FA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D30EC5C1-3BA4-4309-8A0C-268850BE101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BBA63DE6-E21F-4118-BF50-684D34E8AA9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8FD2EBF3-F2ED-4D70-8810-B2FDAD7D84B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6FC08F89-2E23-4973-B0BB-36F0B24E015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7" name="直線コネクタ 686">
          <a:extLst>
            <a:ext uri="{FF2B5EF4-FFF2-40B4-BE49-F238E27FC236}">
              <a16:creationId xmlns:a16="http://schemas.microsoft.com/office/drawing/2014/main" id="{E07071B8-41A9-42CA-BD23-02BBFB850F50}"/>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8" name="テキスト ボックス 687">
          <a:extLst>
            <a:ext uri="{FF2B5EF4-FFF2-40B4-BE49-F238E27FC236}">
              <a16:creationId xmlns:a16="http://schemas.microsoft.com/office/drawing/2014/main" id="{7F954EB9-5681-4266-81D2-9A3F428BEA4B}"/>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9" name="直線コネクタ 688">
          <a:extLst>
            <a:ext uri="{FF2B5EF4-FFF2-40B4-BE49-F238E27FC236}">
              <a16:creationId xmlns:a16="http://schemas.microsoft.com/office/drawing/2014/main" id="{F8DABDC3-7D63-4727-AAB4-CC3662B41376}"/>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0" name="テキスト ボックス 689">
          <a:extLst>
            <a:ext uri="{FF2B5EF4-FFF2-40B4-BE49-F238E27FC236}">
              <a16:creationId xmlns:a16="http://schemas.microsoft.com/office/drawing/2014/main" id="{ED11ADBC-3E80-4E5E-A3E7-B293C158856B}"/>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1" name="直線コネクタ 690">
          <a:extLst>
            <a:ext uri="{FF2B5EF4-FFF2-40B4-BE49-F238E27FC236}">
              <a16:creationId xmlns:a16="http://schemas.microsoft.com/office/drawing/2014/main" id="{F9C283BD-336E-49E9-ACD9-C919CBB6074E}"/>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2" name="テキスト ボックス 691">
          <a:extLst>
            <a:ext uri="{FF2B5EF4-FFF2-40B4-BE49-F238E27FC236}">
              <a16:creationId xmlns:a16="http://schemas.microsoft.com/office/drawing/2014/main" id="{E2279A14-B5A9-4E8D-A508-2FBDBA6ABFAE}"/>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3" name="直線コネクタ 692">
          <a:extLst>
            <a:ext uri="{FF2B5EF4-FFF2-40B4-BE49-F238E27FC236}">
              <a16:creationId xmlns:a16="http://schemas.microsoft.com/office/drawing/2014/main" id="{A773E628-CB52-4684-AD11-40076C2C84B4}"/>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4" name="テキスト ボックス 693">
          <a:extLst>
            <a:ext uri="{FF2B5EF4-FFF2-40B4-BE49-F238E27FC236}">
              <a16:creationId xmlns:a16="http://schemas.microsoft.com/office/drawing/2014/main" id="{DEC28073-1121-4CB1-87B7-A3970F0CBF8E}"/>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5" name="直線コネクタ 694">
          <a:extLst>
            <a:ext uri="{FF2B5EF4-FFF2-40B4-BE49-F238E27FC236}">
              <a16:creationId xmlns:a16="http://schemas.microsoft.com/office/drawing/2014/main" id="{77AA2C5B-DAD8-4EBE-9756-3A80F2CA3571}"/>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6" name="テキスト ボックス 695">
          <a:extLst>
            <a:ext uri="{FF2B5EF4-FFF2-40B4-BE49-F238E27FC236}">
              <a16:creationId xmlns:a16="http://schemas.microsoft.com/office/drawing/2014/main" id="{827C81BB-1B5B-4DB4-979F-EDADC0440968}"/>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EF66C632-DF1A-45F6-B1D5-058F36DB9E0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F5115C23-1831-4E04-8C88-36FC868A7AC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30ABF80A-7F60-42C5-A740-6372C5FFF09D}"/>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00" name="直線コネクタ 699">
          <a:extLst>
            <a:ext uri="{FF2B5EF4-FFF2-40B4-BE49-F238E27FC236}">
              <a16:creationId xmlns:a16="http://schemas.microsoft.com/office/drawing/2014/main" id="{CA0A65FA-08C2-45B2-B22C-36500DE64E29}"/>
            </a:ext>
          </a:extLst>
        </xdr:cNvPr>
        <xdr:cNvCxnSpPr/>
      </xdr:nvCxnSpPr>
      <xdr:spPr>
        <a:xfrm flipV="1">
          <a:off x="19947254" y="132549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1" name="【児童館】&#10;一人当たり面積最小値テキスト">
          <a:extLst>
            <a:ext uri="{FF2B5EF4-FFF2-40B4-BE49-F238E27FC236}">
              <a16:creationId xmlns:a16="http://schemas.microsoft.com/office/drawing/2014/main" id="{F79B4532-636D-4901-AEC6-70B0009C7E10}"/>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2" name="直線コネクタ 701">
          <a:extLst>
            <a:ext uri="{FF2B5EF4-FFF2-40B4-BE49-F238E27FC236}">
              <a16:creationId xmlns:a16="http://schemas.microsoft.com/office/drawing/2014/main" id="{72A67EC6-46DA-474F-B6F8-070EEED49740}"/>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03" name="【児童館】&#10;一人当たり面積最大値テキスト">
          <a:extLst>
            <a:ext uri="{FF2B5EF4-FFF2-40B4-BE49-F238E27FC236}">
              <a16:creationId xmlns:a16="http://schemas.microsoft.com/office/drawing/2014/main" id="{82CAA0B1-2E32-43B1-A85B-A384C5B1867A}"/>
            </a:ext>
          </a:extLst>
        </xdr:cNvPr>
        <xdr:cNvSpPr txBox="1"/>
      </xdr:nvSpPr>
      <xdr:spPr>
        <a:xfrm>
          <a:off x="19985990" y="1303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4" name="直線コネクタ 703">
          <a:extLst>
            <a:ext uri="{FF2B5EF4-FFF2-40B4-BE49-F238E27FC236}">
              <a16:creationId xmlns:a16="http://schemas.microsoft.com/office/drawing/2014/main" id="{77661E0A-2045-4E47-81A8-7D9A9D0F5490}"/>
            </a:ext>
          </a:extLst>
        </xdr:cNvPr>
        <xdr:cNvCxnSpPr/>
      </xdr:nvCxnSpPr>
      <xdr:spPr>
        <a:xfrm>
          <a:off x="1988566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60977</xdr:rowOff>
    </xdr:from>
    <xdr:ext cx="469744" cy="259045"/>
    <xdr:sp macro="" textlink="">
      <xdr:nvSpPr>
        <xdr:cNvPr id="705" name="【児童館】&#10;一人当たり面積平均値テキスト">
          <a:extLst>
            <a:ext uri="{FF2B5EF4-FFF2-40B4-BE49-F238E27FC236}">
              <a16:creationId xmlns:a16="http://schemas.microsoft.com/office/drawing/2014/main" id="{CF3A3652-057F-48A2-91AE-080755E9A39B}"/>
            </a:ext>
          </a:extLst>
        </xdr:cNvPr>
        <xdr:cNvSpPr txBox="1"/>
      </xdr:nvSpPr>
      <xdr:spPr>
        <a:xfrm>
          <a:off x="19985990" y="14287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706" name="フローチャート: 判断 705">
          <a:extLst>
            <a:ext uri="{FF2B5EF4-FFF2-40B4-BE49-F238E27FC236}">
              <a16:creationId xmlns:a16="http://schemas.microsoft.com/office/drawing/2014/main" id="{4D95CAFE-DA4D-4DEE-A6BC-2190D2CA74DF}"/>
            </a:ext>
          </a:extLst>
        </xdr:cNvPr>
        <xdr:cNvSpPr/>
      </xdr:nvSpPr>
      <xdr:spPr>
        <a:xfrm>
          <a:off x="19904710" y="1431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82550</xdr:rowOff>
    </xdr:from>
    <xdr:to>
      <xdr:col>112</xdr:col>
      <xdr:colOff>38100</xdr:colOff>
      <xdr:row>84</xdr:row>
      <xdr:rowOff>12700</xdr:rowOff>
    </xdr:to>
    <xdr:sp macro="" textlink="">
      <xdr:nvSpPr>
        <xdr:cNvPr id="707" name="フローチャート: 判断 706">
          <a:extLst>
            <a:ext uri="{FF2B5EF4-FFF2-40B4-BE49-F238E27FC236}">
              <a16:creationId xmlns:a16="http://schemas.microsoft.com/office/drawing/2014/main" id="{B1CD6016-FFD1-4A76-A834-665AC5517226}"/>
            </a:ext>
          </a:extLst>
        </xdr:cNvPr>
        <xdr:cNvSpPr/>
      </xdr:nvSpPr>
      <xdr:spPr>
        <a:xfrm>
          <a:off x="19161760" y="143148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8" name="フローチャート: 判断 707">
          <a:extLst>
            <a:ext uri="{FF2B5EF4-FFF2-40B4-BE49-F238E27FC236}">
              <a16:creationId xmlns:a16="http://schemas.microsoft.com/office/drawing/2014/main" id="{23A05091-BBC3-4AD6-9CC3-3F1BDDC44BAC}"/>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9" name="フローチャート: 判断 708">
          <a:extLst>
            <a:ext uri="{FF2B5EF4-FFF2-40B4-BE49-F238E27FC236}">
              <a16:creationId xmlns:a16="http://schemas.microsoft.com/office/drawing/2014/main" id="{EB996D8E-EA1F-4274-AE84-A1B7DAC3F6BF}"/>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0" name="フローチャート: 判断 709">
          <a:extLst>
            <a:ext uri="{FF2B5EF4-FFF2-40B4-BE49-F238E27FC236}">
              <a16:creationId xmlns:a16="http://schemas.microsoft.com/office/drawing/2014/main" id="{2ECE4A01-3E34-44C9-AA87-1D233418B318}"/>
            </a:ext>
          </a:extLst>
        </xdr:cNvPr>
        <xdr:cNvSpPr/>
      </xdr:nvSpPr>
      <xdr:spPr>
        <a:xfrm>
          <a:off x="167614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4CD42B13-18D1-40B1-9121-ECD1D04A5C2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4011E23-5619-4BCA-8089-B5675C566F1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12A9D28-3F57-45F3-B672-997F93372CE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8496FC1-EEF8-41D9-BBFF-30E44497332A}"/>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89D5928-2118-424F-A539-A6A36ADFF1C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楕円 715">
          <a:extLst>
            <a:ext uri="{FF2B5EF4-FFF2-40B4-BE49-F238E27FC236}">
              <a16:creationId xmlns:a16="http://schemas.microsoft.com/office/drawing/2014/main" id="{F94CC1CD-16AF-443E-A0DB-5862C9BEF95C}"/>
            </a:ext>
          </a:extLst>
        </xdr:cNvPr>
        <xdr:cNvSpPr/>
      </xdr:nvSpPr>
      <xdr:spPr>
        <a:xfrm>
          <a:off x="19904710" y="1427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717" name="【児童館】&#10;一人当たり面積該当値テキスト">
          <a:extLst>
            <a:ext uri="{FF2B5EF4-FFF2-40B4-BE49-F238E27FC236}">
              <a16:creationId xmlns:a16="http://schemas.microsoft.com/office/drawing/2014/main" id="{B9BABDA4-8252-46B5-80EF-3DD8F44873A4}"/>
            </a:ext>
          </a:extLst>
        </xdr:cNvPr>
        <xdr:cNvSpPr txBox="1"/>
      </xdr:nvSpPr>
      <xdr:spPr>
        <a:xfrm>
          <a:off x="19985990"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18" name="楕円 717">
          <a:extLst>
            <a:ext uri="{FF2B5EF4-FFF2-40B4-BE49-F238E27FC236}">
              <a16:creationId xmlns:a16="http://schemas.microsoft.com/office/drawing/2014/main" id="{FAE696B6-D338-42E0-B62F-0DB8D8DBAE1A}"/>
            </a:ext>
          </a:extLst>
        </xdr:cNvPr>
        <xdr:cNvSpPr/>
      </xdr:nvSpPr>
      <xdr:spPr>
        <a:xfrm>
          <a:off x="19161760" y="1427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19" name="直線コネクタ 718">
          <a:extLst>
            <a:ext uri="{FF2B5EF4-FFF2-40B4-BE49-F238E27FC236}">
              <a16:creationId xmlns:a16="http://schemas.microsoft.com/office/drawing/2014/main" id="{C0E71F9F-3C9B-444B-8084-31CB23B814B4}"/>
            </a:ext>
          </a:extLst>
        </xdr:cNvPr>
        <xdr:cNvCxnSpPr/>
      </xdr:nvCxnSpPr>
      <xdr:spPr>
        <a:xfrm>
          <a:off x="19204940" y="14321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20" name="楕円 719">
          <a:extLst>
            <a:ext uri="{FF2B5EF4-FFF2-40B4-BE49-F238E27FC236}">
              <a16:creationId xmlns:a16="http://schemas.microsoft.com/office/drawing/2014/main" id="{AEF59FEA-4437-40BC-BB8F-676C062469F6}"/>
            </a:ext>
          </a:extLst>
        </xdr:cNvPr>
        <xdr:cNvSpPr/>
      </xdr:nvSpPr>
      <xdr:spPr>
        <a:xfrm>
          <a:off x="18345150" y="1427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721" name="直線コネクタ 720">
          <a:extLst>
            <a:ext uri="{FF2B5EF4-FFF2-40B4-BE49-F238E27FC236}">
              <a16:creationId xmlns:a16="http://schemas.microsoft.com/office/drawing/2014/main" id="{A0DB10C4-C52C-470F-8C60-11EC41085588}"/>
            </a:ext>
          </a:extLst>
        </xdr:cNvPr>
        <xdr:cNvCxnSpPr/>
      </xdr:nvCxnSpPr>
      <xdr:spPr>
        <a:xfrm>
          <a:off x="18399760" y="14321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82550</xdr:rowOff>
    </xdr:from>
    <xdr:to>
      <xdr:col>102</xdr:col>
      <xdr:colOff>165100</xdr:colOff>
      <xdr:row>84</xdr:row>
      <xdr:rowOff>12700</xdr:rowOff>
    </xdr:to>
    <xdr:sp macro="" textlink="">
      <xdr:nvSpPr>
        <xdr:cNvPr id="722" name="楕円 721">
          <a:extLst>
            <a:ext uri="{FF2B5EF4-FFF2-40B4-BE49-F238E27FC236}">
              <a16:creationId xmlns:a16="http://schemas.microsoft.com/office/drawing/2014/main" id="{7D055A3C-BD5F-4239-83D6-6E0B11034449}"/>
            </a:ext>
          </a:extLst>
        </xdr:cNvPr>
        <xdr:cNvSpPr/>
      </xdr:nvSpPr>
      <xdr:spPr>
        <a:xfrm>
          <a:off x="17547590" y="143148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133350</xdr:rowOff>
    </xdr:to>
    <xdr:cxnSp macro="">
      <xdr:nvCxnSpPr>
        <xdr:cNvPr id="723" name="直線コネクタ 722">
          <a:extLst>
            <a:ext uri="{FF2B5EF4-FFF2-40B4-BE49-F238E27FC236}">
              <a16:creationId xmlns:a16="http://schemas.microsoft.com/office/drawing/2014/main" id="{4284FBD3-4F8D-49DA-A029-D1EB4B800906}"/>
            </a:ext>
          </a:extLst>
        </xdr:cNvPr>
        <xdr:cNvCxnSpPr/>
      </xdr:nvCxnSpPr>
      <xdr:spPr>
        <a:xfrm flipV="1">
          <a:off x="17602200" y="143217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82550</xdr:rowOff>
    </xdr:from>
    <xdr:to>
      <xdr:col>98</xdr:col>
      <xdr:colOff>38100</xdr:colOff>
      <xdr:row>84</xdr:row>
      <xdr:rowOff>12700</xdr:rowOff>
    </xdr:to>
    <xdr:sp macro="" textlink="">
      <xdr:nvSpPr>
        <xdr:cNvPr id="724" name="楕円 723">
          <a:extLst>
            <a:ext uri="{FF2B5EF4-FFF2-40B4-BE49-F238E27FC236}">
              <a16:creationId xmlns:a16="http://schemas.microsoft.com/office/drawing/2014/main" id="{D159301C-1195-4D02-A5E4-9D1A36E8290F}"/>
            </a:ext>
          </a:extLst>
        </xdr:cNvPr>
        <xdr:cNvSpPr/>
      </xdr:nvSpPr>
      <xdr:spPr>
        <a:xfrm>
          <a:off x="16761460" y="14314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133350</xdr:rowOff>
    </xdr:from>
    <xdr:to>
      <xdr:col>102</xdr:col>
      <xdr:colOff>114300</xdr:colOff>
      <xdr:row>83</xdr:row>
      <xdr:rowOff>133350</xdr:rowOff>
    </xdr:to>
    <xdr:cxnSp macro="">
      <xdr:nvCxnSpPr>
        <xdr:cNvPr id="725" name="直線コネクタ 724">
          <a:extLst>
            <a:ext uri="{FF2B5EF4-FFF2-40B4-BE49-F238E27FC236}">
              <a16:creationId xmlns:a16="http://schemas.microsoft.com/office/drawing/2014/main" id="{6FC05D83-6BD2-45ED-8B4A-6D192D6A6CE5}"/>
            </a:ext>
          </a:extLst>
        </xdr:cNvPr>
        <xdr:cNvCxnSpPr/>
      </xdr:nvCxnSpPr>
      <xdr:spPr>
        <a:xfrm>
          <a:off x="16804640" y="143598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3827</xdr:rowOff>
    </xdr:from>
    <xdr:ext cx="469744" cy="259045"/>
    <xdr:sp macro="" textlink="">
      <xdr:nvSpPr>
        <xdr:cNvPr id="726" name="n_1aveValue【児童館】&#10;一人当たり面積">
          <a:extLst>
            <a:ext uri="{FF2B5EF4-FFF2-40B4-BE49-F238E27FC236}">
              <a16:creationId xmlns:a16="http://schemas.microsoft.com/office/drawing/2014/main" id="{AFBF565E-06B1-44F1-A373-49CF157DFF12}"/>
            </a:ext>
          </a:extLst>
        </xdr:cNvPr>
        <xdr:cNvSpPr txBox="1"/>
      </xdr:nvSpPr>
      <xdr:spPr>
        <a:xfrm>
          <a:off x="18982132"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7" name="n_2aveValue【児童館】&#10;一人当たり面積">
          <a:extLst>
            <a:ext uri="{FF2B5EF4-FFF2-40B4-BE49-F238E27FC236}">
              <a16:creationId xmlns:a16="http://schemas.microsoft.com/office/drawing/2014/main" id="{455B0C7F-A9C5-44C8-B7F5-BA5C940C4C8D}"/>
            </a:ext>
          </a:extLst>
        </xdr:cNvPr>
        <xdr:cNvSpPr txBox="1"/>
      </xdr:nvSpPr>
      <xdr:spPr>
        <a:xfrm>
          <a:off x="181820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28" name="n_3aveValue【児童館】&#10;一人当たり面積">
          <a:extLst>
            <a:ext uri="{FF2B5EF4-FFF2-40B4-BE49-F238E27FC236}">
              <a16:creationId xmlns:a16="http://schemas.microsoft.com/office/drawing/2014/main" id="{CDC1D0A8-EF92-4E13-93A0-D77C81BC0C61}"/>
            </a:ext>
          </a:extLst>
        </xdr:cNvPr>
        <xdr:cNvSpPr txBox="1"/>
      </xdr:nvSpPr>
      <xdr:spPr>
        <a:xfrm>
          <a:off x="1738447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29" name="n_4aveValue【児童館】&#10;一人当たり面積">
          <a:extLst>
            <a:ext uri="{FF2B5EF4-FFF2-40B4-BE49-F238E27FC236}">
              <a16:creationId xmlns:a16="http://schemas.microsoft.com/office/drawing/2014/main" id="{48F3B8E9-B7E4-44C0-903D-DC93420AEFD0}"/>
            </a:ext>
          </a:extLst>
        </xdr:cNvPr>
        <xdr:cNvSpPr txBox="1"/>
      </xdr:nvSpPr>
      <xdr:spPr>
        <a:xfrm>
          <a:off x="16588817"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30" name="n_1mainValue【児童館】&#10;一人当たり面積">
          <a:extLst>
            <a:ext uri="{FF2B5EF4-FFF2-40B4-BE49-F238E27FC236}">
              <a16:creationId xmlns:a16="http://schemas.microsoft.com/office/drawing/2014/main" id="{100DF63A-A12B-4C5E-B53B-D05943654D98}"/>
            </a:ext>
          </a:extLst>
        </xdr:cNvPr>
        <xdr:cNvSpPr txBox="1"/>
      </xdr:nvSpPr>
      <xdr:spPr>
        <a:xfrm>
          <a:off x="189821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1" name="n_2mainValue【児童館】&#10;一人当たり面積">
          <a:extLst>
            <a:ext uri="{FF2B5EF4-FFF2-40B4-BE49-F238E27FC236}">
              <a16:creationId xmlns:a16="http://schemas.microsoft.com/office/drawing/2014/main" id="{ABAF126E-F2BA-4C13-A310-CDADB8149C61}"/>
            </a:ext>
          </a:extLst>
        </xdr:cNvPr>
        <xdr:cNvSpPr txBox="1"/>
      </xdr:nvSpPr>
      <xdr:spPr>
        <a:xfrm>
          <a:off x="181820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29227</xdr:rowOff>
    </xdr:from>
    <xdr:ext cx="469744" cy="259045"/>
    <xdr:sp macro="" textlink="">
      <xdr:nvSpPr>
        <xdr:cNvPr id="732" name="n_3mainValue【児童館】&#10;一人当たり面積">
          <a:extLst>
            <a:ext uri="{FF2B5EF4-FFF2-40B4-BE49-F238E27FC236}">
              <a16:creationId xmlns:a16="http://schemas.microsoft.com/office/drawing/2014/main" id="{307CCC4D-E01A-4681-8D52-F53C91536822}"/>
            </a:ext>
          </a:extLst>
        </xdr:cNvPr>
        <xdr:cNvSpPr txBox="1"/>
      </xdr:nvSpPr>
      <xdr:spPr>
        <a:xfrm>
          <a:off x="17384472"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29227</xdr:rowOff>
    </xdr:from>
    <xdr:ext cx="469744" cy="259045"/>
    <xdr:sp macro="" textlink="">
      <xdr:nvSpPr>
        <xdr:cNvPr id="733" name="n_4mainValue【児童館】&#10;一人当たり面積">
          <a:extLst>
            <a:ext uri="{FF2B5EF4-FFF2-40B4-BE49-F238E27FC236}">
              <a16:creationId xmlns:a16="http://schemas.microsoft.com/office/drawing/2014/main" id="{6DF0805B-BF24-4A11-B3F9-88482F76204C}"/>
            </a:ext>
          </a:extLst>
        </xdr:cNvPr>
        <xdr:cNvSpPr txBox="1"/>
      </xdr:nvSpPr>
      <xdr:spPr>
        <a:xfrm>
          <a:off x="16588817"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4AFDED1D-A64B-439D-ACE0-47C23144E07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70EC0298-B0A7-4725-A868-2EAFCDDBB41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B19039FB-AEB7-4364-9938-37A416B8B86B}"/>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ADA20ECE-261B-41AB-B646-A56C4E62AA7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A62A38C1-0D8A-41D1-B281-2CCE88BD92A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1B967364-B695-4FCA-97D0-312F27C59C6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2FF07013-D367-45FF-87B6-858205CCD9C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19ACF6E4-6C5D-4252-90D1-0B27F127F9D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91D0F3AF-44BA-41B0-A08B-AC22CD12A7A0}"/>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39D8FA91-1B60-44A0-A3FE-22F5E560575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A1B03433-BD18-476E-B22C-89510EEF205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5" name="直線コネクタ 744">
          <a:extLst>
            <a:ext uri="{FF2B5EF4-FFF2-40B4-BE49-F238E27FC236}">
              <a16:creationId xmlns:a16="http://schemas.microsoft.com/office/drawing/2014/main" id="{6E8E4D6B-C2F8-4EE1-BA16-0E0C7D9334DE}"/>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6" name="テキスト ボックス 745">
          <a:extLst>
            <a:ext uri="{FF2B5EF4-FFF2-40B4-BE49-F238E27FC236}">
              <a16:creationId xmlns:a16="http://schemas.microsoft.com/office/drawing/2014/main" id="{8F5BA1C2-DBF8-42A0-9F60-14256EA4A28B}"/>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7" name="直線コネクタ 746">
          <a:extLst>
            <a:ext uri="{FF2B5EF4-FFF2-40B4-BE49-F238E27FC236}">
              <a16:creationId xmlns:a16="http://schemas.microsoft.com/office/drawing/2014/main" id="{149D02A8-590B-4A05-B350-E98A66A682FA}"/>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8" name="テキスト ボックス 747">
          <a:extLst>
            <a:ext uri="{FF2B5EF4-FFF2-40B4-BE49-F238E27FC236}">
              <a16:creationId xmlns:a16="http://schemas.microsoft.com/office/drawing/2014/main" id="{FF640C1B-4305-455D-98D3-758818FDA69A}"/>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9" name="直線コネクタ 748">
          <a:extLst>
            <a:ext uri="{FF2B5EF4-FFF2-40B4-BE49-F238E27FC236}">
              <a16:creationId xmlns:a16="http://schemas.microsoft.com/office/drawing/2014/main" id="{0BEF9C8F-0FA1-452E-A858-48C06FB9D447}"/>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0" name="テキスト ボックス 749">
          <a:extLst>
            <a:ext uri="{FF2B5EF4-FFF2-40B4-BE49-F238E27FC236}">
              <a16:creationId xmlns:a16="http://schemas.microsoft.com/office/drawing/2014/main" id="{C842FA10-3B92-45EF-8D14-44C384A7E43A}"/>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1" name="直線コネクタ 750">
          <a:extLst>
            <a:ext uri="{FF2B5EF4-FFF2-40B4-BE49-F238E27FC236}">
              <a16:creationId xmlns:a16="http://schemas.microsoft.com/office/drawing/2014/main" id="{19C6B3D0-AD00-439F-94B5-A17EA17222BE}"/>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2" name="テキスト ボックス 751">
          <a:extLst>
            <a:ext uri="{FF2B5EF4-FFF2-40B4-BE49-F238E27FC236}">
              <a16:creationId xmlns:a16="http://schemas.microsoft.com/office/drawing/2014/main" id="{AD2AB663-F8E5-40A8-A169-B8B85B328CB2}"/>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E9CCCD4D-AF6F-499C-94C8-7A3C088BD07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4" name="テキスト ボックス 753">
          <a:extLst>
            <a:ext uri="{FF2B5EF4-FFF2-40B4-BE49-F238E27FC236}">
              <a16:creationId xmlns:a16="http://schemas.microsoft.com/office/drawing/2014/main" id="{8F64D3B3-0757-4FF6-949D-FD4593873E6E}"/>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FF846702-B66B-4845-BC2D-BA146005C60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xdr:rowOff>
    </xdr:from>
    <xdr:to>
      <xdr:col>85</xdr:col>
      <xdr:colOff>126364</xdr:colOff>
      <xdr:row>107</xdr:row>
      <xdr:rowOff>135637</xdr:rowOff>
    </xdr:to>
    <xdr:cxnSp macro="">
      <xdr:nvCxnSpPr>
        <xdr:cNvPr id="756" name="直線コネクタ 755">
          <a:extLst>
            <a:ext uri="{FF2B5EF4-FFF2-40B4-BE49-F238E27FC236}">
              <a16:creationId xmlns:a16="http://schemas.microsoft.com/office/drawing/2014/main" id="{C2A36947-378D-4278-829D-8FCB3366741B}"/>
            </a:ext>
          </a:extLst>
        </xdr:cNvPr>
        <xdr:cNvCxnSpPr/>
      </xdr:nvCxnSpPr>
      <xdr:spPr>
        <a:xfrm flipV="1">
          <a:off x="14703424" y="17154525"/>
          <a:ext cx="0" cy="1322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139464</xdr:rowOff>
    </xdr:from>
    <xdr:ext cx="405111" cy="259045"/>
    <xdr:sp macro="" textlink="">
      <xdr:nvSpPr>
        <xdr:cNvPr id="757" name="【公民館】&#10;有形固定資産減価償却率最小値テキスト">
          <a:extLst>
            <a:ext uri="{FF2B5EF4-FFF2-40B4-BE49-F238E27FC236}">
              <a16:creationId xmlns:a16="http://schemas.microsoft.com/office/drawing/2014/main" id="{20273054-DA8E-41BE-B889-9DA20A51665E}"/>
            </a:ext>
          </a:extLst>
        </xdr:cNvPr>
        <xdr:cNvSpPr txBox="1"/>
      </xdr:nvSpPr>
      <xdr:spPr>
        <a:xfrm>
          <a:off x="14742160" y="18480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135637</xdr:rowOff>
    </xdr:from>
    <xdr:to>
      <xdr:col>86</xdr:col>
      <xdr:colOff>25400</xdr:colOff>
      <xdr:row>107</xdr:row>
      <xdr:rowOff>135637</xdr:rowOff>
    </xdr:to>
    <xdr:cxnSp macro="">
      <xdr:nvCxnSpPr>
        <xdr:cNvPr id="758" name="直線コネクタ 757">
          <a:extLst>
            <a:ext uri="{FF2B5EF4-FFF2-40B4-BE49-F238E27FC236}">
              <a16:creationId xmlns:a16="http://schemas.microsoft.com/office/drawing/2014/main" id="{B7FA5281-EEF3-4254-8CED-AF406A728E24}"/>
            </a:ext>
          </a:extLst>
        </xdr:cNvPr>
        <xdr:cNvCxnSpPr/>
      </xdr:nvCxnSpPr>
      <xdr:spPr>
        <a:xfrm>
          <a:off x="14611350" y="184769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125747</xdr:rowOff>
    </xdr:from>
    <xdr:ext cx="405111" cy="259045"/>
    <xdr:sp macro="" textlink="">
      <xdr:nvSpPr>
        <xdr:cNvPr id="759" name="【公民館】&#10;有形固定資産減価償却率最大値テキスト">
          <a:extLst>
            <a:ext uri="{FF2B5EF4-FFF2-40B4-BE49-F238E27FC236}">
              <a16:creationId xmlns:a16="http://schemas.microsoft.com/office/drawing/2014/main" id="{EB44AB26-CD2A-41E0-ACBD-A85D45BD71C0}"/>
            </a:ext>
          </a:extLst>
        </xdr:cNvPr>
        <xdr:cNvSpPr txBox="1"/>
      </xdr:nvSpPr>
      <xdr:spPr>
        <a:xfrm>
          <a:off x="14742160" y="1693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xdr:rowOff>
    </xdr:from>
    <xdr:to>
      <xdr:col>86</xdr:col>
      <xdr:colOff>25400</xdr:colOff>
      <xdr:row>100</xdr:row>
      <xdr:rowOff>7620</xdr:rowOff>
    </xdr:to>
    <xdr:cxnSp macro="">
      <xdr:nvCxnSpPr>
        <xdr:cNvPr id="760" name="直線コネクタ 759">
          <a:extLst>
            <a:ext uri="{FF2B5EF4-FFF2-40B4-BE49-F238E27FC236}">
              <a16:creationId xmlns:a16="http://schemas.microsoft.com/office/drawing/2014/main" id="{BACCDBC1-6495-45AA-A7A4-9EFCF1B396A5}"/>
            </a:ext>
          </a:extLst>
        </xdr:cNvPr>
        <xdr:cNvCxnSpPr/>
      </xdr:nvCxnSpPr>
      <xdr:spPr>
        <a:xfrm>
          <a:off x="14611350" y="1715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84853</xdr:rowOff>
    </xdr:from>
    <xdr:ext cx="405111" cy="259045"/>
    <xdr:sp macro="" textlink="">
      <xdr:nvSpPr>
        <xdr:cNvPr id="761" name="【公民館】&#10;有形固定資産減価償却率平均値テキスト">
          <a:extLst>
            <a:ext uri="{FF2B5EF4-FFF2-40B4-BE49-F238E27FC236}">
              <a16:creationId xmlns:a16="http://schemas.microsoft.com/office/drawing/2014/main" id="{9B5CB7D8-26B0-4E31-BF7C-0389B578B6AB}"/>
            </a:ext>
          </a:extLst>
        </xdr:cNvPr>
        <xdr:cNvSpPr txBox="1"/>
      </xdr:nvSpPr>
      <xdr:spPr>
        <a:xfrm>
          <a:off x="14742160" y="175746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61976</xdr:rowOff>
    </xdr:from>
    <xdr:to>
      <xdr:col>85</xdr:col>
      <xdr:colOff>177800</xdr:colOff>
      <xdr:row>103</xdr:row>
      <xdr:rowOff>163576</xdr:rowOff>
    </xdr:to>
    <xdr:sp macro="" textlink="">
      <xdr:nvSpPr>
        <xdr:cNvPr id="762" name="フローチャート: 判断 761">
          <a:extLst>
            <a:ext uri="{FF2B5EF4-FFF2-40B4-BE49-F238E27FC236}">
              <a16:creationId xmlns:a16="http://schemas.microsoft.com/office/drawing/2014/main" id="{46965D50-F932-4133-AA9A-A0E8367D9713}"/>
            </a:ext>
          </a:extLst>
        </xdr:cNvPr>
        <xdr:cNvSpPr/>
      </xdr:nvSpPr>
      <xdr:spPr>
        <a:xfrm>
          <a:off x="14649450" y="1771751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29972</xdr:rowOff>
    </xdr:from>
    <xdr:to>
      <xdr:col>81</xdr:col>
      <xdr:colOff>101600</xdr:colOff>
      <xdr:row>103</xdr:row>
      <xdr:rowOff>131572</xdr:rowOff>
    </xdr:to>
    <xdr:sp macro="" textlink="">
      <xdr:nvSpPr>
        <xdr:cNvPr id="763" name="フローチャート: 判断 762">
          <a:extLst>
            <a:ext uri="{FF2B5EF4-FFF2-40B4-BE49-F238E27FC236}">
              <a16:creationId xmlns:a16="http://schemas.microsoft.com/office/drawing/2014/main" id="{92663F14-2D85-47C4-81A1-865B951209B1}"/>
            </a:ext>
          </a:extLst>
        </xdr:cNvPr>
        <xdr:cNvSpPr/>
      </xdr:nvSpPr>
      <xdr:spPr>
        <a:xfrm>
          <a:off x="13887450" y="1768741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153415</xdr:rowOff>
    </xdr:from>
    <xdr:to>
      <xdr:col>76</xdr:col>
      <xdr:colOff>165100</xdr:colOff>
      <xdr:row>103</xdr:row>
      <xdr:rowOff>83565</xdr:rowOff>
    </xdr:to>
    <xdr:sp macro="" textlink="">
      <xdr:nvSpPr>
        <xdr:cNvPr id="764" name="フローチャート: 判断 763">
          <a:extLst>
            <a:ext uri="{FF2B5EF4-FFF2-40B4-BE49-F238E27FC236}">
              <a16:creationId xmlns:a16="http://schemas.microsoft.com/office/drawing/2014/main" id="{4B7238F7-E323-4218-95FE-1C69E80461E5}"/>
            </a:ext>
          </a:extLst>
        </xdr:cNvPr>
        <xdr:cNvSpPr/>
      </xdr:nvSpPr>
      <xdr:spPr>
        <a:xfrm>
          <a:off x="13089890" y="17641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29972</xdr:rowOff>
    </xdr:from>
    <xdr:to>
      <xdr:col>72</xdr:col>
      <xdr:colOff>38100</xdr:colOff>
      <xdr:row>103</xdr:row>
      <xdr:rowOff>131572</xdr:rowOff>
    </xdr:to>
    <xdr:sp macro="" textlink="">
      <xdr:nvSpPr>
        <xdr:cNvPr id="765" name="フローチャート: 判断 764">
          <a:extLst>
            <a:ext uri="{FF2B5EF4-FFF2-40B4-BE49-F238E27FC236}">
              <a16:creationId xmlns:a16="http://schemas.microsoft.com/office/drawing/2014/main" id="{1A39CDB6-8D38-42B3-A2CB-008CB3B1F489}"/>
            </a:ext>
          </a:extLst>
        </xdr:cNvPr>
        <xdr:cNvSpPr/>
      </xdr:nvSpPr>
      <xdr:spPr>
        <a:xfrm>
          <a:off x="12303760" y="1768741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153415</xdr:rowOff>
    </xdr:from>
    <xdr:to>
      <xdr:col>67</xdr:col>
      <xdr:colOff>101600</xdr:colOff>
      <xdr:row>103</xdr:row>
      <xdr:rowOff>83565</xdr:rowOff>
    </xdr:to>
    <xdr:sp macro="" textlink="">
      <xdr:nvSpPr>
        <xdr:cNvPr id="766" name="フローチャート: 判断 765">
          <a:extLst>
            <a:ext uri="{FF2B5EF4-FFF2-40B4-BE49-F238E27FC236}">
              <a16:creationId xmlns:a16="http://schemas.microsoft.com/office/drawing/2014/main" id="{D9B8232E-8D6B-4F9F-83CF-2C9A62485B14}"/>
            </a:ext>
          </a:extLst>
        </xdr:cNvPr>
        <xdr:cNvSpPr/>
      </xdr:nvSpPr>
      <xdr:spPr>
        <a:xfrm>
          <a:off x="11487150" y="17641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9D855AE-7FB9-40BF-8B23-E771C15991CD}"/>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E3578D71-2740-4F46-8485-88BE778BCFE3}"/>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700E2B7-C5DC-405C-A790-4EBC0B4B1F4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64A5E4F-F823-40CB-8102-1BC4DB9B40B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2C25AF1-88E6-490D-8278-58A736AC196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87122</xdr:rowOff>
    </xdr:from>
    <xdr:to>
      <xdr:col>85</xdr:col>
      <xdr:colOff>177800</xdr:colOff>
      <xdr:row>106</xdr:row>
      <xdr:rowOff>17272</xdr:rowOff>
    </xdr:to>
    <xdr:sp macro="" textlink="">
      <xdr:nvSpPr>
        <xdr:cNvPr id="772" name="楕円 771">
          <a:extLst>
            <a:ext uri="{FF2B5EF4-FFF2-40B4-BE49-F238E27FC236}">
              <a16:creationId xmlns:a16="http://schemas.microsoft.com/office/drawing/2014/main" id="{5876A5D3-1036-4800-B500-612CF9A932A0}"/>
            </a:ext>
          </a:extLst>
        </xdr:cNvPr>
        <xdr:cNvSpPr/>
      </xdr:nvSpPr>
      <xdr:spPr>
        <a:xfrm>
          <a:off x="14649450" y="180912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65549</xdr:rowOff>
    </xdr:from>
    <xdr:ext cx="405111" cy="259045"/>
    <xdr:sp macro="" textlink="">
      <xdr:nvSpPr>
        <xdr:cNvPr id="773" name="【公民館】&#10;有形固定資産減価償却率該当値テキスト">
          <a:extLst>
            <a:ext uri="{FF2B5EF4-FFF2-40B4-BE49-F238E27FC236}">
              <a16:creationId xmlns:a16="http://schemas.microsoft.com/office/drawing/2014/main" id="{792CCC0E-D263-4904-AC65-1265695F8259}"/>
            </a:ext>
          </a:extLst>
        </xdr:cNvPr>
        <xdr:cNvSpPr txBox="1"/>
      </xdr:nvSpPr>
      <xdr:spPr>
        <a:xfrm>
          <a:off x="14742160" y="1806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39115</xdr:rowOff>
    </xdr:from>
    <xdr:to>
      <xdr:col>81</xdr:col>
      <xdr:colOff>101600</xdr:colOff>
      <xdr:row>105</xdr:row>
      <xdr:rowOff>140715</xdr:rowOff>
    </xdr:to>
    <xdr:sp macro="" textlink="">
      <xdr:nvSpPr>
        <xdr:cNvPr id="774" name="楕円 773">
          <a:extLst>
            <a:ext uri="{FF2B5EF4-FFF2-40B4-BE49-F238E27FC236}">
              <a16:creationId xmlns:a16="http://schemas.microsoft.com/office/drawing/2014/main" id="{742B1D3F-A07F-4DA2-91FD-299C01C95B34}"/>
            </a:ext>
          </a:extLst>
        </xdr:cNvPr>
        <xdr:cNvSpPr/>
      </xdr:nvSpPr>
      <xdr:spPr>
        <a:xfrm>
          <a:off x="13887450" y="180413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89915</xdr:rowOff>
    </xdr:from>
    <xdr:to>
      <xdr:col>85</xdr:col>
      <xdr:colOff>127000</xdr:colOff>
      <xdr:row>105</xdr:row>
      <xdr:rowOff>137922</xdr:rowOff>
    </xdr:to>
    <xdr:cxnSp macro="">
      <xdr:nvCxnSpPr>
        <xdr:cNvPr id="775" name="直線コネクタ 774">
          <a:extLst>
            <a:ext uri="{FF2B5EF4-FFF2-40B4-BE49-F238E27FC236}">
              <a16:creationId xmlns:a16="http://schemas.microsoft.com/office/drawing/2014/main" id="{E665A3C3-4FBA-44A7-A1FE-95A803C0A1BE}"/>
            </a:ext>
          </a:extLst>
        </xdr:cNvPr>
        <xdr:cNvCxnSpPr/>
      </xdr:nvCxnSpPr>
      <xdr:spPr>
        <a:xfrm>
          <a:off x="13942060" y="18095975"/>
          <a:ext cx="762000" cy="4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164846</xdr:rowOff>
    </xdr:from>
    <xdr:to>
      <xdr:col>76</xdr:col>
      <xdr:colOff>165100</xdr:colOff>
      <xdr:row>105</xdr:row>
      <xdr:rowOff>94996</xdr:rowOff>
    </xdr:to>
    <xdr:sp macro="" textlink="">
      <xdr:nvSpPr>
        <xdr:cNvPr id="776" name="楕円 775">
          <a:extLst>
            <a:ext uri="{FF2B5EF4-FFF2-40B4-BE49-F238E27FC236}">
              <a16:creationId xmlns:a16="http://schemas.microsoft.com/office/drawing/2014/main" id="{7F26FE32-2BED-432C-B651-7103F749DDC2}"/>
            </a:ext>
          </a:extLst>
        </xdr:cNvPr>
        <xdr:cNvSpPr/>
      </xdr:nvSpPr>
      <xdr:spPr>
        <a:xfrm>
          <a:off x="13089890" y="1799945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44196</xdr:rowOff>
    </xdr:from>
    <xdr:to>
      <xdr:col>81</xdr:col>
      <xdr:colOff>50800</xdr:colOff>
      <xdr:row>105</xdr:row>
      <xdr:rowOff>89915</xdr:rowOff>
    </xdr:to>
    <xdr:cxnSp macro="">
      <xdr:nvCxnSpPr>
        <xdr:cNvPr id="777" name="直線コネクタ 776">
          <a:extLst>
            <a:ext uri="{FF2B5EF4-FFF2-40B4-BE49-F238E27FC236}">
              <a16:creationId xmlns:a16="http://schemas.microsoft.com/office/drawing/2014/main" id="{431E023B-A098-4984-9D82-950529CD039F}"/>
            </a:ext>
          </a:extLst>
        </xdr:cNvPr>
        <xdr:cNvCxnSpPr/>
      </xdr:nvCxnSpPr>
      <xdr:spPr>
        <a:xfrm>
          <a:off x="13144500" y="18048351"/>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778" name="楕円 777">
          <a:extLst>
            <a:ext uri="{FF2B5EF4-FFF2-40B4-BE49-F238E27FC236}">
              <a16:creationId xmlns:a16="http://schemas.microsoft.com/office/drawing/2014/main" id="{AA3E0797-4932-4D04-AFDE-8FE2DE1FCB3E}"/>
            </a:ext>
          </a:extLst>
        </xdr:cNvPr>
        <xdr:cNvSpPr/>
      </xdr:nvSpPr>
      <xdr:spPr>
        <a:xfrm>
          <a:off x="12303760" y="179476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167639</xdr:rowOff>
    </xdr:from>
    <xdr:to>
      <xdr:col>76</xdr:col>
      <xdr:colOff>114300</xdr:colOff>
      <xdr:row>105</xdr:row>
      <xdr:rowOff>44196</xdr:rowOff>
    </xdr:to>
    <xdr:cxnSp macro="">
      <xdr:nvCxnSpPr>
        <xdr:cNvPr id="779" name="直線コネクタ 778">
          <a:extLst>
            <a:ext uri="{FF2B5EF4-FFF2-40B4-BE49-F238E27FC236}">
              <a16:creationId xmlns:a16="http://schemas.microsoft.com/office/drawing/2014/main" id="{8D5F8ABD-9DDF-4755-BF26-DEF997CEFBFA}"/>
            </a:ext>
          </a:extLst>
        </xdr:cNvPr>
        <xdr:cNvCxnSpPr/>
      </xdr:nvCxnSpPr>
      <xdr:spPr>
        <a:xfrm>
          <a:off x="12346940" y="18002249"/>
          <a:ext cx="797560" cy="46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71120</xdr:rowOff>
    </xdr:from>
    <xdr:to>
      <xdr:col>67</xdr:col>
      <xdr:colOff>101600</xdr:colOff>
      <xdr:row>105</xdr:row>
      <xdr:rowOff>1270</xdr:rowOff>
    </xdr:to>
    <xdr:sp macro="" textlink="">
      <xdr:nvSpPr>
        <xdr:cNvPr id="780" name="楕円 779">
          <a:extLst>
            <a:ext uri="{FF2B5EF4-FFF2-40B4-BE49-F238E27FC236}">
              <a16:creationId xmlns:a16="http://schemas.microsoft.com/office/drawing/2014/main" id="{F4FBBC43-B4A1-48D7-8780-980CA93183EB}"/>
            </a:ext>
          </a:extLst>
        </xdr:cNvPr>
        <xdr:cNvSpPr/>
      </xdr:nvSpPr>
      <xdr:spPr>
        <a:xfrm>
          <a:off x="11487150" y="17900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121920</xdr:rowOff>
    </xdr:from>
    <xdr:to>
      <xdr:col>71</xdr:col>
      <xdr:colOff>177800</xdr:colOff>
      <xdr:row>104</xdr:row>
      <xdr:rowOff>167639</xdr:rowOff>
    </xdr:to>
    <xdr:cxnSp macro="">
      <xdr:nvCxnSpPr>
        <xdr:cNvPr id="781" name="直線コネクタ 780">
          <a:extLst>
            <a:ext uri="{FF2B5EF4-FFF2-40B4-BE49-F238E27FC236}">
              <a16:creationId xmlns:a16="http://schemas.microsoft.com/office/drawing/2014/main" id="{D3334316-8363-46DA-A4E7-CFF9B466D701}"/>
            </a:ext>
          </a:extLst>
        </xdr:cNvPr>
        <xdr:cNvCxnSpPr/>
      </xdr:nvCxnSpPr>
      <xdr:spPr>
        <a:xfrm>
          <a:off x="11541760" y="17954625"/>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148099</xdr:rowOff>
    </xdr:from>
    <xdr:ext cx="405111" cy="259045"/>
    <xdr:sp macro="" textlink="">
      <xdr:nvSpPr>
        <xdr:cNvPr id="782" name="n_1aveValue【公民館】&#10;有形固定資産減価償却率">
          <a:extLst>
            <a:ext uri="{FF2B5EF4-FFF2-40B4-BE49-F238E27FC236}">
              <a16:creationId xmlns:a16="http://schemas.microsoft.com/office/drawing/2014/main" id="{6F08DAEE-67B7-4209-96BD-96A5E626A76A}"/>
            </a:ext>
          </a:extLst>
        </xdr:cNvPr>
        <xdr:cNvSpPr txBox="1"/>
      </xdr:nvSpPr>
      <xdr:spPr>
        <a:xfrm>
          <a:off x="13738234" y="1746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100092</xdr:rowOff>
    </xdr:from>
    <xdr:ext cx="405111" cy="259045"/>
    <xdr:sp macro="" textlink="">
      <xdr:nvSpPr>
        <xdr:cNvPr id="783" name="n_2aveValue【公民館】&#10;有形固定資産減価償却率">
          <a:extLst>
            <a:ext uri="{FF2B5EF4-FFF2-40B4-BE49-F238E27FC236}">
              <a16:creationId xmlns:a16="http://schemas.microsoft.com/office/drawing/2014/main" id="{0724011E-4353-46F6-9A37-EE9D11942878}"/>
            </a:ext>
          </a:extLst>
        </xdr:cNvPr>
        <xdr:cNvSpPr txBox="1"/>
      </xdr:nvSpPr>
      <xdr:spPr>
        <a:xfrm>
          <a:off x="12957184" y="174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148099</xdr:rowOff>
    </xdr:from>
    <xdr:ext cx="405111" cy="259045"/>
    <xdr:sp macro="" textlink="">
      <xdr:nvSpPr>
        <xdr:cNvPr id="784" name="n_3aveValue【公民館】&#10;有形固定資産減価償却率">
          <a:extLst>
            <a:ext uri="{FF2B5EF4-FFF2-40B4-BE49-F238E27FC236}">
              <a16:creationId xmlns:a16="http://schemas.microsoft.com/office/drawing/2014/main" id="{7FB41423-EA85-4791-B6F5-4BA4F8EA5E6F}"/>
            </a:ext>
          </a:extLst>
        </xdr:cNvPr>
        <xdr:cNvSpPr txBox="1"/>
      </xdr:nvSpPr>
      <xdr:spPr>
        <a:xfrm>
          <a:off x="12171054" y="1746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100092</xdr:rowOff>
    </xdr:from>
    <xdr:ext cx="405111" cy="259045"/>
    <xdr:sp macro="" textlink="">
      <xdr:nvSpPr>
        <xdr:cNvPr id="785" name="n_4aveValue【公民館】&#10;有形固定資産減価償却率">
          <a:extLst>
            <a:ext uri="{FF2B5EF4-FFF2-40B4-BE49-F238E27FC236}">
              <a16:creationId xmlns:a16="http://schemas.microsoft.com/office/drawing/2014/main" id="{0B1F8AC5-D539-4E3A-A0E3-9D25A11E42AD}"/>
            </a:ext>
          </a:extLst>
        </xdr:cNvPr>
        <xdr:cNvSpPr txBox="1"/>
      </xdr:nvSpPr>
      <xdr:spPr>
        <a:xfrm>
          <a:off x="11354444" y="174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131842</xdr:rowOff>
    </xdr:from>
    <xdr:ext cx="405111" cy="259045"/>
    <xdr:sp macro="" textlink="">
      <xdr:nvSpPr>
        <xdr:cNvPr id="786" name="n_1mainValue【公民館】&#10;有形固定資産減価償却率">
          <a:extLst>
            <a:ext uri="{FF2B5EF4-FFF2-40B4-BE49-F238E27FC236}">
              <a16:creationId xmlns:a16="http://schemas.microsoft.com/office/drawing/2014/main" id="{A2A78521-FEE5-439C-A1EC-83076835FB2F}"/>
            </a:ext>
          </a:extLst>
        </xdr:cNvPr>
        <xdr:cNvSpPr txBox="1"/>
      </xdr:nvSpPr>
      <xdr:spPr>
        <a:xfrm>
          <a:off x="13738234" y="18137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86123</xdr:rowOff>
    </xdr:from>
    <xdr:ext cx="405111" cy="259045"/>
    <xdr:sp macro="" textlink="">
      <xdr:nvSpPr>
        <xdr:cNvPr id="787" name="n_2mainValue【公民館】&#10;有形固定資産減価償却率">
          <a:extLst>
            <a:ext uri="{FF2B5EF4-FFF2-40B4-BE49-F238E27FC236}">
              <a16:creationId xmlns:a16="http://schemas.microsoft.com/office/drawing/2014/main" id="{75F89F53-91A3-45A9-A513-309CDAA55BA5}"/>
            </a:ext>
          </a:extLst>
        </xdr:cNvPr>
        <xdr:cNvSpPr txBox="1"/>
      </xdr:nvSpPr>
      <xdr:spPr>
        <a:xfrm>
          <a:off x="12957184" y="18090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38116</xdr:rowOff>
    </xdr:from>
    <xdr:ext cx="405111" cy="259045"/>
    <xdr:sp macro="" textlink="">
      <xdr:nvSpPr>
        <xdr:cNvPr id="788" name="n_3mainValue【公民館】&#10;有形固定資産減価償却率">
          <a:extLst>
            <a:ext uri="{FF2B5EF4-FFF2-40B4-BE49-F238E27FC236}">
              <a16:creationId xmlns:a16="http://schemas.microsoft.com/office/drawing/2014/main" id="{7FBFE516-8F3B-4F73-B66C-D22BCA2D130F}"/>
            </a:ext>
          </a:extLst>
        </xdr:cNvPr>
        <xdr:cNvSpPr txBox="1"/>
      </xdr:nvSpPr>
      <xdr:spPr>
        <a:xfrm>
          <a:off x="1217105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163847</xdr:rowOff>
    </xdr:from>
    <xdr:ext cx="405111" cy="259045"/>
    <xdr:sp macro="" textlink="">
      <xdr:nvSpPr>
        <xdr:cNvPr id="789" name="n_4mainValue【公民館】&#10;有形固定資産減価償却率">
          <a:extLst>
            <a:ext uri="{FF2B5EF4-FFF2-40B4-BE49-F238E27FC236}">
              <a16:creationId xmlns:a16="http://schemas.microsoft.com/office/drawing/2014/main" id="{63F5EBA4-5478-4566-B988-6FC69CE8D2A2}"/>
            </a:ext>
          </a:extLst>
        </xdr:cNvPr>
        <xdr:cNvSpPr txBox="1"/>
      </xdr:nvSpPr>
      <xdr:spPr>
        <a:xfrm>
          <a:off x="113544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97351A99-9FA5-4515-9E59-4148CADB553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CA4817AE-8B9A-4BE3-8ADF-C778555F233F}"/>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272457C4-8E8E-4E72-9614-084EB1FA278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03C2F3DB-CBF3-404A-A93D-582BE7BB46B8}"/>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37C323C9-1FA9-4195-A29D-4EACC1BBB4E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A9B54F07-E3C2-4AAE-AB6A-7579A5761EF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201D5BCC-60EC-423B-B9D8-30BC5436141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6D7C6E86-9124-4C13-A0EF-E86FDE1C2A9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2890B72F-65AF-4697-9609-5CF7A8CF130B}"/>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9524CE7F-3FFB-41CD-9640-78533A85FA6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0" name="直線コネクタ 799">
          <a:extLst>
            <a:ext uri="{FF2B5EF4-FFF2-40B4-BE49-F238E27FC236}">
              <a16:creationId xmlns:a16="http://schemas.microsoft.com/office/drawing/2014/main" id="{83A077B7-A7AF-44EE-A386-70A986C9D8EE}"/>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1" name="テキスト ボックス 800">
          <a:extLst>
            <a:ext uri="{FF2B5EF4-FFF2-40B4-BE49-F238E27FC236}">
              <a16:creationId xmlns:a16="http://schemas.microsoft.com/office/drawing/2014/main" id="{23A9ED9F-1E40-41AA-BB80-99B0971F388C}"/>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2" name="直線コネクタ 801">
          <a:extLst>
            <a:ext uri="{FF2B5EF4-FFF2-40B4-BE49-F238E27FC236}">
              <a16:creationId xmlns:a16="http://schemas.microsoft.com/office/drawing/2014/main" id="{920CD0CF-67DF-4C6E-BAA1-74A9ED27BD7F}"/>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3" name="テキスト ボックス 802">
          <a:extLst>
            <a:ext uri="{FF2B5EF4-FFF2-40B4-BE49-F238E27FC236}">
              <a16:creationId xmlns:a16="http://schemas.microsoft.com/office/drawing/2014/main" id="{B3B5B13A-33C9-4152-A47E-0E6C5790114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4" name="直線コネクタ 803">
          <a:extLst>
            <a:ext uri="{FF2B5EF4-FFF2-40B4-BE49-F238E27FC236}">
              <a16:creationId xmlns:a16="http://schemas.microsoft.com/office/drawing/2014/main" id="{FB9456FD-EFCB-4A94-81A5-A751AD7A41BC}"/>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5" name="テキスト ボックス 804">
          <a:extLst>
            <a:ext uri="{FF2B5EF4-FFF2-40B4-BE49-F238E27FC236}">
              <a16:creationId xmlns:a16="http://schemas.microsoft.com/office/drawing/2014/main" id="{02D5AA08-FBC3-4A31-80B7-C0ED326EC872}"/>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6" name="直線コネクタ 805">
          <a:extLst>
            <a:ext uri="{FF2B5EF4-FFF2-40B4-BE49-F238E27FC236}">
              <a16:creationId xmlns:a16="http://schemas.microsoft.com/office/drawing/2014/main" id="{68A22E65-375B-4C5C-8630-7F5639C65CCF}"/>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7" name="テキスト ボックス 806">
          <a:extLst>
            <a:ext uri="{FF2B5EF4-FFF2-40B4-BE49-F238E27FC236}">
              <a16:creationId xmlns:a16="http://schemas.microsoft.com/office/drawing/2014/main" id="{6E5355A3-7CB1-4775-951A-CFF55C8BF3E0}"/>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276A1CEC-C4B6-4209-820B-F6DB842836CC}"/>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485C1F1D-1BAF-46B4-8EF0-9F2E46D2DEA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a:extLst>
            <a:ext uri="{FF2B5EF4-FFF2-40B4-BE49-F238E27FC236}">
              <a16:creationId xmlns:a16="http://schemas.microsoft.com/office/drawing/2014/main" id="{91267AF6-86DA-4F51-9C5C-7D46594FD88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11" name="直線コネクタ 810">
          <a:extLst>
            <a:ext uri="{FF2B5EF4-FFF2-40B4-BE49-F238E27FC236}">
              <a16:creationId xmlns:a16="http://schemas.microsoft.com/office/drawing/2014/main" id="{85E7BFB8-BBF1-4163-8622-FBEC7FA748C8}"/>
            </a:ext>
          </a:extLst>
        </xdr:cNvPr>
        <xdr:cNvCxnSpPr/>
      </xdr:nvCxnSpPr>
      <xdr:spPr>
        <a:xfrm flipV="1">
          <a:off x="19947254" y="17210151"/>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12" name="【公民館】&#10;一人当たり面積最小値テキスト">
          <a:extLst>
            <a:ext uri="{FF2B5EF4-FFF2-40B4-BE49-F238E27FC236}">
              <a16:creationId xmlns:a16="http://schemas.microsoft.com/office/drawing/2014/main" id="{A5C64276-A469-4D51-A542-E11F2BAAD9F4}"/>
            </a:ext>
          </a:extLst>
        </xdr:cNvPr>
        <xdr:cNvSpPr txBox="1"/>
      </xdr:nvSpPr>
      <xdr:spPr>
        <a:xfrm>
          <a:off x="19985990" y="1858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3" name="直線コネクタ 812">
          <a:extLst>
            <a:ext uri="{FF2B5EF4-FFF2-40B4-BE49-F238E27FC236}">
              <a16:creationId xmlns:a16="http://schemas.microsoft.com/office/drawing/2014/main" id="{817579FB-8FB4-4E6E-870D-94873C56F4D9}"/>
            </a:ext>
          </a:extLst>
        </xdr:cNvPr>
        <xdr:cNvCxnSpPr/>
      </xdr:nvCxnSpPr>
      <xdr:spPr>
        <a:xfrm>
          <a:off x="19885660" y="18581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4" name="【公民館】&#10;一人当たり面積最大値テキスト">
          <a:extLst>
            <a:ext uri="{FF2B5EF4-FFF2-40B4-BE49-F238E27FC236}">
              <a16:creationId xmlns:a16="http://schemas.microsoft.com/office/drawing/2014/main" id="{3C1537F3-CBC3-49EF-975A-6C0590F3EB0B}"/>
            </a:ext>
          </a:extLst>
        </xdr:cNvPr>
        <xdr:cNvSpPr txBox="1"/>
      </xdr:nvSpPr>
      <xdr:spPr>
        <a:xfrm>
          <a:off x="19985990" y="1699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5" name="直線コネクタ 814">
          <a:extLst>
            <a:ext uri="{FF2B5EF4-FFF2-40B4-BE49-F238E27FC236}">
              <a16:creationId xmlns:a16="http://schemas.microsoft.com/office/drawing/2014/main" id="{9A1AE145-6A37-4BC7-8A43-F4C59E8C6E70}"/>
            </a:ext>
          </a:extLst>
        </xdr:cNvPr>
        <xdr:cNvCxnSpPr/>
      </xdr:nvCxnSpPr>
      <xdr:spPr>
        <a:xfrm>
          <a:off x="19885660" y="17210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25416</xdr:rowOff>
    </xdr:from>
    <xdr:ext cx="469744" cy="259045"/>
    <xdr:sp macro="" textlink="">
      <xdr:nvSpPr>
        <xdr:cNvPr id="816" name="【公民館】&#10;一人当たり面積平均値テキスト">
          <a:extLst>
            <a:ext uri="{FF2B5EF4-FFF2-40B4-BE49-F238E27FC236}">
              <a16:creationId xmlns:a16="http://schemas.microsoft.com/office/drawing/2014/main" id="{F6C78EDD-E56A-4FD9-876D-14E6529B97D1}"/>
            </a:ext>
          </a:extLst>
        </xdr:cNvPr>
        <xdr:cNvSpPr txBox="1"/>
      </xdr:nvSpPr>
      <xdr:spPr>
        <a:xfrm>
          <a:off x="19985990" y="18023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817" name="フローチャート: 判断 816">
          <a:extLst>
            <a:ext uri="{FF2B5EF4-FFF2-40B4-BE49-F238E27FC236}">
              <a16:creationId xmlns:a16="http://schemas.microsoft.com/office/drawing/2014/main" id="{51CF345D-E5AA-4886-B1AF-0459096B5A3A}"/>
            </a:ext>
          </a:extLst>
        </xdr:cNvPr>
        <xdr:cNvSpPr/>
      </xdr:nvSpPr>
      <xdr:spPr>
        <a:xfrm>
          <a:off x="19904710" y="181762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20828</xdr:rowOff>
    </xdr:from>
    <xdr:to>
      <xdr:col>112</xdr:col>
      <xdr:colOff>38100</xdr:colOff>
      <xdr:row>106</xdr:row>
      <xdr:rowOff>122428</xdr:rowOff>
    </xdr:to>
    <xdr:sp macro="" textlink="">
      <xdr:nvSpPr>
        <xdr:cNvPr id="818" name="フローチャート: 判断 817">
          <a:extLst>
            <a:ext uri="{FF2B5EF4-FFF2-40B4-BE49-F238E27FC236}">
              <a16:creationId xmlns:a16="http://schemas.microsoft.com/office/drawing/2014/main" id="{89CEDA70-4C78-417B-8AE9-DB9A951BF9BE}"/>
            </a:ext>
          </a:extLst>
        </xdr:cNvPr>
        <xdr:cNvSpPr/>
      </xdr:nvSpPr>
      <xdr:spPr>
        <a:xfrm>
          <a:off x="19161760" y="181907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9" name="フローチャート: 判断 818">
          <a:extLst>
            <a:ext uri="{FF2B5EF4-FFF2-40B4-BE49-F238E27FC236}">
              <a16:creationId xmlns:a16="http://schemas.microsoft.com/office/drawing/2014/main" id="{48CB8C60-5181-4BC3-AB40-9D4D7EAD0F62}"/>
            </a:ext>
          </a:extLst>
        </xdr:cNvPr>
        <xdr:cNvSpPr/>
      </xdr:nvSpPr>
      <xdr:spPr>
        <a:xfrm>
          <a:off x="1834515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102</xdr:row>
      <xdr:rowOff>112268</xdr:rowOff>
    </xdr:from>
    <xdr:to>
      <xdr:col>102</xdr:col>
      <xdr:colOff>165100</xdr:colOff>
      <xdr:row>103</xdr:row>
      <xdr:rowOff>42418</xdr:rowOff>
    </xdr:to>
    <xdr:sp macro="" textlink="">
      <xdr:nvSpPr>
        <xdr:cNvPr id="820" name="フローチャート: 判断 819">
          <a:extLst>
            <a:ext uri="{FF2B5EF4-FFF2-40B4-BE49-F238E27FC236}">
              <a16:creationId xmlns:a16="http://schemas.microsoft.com/office/drawing/2014/main" id="{9C65C9C1-6A94-44C1-834E-D1CE6970AC62}"/>
            </a:ext>
          </a:extLst>
        </xdr:cNvPr>
        <xdr:cNvSpPr/>
      </xdr:nvSpPr>
      <xdr:spPr>
        <a:xfrm>
          <a:off x="17547590" y="176001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102</xdr:row>
      <xdr:rowOff>75692</xdr:rowOff>
    </xdr:from>
    <xdr:to>
      <xdr:col>98</xdr:col>
      <xdr:colOff>38100</xdr:colOff>
      <xdr:row>103</xdr:row>
      <xdr:rowOff>5842</xdr:rowOff>
    </xdr:to>
    <xdr:sp macro="" textlink="">
      <xdr:nvSpPr>
        <xdr:cNvPr id="821" name="フローチャート: 判断 820">
          <a:extLst>
            <a:ext uri="{FF2B5EF4-FFF2-40B4-BE49-F238E27FC236}">
              <a16:creationId xmlns:a16="http://schemas.microsoft.com/office/drawing/2014/main" id="{B231EAEA-8D37-4ECB-8E53-790B9B734B17}"/>
            </a:ext>
          </a:extLst>
        </xdr:cNvPr>
        <xdr:cNvSpPr/>
      </xdr:nvSpPr>
      <xdr:spPr>
        <a:xfrm>
          <a:off x="16761460" y="1756359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84B0584-3140-4A24-B22E-A48D3187B604}"/>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9FD2D3BF-0A0A-42E4-8DD3-AE8F8ACE2EA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F2AE1BB1-5346-4FF2-9540-E421E04A8172}"/>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6BC752C2-C8B5-4C01-8AEE-1FDDDFC9C13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83FA157-1BA2-40D2-AEE6-DC9E9969FFD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66548</xdr:rowOff>
    </xdr:from>
    <xdr:to>
      <xdr:col>116</xdr:col>
      <xdr:colOff>114300</xdr:colOff>
      <xdr:row>106</xdr:row>
      <xdr:rowOff>168148</xdr:rowOff>
    </xdr:to>
    <xdr:sp macro="" textlink="">
      <xdr:nvSpPr>
        <xdr:cNvPr id="827" name="楕円 826">
          <a:extLst>
            <a:ext uri="{FF2B5EF4-FFF2-40B4-BE49-F238E27FC236}">
              <a16:creationId xmlns:a16="http://schemas.microsoft.com/office/drawing/2014/main" id="{011A66CF-73BE-4D2D-8306-58EF2537DAE3}"/>
            </a:ext>
          </a:extLst>
        </xdr:cNvPr>
        <xdr:cNvSpPr/>
      </xdr:nvSpPr>
      <xdr:spPr>
        <a:xfrm>
          <a:off x="19904710" y="182383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44975</xdr:rowOff>
    </xdr:from>
    <xdr:ext cx="469744" cy="259045"/>
    <xdr:sp macro="" textlink="">
      <xdr:nvSpPr>
        <xdr:cNvPr id="828" name="【公民館】&#10;一人当たり面積該当値テキスト">
          <a:extLst>
            <a:ext uri="{FF2B5EF4-FFF2-40B4-BE49-F238E27FC236}">
              <a16:creationId xmlns:a16="http://schemas.microsoft.com/office/drawing/2014/main" id="{61CEB22F-56C6-41A6-BA5F-2DB4C0CB8FD9}"/>
            </a:ext>
          </a:extLst>
        </xdr:cNvPr>
        <xdr:cNvSpPr txBox="1"/>
      </xdr:nvSpPr>
      <xdr:spPr>
        <a:xfrm>
          <a:off x="19985990" y="1822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66548</xdr:rowOff>
    </xdr:from>
    <xdr:to>
      <xdr:col>112</xdr:col>
      <xdr:colOff>38100</xdr:colOff>
      <xdr:row>106</xdr:row>
      <xdr:rowOff>168148</xdr:rowOff>
    </xdr:to>
    <xdr:sp macro="" textlink="">
      <xdr:nvSpPr>
        <xdr:cNvPr id="829" name="楕円 828">
          <a:extLst>
            <a:ext uri="{FF2B5EF4-FFF2-40B4-BE49-F238E27FC236}">
              <a16:creationId xmlns:a16="http://schemas.microsoft.com/office/drawing/2014/main" id="{BE6043D7-E45C-4079-8E23-CD241A9A6047}"/>
            </a:ext>
          </a:extLst>
        </xdr:cNvPr>
        <xdr:cNvSpPr/>
      </xdr:nvSpPr>
      <xdr:spPr>
        <a:xfrm>
          <a:off x="19161760" y="1823834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117348</xdr:rowOff>
    </xdr:from>
    <xdr:to>
      <xdr:col>116</xdr:col>
      <xdr:colOff>63500</xdr:colOff>
      <xdr:row>106</xdr:row>
      <xdr:rowOff>117348</xdr:rowOff>
    </xdr:to>
    <xdr:cxnSp macro="">
      <xdr:nvCxnSpPr>
        <xdr:cNvPr id="830" name="直線コネクタ 829">
          <a:extLst>
            <a:ext uri="{FF2B5EF4-FFF2-40B4-BE49-F238E27FC236}">
              <a16:creationId xmlns:a16="http://schemas.microsoft.com/office/drawing/2014/main" id="{23A336D5-C339-4143-99A5-73A8FA445B15}"/>
            </a:ext>
          </a:extLst>
        </xdr:cNvPr>
        <xdr:cNvCxnSpPr/>
      </xdr:nvCxnSpPr>
      <xdr:spPr>
        <a:xfrm>
          <a:off x="19204940" y="1829104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66548</xdr:rowOff>
    </xdr:from>
    <xdr:to>
      <xdr:col>107</xdr:col>
      <xdr:colOff>101600</xdr:colOff>
      <xdr:row>106</xdr:row>
      <xdr:rowOff>168148</xdr:rowOff>
    </xdr:to>
    <xdr:sp macro="" textlink="">
      <xdr:nvSpPr>
        <xdr:cNvPr id="831" name="楕円 830">
          <a:extLst>
            <a:ext uri="{FF2B5EF4-FFF2-40B4-BE49-F238E27FC236}">
              <a16:creationId xmlns:a16="http://schemas.microsoft.com/office/drawing/2014/main" id="{C352A323-0EEA-4E77-8B56-44A7D15DE3DF}"/>
            </a:ext>
          </a:extLst>
        </xdr:cNvPr>
        <xdr:cNvSpPr/>
      </xdr:nvSpPr>
      <xdr:spPr>
        <a:xfrm>
          <a:off x="18345150" y="182383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117348</xdr:rowOff>
    </xdr:from>
    <xdr:to>
      <xdr:col>111</xdr:col>
      <xdr:colOff>177800</xdr:colOff>
      <xdr:row>106</xdr:row>
      <xdr:rowOff>117348</xdr:rowOff>
    </xdr:to>
    <xdr:cxnSp macro="">
      <xdr:nvCxnSpPr>
        <xdr:cNvPr id="832" name="直線コネクタ 831">
          <a:extLst>
            <a:ext uri="{FF2B5EF4-FFF2-40B4-BE49-F238E27FC236}">
              <a16:creationId xmlns:a16="http://schemas.microsoft.com/office/drawing/2014/main" id="{2D831B19-833C-46E5-B44C-EF87CF797887}"/>
            </a:ext>
          </a:extLst>
        </xdr:cNvPr>
        <xdr:cNvCxnSpPr/>
      </xdr:nvCxnSpPr>
      <xdr:spPr>
        <a:xfrm>
          <a:off x="18399760" y="1829104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66548</xdr:rowOff>
    </xdr:from>
    <xdr:to>
      <xdr:col>102</xdr:col>
      <xdr:colOff>165100</xdr:colOff>
      <xdr:row>106</xdr:row>
      <xdr:rowOff>168148</xdr:rowOff>
    </xdr:to>
    <xdr:sp macro="" textlink="">
      <xdr:nvSpPr>
        <xdr:cNvPr id="833" name="楕円 832">
          <a:extLst>
            <a:ext uri="{FF2B5EF4-FFF2-40B4-BE49-F238E27FC236}">
              <a16:creationId xmlns:a16="http://schemas.microsoft.com/office/drawing/2014/main" id="{036F5174-EA38-4A67-A7F7-14899E6770DE}"/>
            </a:ext>
          </a:extLst>
        </xdr:cNvPr>
        <xdr:cNvSpPr/>
      </xdr:nvSpPr>
      <xdr:spPr>
        <a:xfrm>
          <a:off x="17547590" y="1823834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117348</xdr:rowOff>
    </xdr:from>
    <xdr:to>
      <xdr:col>107</xdr:col>
      <xdr:colOff>50800</xdr:colOff>
      <xdr:row>106</xdr:row>
      <xdr:rowOff>117348</xdr:rowOff>
    </xdr:to>
    <xdr:cxnSp macro="">
      <xdr:nvCxnSpPr>
        <xdr:cNvPr id="834" name="直線コネクタ 833">
          <a:extLst>
            <a:ext uri="{FF2B5EF4-FFF2-40B4-BE49-F238E27FC236}">
              <a16:creationId xmlns:a16="http://schemas.microsoft.com/office/drawing/2014/main" id="{C6E49B3E-D0BD-489E-B53F-36265E5F82C6}"/>
            </a:ext>
          </a:extLst>
        </xdr:cNvPr>
        <xdr:cNvCxnSpPr/>
      </xdr:nvCxnSpPr>
      <xdr:spPr>
        <a:xfrm>
          <a:off x="17602200" y="1829104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66548</xdr:rowOff>
    </xdr:from>
    <xdr:to>
      <xdr:col>98</xdr:col>
      <xdr:colOff>38100</xdr:colOff>
      <xdr:row>106</xdr:row>
      <xdr:rowOff>168148</xdr:rowOff>
    </xdr:to>
    <xdr:sp macro="" textlink="">
      <xdr:nvSpPr>
        <xdr:cNvPr id="835" name="楕円 834">
          <a:extLst>
            <a:ext uri="{FF2B5EF4-FFF2-40B4-BE49-F238E27FC236}">
              <a16:creationId xmlns:a16="http://schemas.microsoft.com/office/drawing/2014/main" id="{642BE9F6-E998-46E9-9259-C18EFC241044}"/>
            </a:ext>
          </a:extLst>
        </xdr:cNvPr>
        <xdr:cNvSpPr/>
      </xdr:nvSpPr>
      <xdr:spPr>
        <a:xfrm>
          <a:off x="16761460" y="1823834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117348</xdr:rowOff>
    </xdr:from>
    <xdr:to>
      <xdr:col>102</xdr:col>
      <xdr:colOff>114300</xdr:colOff>
      <xdr:row>106</xdr:row>
      <xdr:rowOff>117348</xdr:rowOff>
    </xdr:to>
    <xdr:cxnSp macro="">
      <xdr:nvCxnSpPr>
        <xdr:cNvPr id="836" name="直線コネクタ 835">
          <a:extLst>
            <a:ext uri="{FF2B5EF4-FFF2-40B4-BE49-F238E27FC236}">
              <a16:creationId xmlns:a16="http://schemas.microsoft.com/office/drawing/2014/main" id="{CB47EBA8-C9BE-4FFC-949D-729DEF9BA366}"/>
            </a:ext>
          </a:extLst>
        </xdr:cNvPr>
        <xdr:cNvCxnSpPr/>
      </xdr:nvCxnSpPr>
      <xdr:spPr>
        <a:xfrm>
          <a:off x="16804640" y="1829104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138955</xdr:rowOff>
    </xdr:from>
    <xdr:ext cx="469744" cy="259045"/>
    <xdr:sp macro="" textlink="">
      <xdr:nvSpPr>
        <xdr:cNvPr id="837" name="n_1aveValue【公民館】&#10;一人当たり面積">
          <a:extLst>
            <a:ext uri="{FF2B5EF4-FFF2-40B4-BE49-F238E27FC236}">
              <a16:creationId xmlns:a16="http://schemas.microsoft.com/office/drawing/2014/main" id="{F2B70D8E-6C79-496D-9E17-CD636CAA434C}"/>
            </a:ext>
          </a:extLst>
        </xdr:cNvPr>
        <xdr:cNvSpPr txBox="1"/>
      </xdr:nvSpPr>
      <xdr:spPr>
        <a:xfrm>
          <a:off x="18982132" y="179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38" name="n_2aveValue【公民館】&#10;一人当たり面積">
          <a:extLst>
            <a:ext uri="{FF2B5EF4-FFF2-40B4-BE49-F238E27FC236}">
              <a16:creationId xmlns:a16="http://schemas.microsoft.com/office/drawing/2014/main" id="{ABCFAE9E-4FF1-40D6-81EE-A417B7E6F461}"/>
            </a:ext>
          </a:extLst>
        </xdr:cNvPr>
        <xdr:cNvSpPr txBox="1"/>
      </xdr:nvSpPr>
      <xdr:spPr>
        <a:xfrm>
          <a:off x="18182032" y="179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58945</xdr:rowOff>
    </xdr:from>
    <xdr:ext cx="469744" cy="259045"/>
    <xdr:sp macro="" textlink="">
      <xdr:nvSpPr>
        <xdr:cNvPr id="839" name="n_3aveValue【公民館】&#10;一人当たり面積">
          <a:extLst>
            <a:ext uri="{FF2B5EF4-FFF2-40B4-BE49-F238E27FC236}">
              <a16:creationId xmlns:a16="http://schemas.microsoft.com/office/drawing/2014/main" id="{186A2862-0D77-4A20-A727-BC5A586883EC}"/>
            </a:ext>
          </a:extLst>
        </xdr:cNvPr>
        <xdr:cNvSpPr txBox="1"/>
      </xdr:nvSpPr>
      <xdr:spPr>
        <a:xfrm>
          <a:off x="17384472" y="1737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22369</xdr:rowOff>
    </xdr:from>
    <xdr:ext cx="469744" cy="259045"/>
    <xdr:sp macro="" textlink="">
      <xdr:nvSpPr>
        <xdr:cNvPr id="840" name="n_4aveValue【公民館】&#10;一人当たり面積">
          <a:extLst>
            <a:ext uri="{FF2B5EF4-FFF2-40B4-BE49-F238E27FC236}">
              <a16:creationId xmlns:a16="http://schemas.microsoft.com/office/drawing/2014/main" id="{C3B32047-EF02-4B36-BCA9-5288F11D62CE}"/>
            </a:ext>
          </a:extLst>
        </xdr:cNvPr>
        <xdr:cNvSpPr txBox="1"/>
      </xdr:nvSpPr>
      <xdr:spPr>
        <a:xfrm>
          <a:off x="16588817" y="1733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159275</xdr:rowOff>
    </xdr:from>
    <xdr:ext cx="469744" cy="259045"/>
    <xdr:sp macro="" textlink="">
      <xdr:nvSpPr>
        <xdr:cNvPr id="841" name="n_1mainValue【公民館】&#10;一人当たり面積">
          <a:extLst>
            <a:ext uri="{FF2B5EF4-FFF2-40B4-BE49-F238E27FC236}">
              <a16:creationId xmlns:a16="http://schemas.microsoft.com/office/drawing/2014/main" id="{977139CF-46EE-4465-BF71-C2D328E0E135}"/>
            </a:ext>
          </a:extLst>
        </xdr:cNvPr>
        <xdr:cNvSpPr txBox="1"/>
      </xdr:nvSpPr>
      <xdr:spPr>
        <a:xfrm>
          <a:off x="18982132" y="1833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159275</xdr:rowOff>
    </xdr:from>
    <xdr:ext cx="469744" cy="259045"/>
    <xdr:sp macro="" textlink="">
      <xdr:nvSpPr>
        <xdr:cNvPr id="842" name="n_2mainValue【公民館】&#10;一人当たり面積">
          <a:extLst>
            <a:ext uri="{FF2B5EF4-FFF2-40B4-BE49-F238E27FC236}">
              <a16:creationId xmlns:a16="http://schemas.microsoft.com/office/drawing/2014/main" id="{790E64B9-F914-4AAA-B51F-D7266A68DBD9}"/>
            </a:ext>
          </a:extLst>
        </xdr:cNvPr>
        <xdr:cNvSpPr txBox="1"/>
      </xdr:nvSpPr>
      <xdr:spPr>
        <a:xfrm>
          <a:off x="18182032" y="1833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159275</xdr:rowOff>
    </xdr:from>
    <xdr:ext cx="469744" cy="259045"/>
    <xdr:sp macro="" textlink="">
      <xdr:nvSpPr>
        <xdr:cNvPr id="843" name="n_3mainValue【公民館】&#10;一人当たり面積">
          <a:extLst>
            <a:ext uri="{FF2B5EF4-FFF2-40B4-BE49-F238E27FC236}">
              <a16:creationId xmlns:a16="http://schemas.microsoft.com/office/drawing/2014/main" id="{07A68224-0D40-4641-A672-ED45C0B11379}"/>
            </a:ext>
          </a:extLst>
        </xdr:cNvPr>
        <xdr:cNvSpPr txBox="1"/>
      </xdr:nvSpPr>
      <xdr:spPr>
        <a:xfrm>
          <a:off x="17384472" y="1833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159275</xdr:rowOff>
    </xdr:from>
    <xdr:ext cx="469744" cy="259045"/>
    <xdr:sp macro="" textlink="">
      <xdr:nvSpPr>
        <xdr:cNvPr id="844" name="n_4mainValue【公民館】&#10;一人当たり面積">
          <a:extLst>
            <a:ext uri="{FF2B5EF4-FFF2-40B4-BE49-F238E27FC236}">
              <a16:creationId xmlns:a16="http://schemas.microsoft.com/office/drawing/2014/main" id="{E53F1AEC-684E-48BE-9A44-1FD1642D360A}"/>
            </a:ext>
          </a:extLst>
        </xdr:cNvPr>
        <xdr:cNvSpPr txBox="1"/>
      </xdr:nvSpPr>
      <xdr:spPr>
        <a:xfrm>
          <a:off x="16588817" y="1833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4A5D82EE-4297-4779-A8F9-AC29246D473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A080B7EB-64F0-498F-BA0D-100922864FD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2703C281-47C1-46FF-ACC1-73FBEEB032B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全体的に、固定資産減価償却率が高めであり、施設・設備更新が進んでおらず、老朽化が進行している。一人当たりの面積は、他団体と比べ少なめである。</a:t>
          </a:r>
        </a:p>
        <a:p>
          <a:r>
            <a:rPr kumimoji="1" lang="ja-JP" altLang="en-US" sz="1300">
              <a:latin typeface="ＭＳ Ｐゴシック" panose="020B0600070205080204" pitchFamily="50" charset="-128"/>
              <a:ea typeface="ＭＳ Ｐゴシック" panose="020B0600070205080204" pitchFamily="50" charset="-128"/>
            </a:rPr>
            <a:t>認定こども園・保育所は、民間代替施設への移行が進み、公立施設の建て替えも計画されていることから、減価償却率は低下する見込みである。</a:t>
          </a:r>
        </a:p>
        <a:p>
          <a:r>
            <a:rPr kumimoji="1" lang="ja-JP" altLang="en-US" sz="1300">
              <a:latin typeface="ＭＳ Ｐゴシック" panose="020B0600070205080204" pitchFamily="50" charset="-128"/>
              <a:ea typeface="ＭＳ Ｐゴシック" panose="020B0600070205080204" pitchFamily="50" charset="-128"/>
            </a:rPr>
            <a:t>学校施設は、統廃合を進めてきており、あわせて施設・設備の改修、更新計画を策定し計画的に事業に取り組んでいることから、減価償却率はさらに低下する見込みである。</a:t>
          </a:r>
        </a:p>
        <a:p>
          <a:r>
            <a:rPr kumimoji="1" lang="ja-JP" altLang="en-US" sz="1300">
              <a:latin typeface="ＭＳ Ｐゴシック" panose="020B0600070205080204" pitchFamily="50" charset="-128"/>
              <a:ea typeface="ＭＳ Ｐゴシック" panose="020B0600070205080204" pitchFamily="50" charset="-128"/>
            </a:rPr>
            <a:t>他の施設等も、個別施設計画により、計画的に改修、更新に取り組むなど、公共資産マネジメントの推進に努めていく。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FD34851-22A6-41B1-986C-D5CC556FDFD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B24412-EDD7-490C-9FF2-5B573610CD1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98E8F7B-BE1E-4443-BF2A-4894C0EBBE9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B36E68B-5A08-4BE1-AD64-5524CA197D3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C7DAFD1-C29F-4AF2-BF90-2E8774939B4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637018F-46F8-40F9-92FF-EFAFD1C8400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97BE0B-3242-4BD4-9407-6E3781B28C1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0332AEF-E951-410D-8F92-B18B8B80A2D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756C33-D5AA-4837-ABA2-9575A7EB133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B18C77-BD96-47EC-B304-531645F426C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268,517
261,620
368.16
117,044,216
110,772,992
4,748,175
57,336,904
42,149,900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87AA07E-BCDF-4EEA-9686-0EBE26AC5DCA}"/>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C65192-77AA-4257-9D71-2416BE74520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7DDF17A-A3F3-404F-9597-88348E0A437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72719D-8838-4DE1-A849-F48F2E7E9F0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F3B93B-5CE8-4AD0-B2B1-F6EC30EAD73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2935FB7-356E-4115-9A8F-D3E55159605C}"/>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CD2C0E-F492-4492-8C7F-84C1D118982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BC5E664-D920-4180-ADEB-E7AB22A1309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1362C3-D2ED-48D5-A1E2-FA3C3A6AA3F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BF2359-F8B0-41C3-9532-2FFDF459CD9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452ECAA-2113-4BA3-9B6B-45A3039B3D7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F483B95-9982-4FF3-BC91-790DF199CB2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86F79C8-5C64-4EA0-87CB-A4E9789611D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BDE5330-447E-4AEF-9A7A-CEDF9427521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5DCED58-F9AE-4FF8-82C5-D1DE1753942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EF61C53-7DAF-4DA5-806A-EFB735887D3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B3014FA-FBAB-4B7E-8A69-3E6684B168B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6EF29B-DB3B-4558-9777-A5DC913C1AF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47A579-09FC-406E-AE0A-C494010DBC7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B7F8570-5311-4AE3-8A05-0F07823E74D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132197D-A700-4E12-AC2F-388B5654010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3BC6C4-39A8-4968-AF23-9D8B2D43FF68}"/>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5B952C-01A5-4948-B9FE-84886EF5FB7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D7C3C0A-A884-44CE-9810-3E63F035EF2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BA5C78A-8114-4B39-83F2-92032DE8B1B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1675129-9C8B-47B0-BB6B-8B1AF2B2C8FB}"/>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C2D6148-480B-40B3-9E4F-EA3E26A00B09}"/>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B70975-629F-4E56-92FB-665B19D597D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C0D4CD-1D54-4C3B-83F1-12DEEA1790E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29AFF5-B8A7-4392-A917-D88FB8DF619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5D9BB0-FC1A-4FEA-96EA-5E727903006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5BF1F1A-2AC8-4F9A-860F-D9429AFF9B2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756872F-C4EC-4273-858F-FD29841418D3}"/>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F4431C9-9102-48A7-85E6-AF9A520CF67B}"/>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FEFF415-1845-4E22-AFD1-E751159926E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C343824-7D9E-4AEA-A539-B07F0ABDA87B}"/>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B8C0B87-D02B-41B7-AE89-DC0C27EF2CF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679057B-6BFF-4947-AC70-3D8F7489B6C0}"/>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0BF01A9-7444-4B8B-A684-C5EC98CD4299}"/>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D4F2ACE-4A3E-4E26-9457-A3A9CBB8F347}"/>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EA7DBB3-010B-4DB5-9753-2FAE7E0ADEB3}"/>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8CA79FC-050B-4776-83DB-0E6D66042D40}"/>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0488024-9952-4276-89BC-7005024A683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B951EFC-B2D3-409C-849E-4EBABFAF15A6}"/>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171FF02-7048-4F73-86C0-3D488845A79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43815</xdr:rowOff>
    </xdr:from>
    <xdr:to>
      <xdr:col>24</xdr:col>
      <xdr:colOff>62865</xdr:colOff>
      <xdr:row>40</xdr:row>
      <xdr:rowOff>169545</xdr:rowOff>
    </xdr:to>
    <xdr:cxnSp macro="">
      <xdr:nvCxnSpPr>
        <xdr:cNvPr id="57" name="直線コネクタ 56">
          <a:extLst>
            <a:ext uri="{FF2B5EF4-FFF2-40B4-BE49-F238E27FC236}">
              <a16:creationId xmlns:a16="http://schemas.microsoft.com/office/drawing/2014/main" id="{E10D7DFD-216A-45B7-A702-7AC1E3F4311A}"/>
            </a:ext>
          </a:extLst>
        </xdr:cNvPr>
        <xdr:cNvCxnSpPr/>
      </xdr:nvCxnSpPr>
      <xdr:spPr>
        <a:xfrm flipV="1">
          <a:off x="4173855" y="5875020"/>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1922</xdr:rowOff>
    </xdr:from>
    <xdr:ext cx="405111" cy="259045"/>
    <xdr:sp macro="" textlink="">
      <xdr:nvSpPr>
        <xdr:cNvPr id="58" name="【図書館】&#10;有形固定資産減価償却率最小値テキスト">
          <a:extLst>
            <a:ext uri="{FF2B5EF4-FFF2-40B4-BE49-F238E27FC236}">
              <a16:creationId xmlns:a16="http://schemas.microsoft.com/office/drawing/2014/main" id="{BAF11D4B-0EAA-489E-BBEA-B68EDE367574}"/>
            </a:ext>
          </a:extLst>
        </xdr:cNvPr>
        <xdr:cNvSpPr txBox="1"/>
      </xdr:nvSpPr>
      <xdr:spPr>
        <a:xfrm>
          <a:off x="4212590"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169545</xdr:rowOff>
    </xdr:from>
    <xdr:to>
      <xdr:col>24</xdr:col>
      <xdr:colOff>152400</xdr:colOff>
      <xdr:row>40</xdr:row>
      <xdr:rowOff>169545</xdr:rowOff>
    </xdr:to>
    <xdr:cxnSp macro="">
      <xdr:nvCxnSpPr>
        <xdr:cNvPr id="59" name="直線コネクタ 58">
          <a:extLst>
            <a:ext uri="{FF2B5EF4-FFF2-40B4-BE49-F238E27FC236}">
              <a16:creationId xmlns:a16="http://schemas.microsoft.com/office/drawing/2014/main" id="{FF2A9053-B41A-4BEF-A766-7235AB8FB514}"/>
            </a:ext>
          </a:extLst>
        </xdr:cNvPr>
        <xdr:cNvCxnSpPr/>
      </xdr:nvCxnSpPr>
      <xdr:spPr>
        <a:xfrm>
          <a:off x="4112260" y="7031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CF2FA7C9-41E9-44C5-8BAC-3F3E78BC3AB5}"/>
            </a:ext>
          </a:extLst>
        </xdr:cNvPr>
        <xdr:cNvSpPr txBox="1"/>
      </xdr:nvSpPr>
      <xdr:spPr>
        <a:xfrm>
          <a:off x="4212590"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43815</xdr:rowOff>
    </xdr:from>
    <xdr:to>
      <xdr:col>24</xdr:col>
      <xdr:colOff>152400</xdr:colOff>
      <xdr:row>34</xdr:row>
      <xdr:rowOff>43815</xdr:rowOff>
    </xdr:to>
    <xdr:cxnSp macro="">
      <xdr:nvCxnSpPr>
        <xdr:cNvPr id="61" name="直線コネクタ 60">
          <a:extLst>
            <a:ext uri="{FF2B5EF4-FFF2-40B4-BE49-F238E27FC236}">
              <a16:creationId xmlns:a16="http://schemas.microsoft.com/office/drawing/2014/main" id="{17B4F582-636F-4C2A-A836-B6E122D3077F}"/>
            </a:ext>
          </a:extLst>
        </xdr:cNvPr>
        <xdr:cNvCxnSpPr/>
      </xdr:nvCxnSpPr>
      <xdr:spPr>
        <a:xfrm>
          <a:off x="4112260" y="5875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124477</xdr:rowOff>
    </xdr:from>
    <xdr:ext cx="405111" cy="259045"/>
    <xdr:sp macro="" textlink="">
      <xdr:nvSpPr>
        <xdr:cNvPr id="62" name="【図書館】&#10;有形固定資産減価償却率平均値テキスト">
          <a:extLst>
            <a:ext uri="{FF2B5EF4-FFF2-40B4-BE49-F238E27FC236}">
              <a16:creationId xmlns:a16="http://schemas.microsoft.com/office/drawing/2014/main" id="{C54C080C-EED2-4E52-A76D-E7E1E94A2133}"/>
            </a:ext>
          </a:extLst>
        </xdr:cNvPr>
        <xdr:cNvSpPr txBox="1"/>
      </xdr:nvSpPr>
      <xdr:spPr>
        <a:xfrm>
          <a:off x="4212590" y="6127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101600</xdr:rowOff>
    </xdr:from>
    <xdr:to>
      <xdr:col>24</xdr:col>
      <xdr:colOff>114300</xdr:colOff>
      <xdr:row>37</xdr:row>
      <xdr:rowOff>31750</xdr:rowOff>
    </xdr:to>
    <xdr:sp macro="" textlink="">
      <xdr:nvSpPr>
        <xdr:cNvPr id="63" name="フローチャート: 判断 62">
          <a:extLst>
            <a:ext uri="{FF2B5EF4-FFF2-40B4-BE49-F238E27FC236}">
              <a16:creationId xmlns:a16="http://schemas.microsoft.com/office/drawing/2014/main" id="{79DD318A-9974-439E-B131-C9DC072D9278}"/>
            </a:ext>
          </a:extLst>
        </xdr:cNvPr>
        <xdr:cNvSpPr/>
      </xdr:nvSpPr>
      <xdr:spPr>
        <a:xfrm>
          <a:off x="4131310" y="6269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73025</xdr:rowOff>
    </xdr:from>
    <xdr:to>
      <xdr:col>20</xdr:col>
      <xdr:colOff>38100</xdr:colOff>
      <xdr:row>37</xdr:row>
      <xdr:rowOff>3175</xdr:rowOff>
    </xdr:to>
    <xdr:sp macro="" textlink="">
      <xdr:nvSpPr>
        <xdr:cNvPr id="64" name="フローチャート: 判断 63">
          <a:extLst>
            <a:ext uri="{FF2B5EF4-FFF2-40B4-BE49-F238E27FC236}">
              <a16:creationId xmlns:a16="http://schemas.microsoft.com/office/drawing/2014/main" id="{A0786C66-DA28-4163-8096-784298C0950F}"/>
            </a:ext>
          </a:extLst>
        </xdr:cNvPr>
        <xdr:cNvSpPr/>
      </xdr:nvSpPr>
      <xdr:spPr>
        <a:xfrm>
          <a:off x="3388360" y="6245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80645</xdr:rowOff>
    </xdr:from>
    <xdr:to>
      <xdr:col>15</xdr:col>
      <xdr:colOff>101600</xdr:colOff>
      <xdr:row>37</xdr:row>
      <xdr:rowOff>10795</xdr:rowOff>
    </xdr:to>
    <xdr:sp macro="" textlink="">
      <xdr:nvSpPr>
        <xdr:cNvPr id="65" name="フローチャート: 判断 64">
          <a:extLst>
            <a:ext uri="{FF2B5EF4-FFF2-40B4-BE49-F238E27FC236}">
              <a16:creationId xmlns:a16="http://schemas.microsoft.com/office/drawing/2014/main" id="{B3CEA721-41D5-4E70-8C94-2C64E02EA46D}"/>
            </a:ext>
          </a:extLst>
        </xdr:cNvPr>
        <xdr:cNvSpPr/>
      </xdr:nvSpPr>
      <xdr:spPr>
        <a:xfrm>
          <a:off x="2571750" y="62547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61595</xdr:rowOff>
    </xdr:from>
    <xdr:to>
      <xdr:col>10</xdr:col>
      <xdr:colOff>165100</xdr:colOff>
      <xdr:row>36</xdr:row>
      <xdr:rowOff>163195</xdr:rowOff>
    </xdr:to>
    <xdr:sp macro="" textlink="">
      <xdr:nvSpPr>
        <xdr:cNvPr id="66" name="フローチャート: 判断 65">
          <a:extLst>
            <a:ext uri="{FF2B5EF4-FFF2-40B4-BE49-F238E27FC236}">
              <a16:creationId xmlns:a16="http://schemas.microsoft.com/office/drawing/2014/main" id="{EC25CC1D-9ABE-49CF-9872-E58CE74249EA}"/>
            </a:ext>
          </a:extLst>
        </xdr:cNvPr>
        <xdr:cNvSpPr/>
      </xdr:nvSpPr>
      <xdr:spPr>
        <a:xfrm>
          <a:off x="1774190" y="62299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xdr:rowOff>
    </xdr:from>
    <xdr:to>
      <xdr:col>6</xdr:col>
      <xdr:colOff>38100</xdr:colOff>
      <xdr:row>36</xdr:row>
      <xdr:rowOff>109855</xdr:rowOff>
    </xdr:to>
    <xdr:sp macro="" textlink="">
      <xdr:nvSpPr>
        <xdr:cNvPr id="67" name="フローチャート: 判断 66">
          <a:extLst>
            <a:ext uri="{FF2B5EF4-FFF2-40B4-BE49-F238E27FC236}">
              <a16:creationId xmlns:a16="http://schemas.microsoft.com/office/drawing/2014/main" id="{EFC78DCA-EF9D-489C-81AF-9A0CDE425F06}"/>
            </a:ext>
          </a:extLst>
        </xdr:cNvPr>
        <xdr:cNvSpPr/>
      </xdr:nvSpPr>
      <xdr:spPr>
        <a:xfrm>
          <a:off x="988060" y="6182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D60E572-1DA1-4237-BDDC-83BA577DCF2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D131F4-FE25-40E2-90D9-5838C51D07B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31A2403-4E30-42A6-8C3A-8113462468A5}"/>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BF0935C-310E-4CB2-BF10-B60C089453C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94F5143-DBE6-41B8-8692-4CE2DF39F10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3" name="楕円 72">
          <a:extLst>
            <a:ext uri="{FF2B5EF4-FFF2-40B4-BE49-F238E27FC236}">
              <a16:creationId xmlns:a16="http://schemas.microsoft.com/office/drawing/2014/main" id="{DFA36482-37E4-4346-B938-DDA6CE2CDE17}"/>
            </a:ext>
          </a:extLst>
        </xdr:cNvPr>
        <xdr:cNvSpPr/>
      </xdr:nvSpPr>
      <xdr:spPr>
        <a:xfrm>
          <a:off x="4131310" y="6504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137177</xdr:rowOff>
    </xdr:from>
    <xdr:ext cx="405111" cy="259045"/>
    <xdr:sp macro="" textlink="">
      <xdr:nvSpPr>
        <xdr:cNvPr id="74" name="【図書館】&#10;有形固定資産減価償却率該当値テキスト">
          <a:extLst>
            <a:ext uri="{FF2B5EF4-FFF2-40B4-BE49-F238E27FC236}">
              <a16:creationId xmlns:a16="http://schemas.microsoft.com/office/drawing/2014/main" id="{79CF94F2-A2A2-49ED-94CB-0E5629FF5FC3}"/>
            </a:ext>
          </a:extLst>
        </xdr:cNvPr>
        <xdr:cNvSpPr txBox="1"/>
      </xdr:nvSpPr>
      <xdr:spPr>
        <a:xfrm>
          <a:off x="4212590"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120650</xdr:rowOff>
    </xdr:from>
    <xdr:to>
      <xdr:col>20</xdr:col>
      <xdr:colOff>38100</xdr:colOff>
      <xdr:row>38</xdr:row>
      <xdr:rowOff>50800</xdr:rowOff>
    </xdr:to>
    <xdr:sp macro="" textlink="">
      <xdr:nvSpPr>
        <xdr:cNvPr id="75" name="楕円 74">
          <a:extLst>
            <a:ext uri="{FF2B5EF4-FFF2-40B4-BE49-F238E27FC236}">
              <a16:creationId xmlns:a16="http://schemas.microsoft.com/office/drawing/2014/main" id="{862229F7-78B5-4416-A7E6-0C0C2DC21ECE}"/>
            </a:ext>
          </a:extLst>
        </xdr:cNvPr>
        <xdr:cNvSpPr/>
      </xdr:nvSpPr>
      <xdr:spPr>
        <a:xfrm>
          <a:off x="3388360" y="64662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0</xdr:rowOff>
    </xdr:from>
    <xdr:to>
      <xdr:col>24</xdr:col>
      <xdr:colOff>63500</xdr:colOff>
      <xdr:row>38</xdr:row>
      <xdr:rowOff>38100</xdr:rowOff>
    </xdr:to>
    <xdr:cxnSp macro="">
      <xdr:nvCxnSpPr>
        <xdr:cNvPr id="76" name="直線コネクタ 75">
          <a:extLst>
            <a:ext uri="{FF2B5EF4-FFF2-40B4-BE49-F238E27FC236}">
              <a16:creationId xmlns:a16="http://schemas.microsoft.com/office/drawing/2014/main" id="{0714A50A-982F-427B-A6EB-EC96381AB345}"/>
            </a:ext>
          </a:extLst>
        </xdr:cNvPr>
        <xdr:cNvCxnSpPr/>
      </xdr:nvCxnSpPr>
      <xdr:spPr>
        <a:xfrm>
          <a:off x="3431540" y="651510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7" name="楕円 76">
          <a:extLst>
            <a:ext uri="{FF2B5EF4-FFF2-40B4-BE49-F238E27FC236}">
              <a16:creationId xmlns:a16="http://schemas.microsoft.com/office/drawing/2014/main" id="{237267A5-5CC1-4AE0-A7D9-D5EF3DC5D148}"/>
            </a:ext>
          </a:extLst>
        </xdr:cNvPr>
        <xdr:cNvSpPr/>
      </xdr:nvSpPr>
      <xdr:spPr>
        <a:xfrm>
          <a:off x="2571750" y="642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38</xdr:row>
      <xdr:rowOff>0</xdr:rowOff>
    </xdr:to>
    <xdr:cxnSp macro="">
      <xdr:nvCxnSpPr>
        <xdr:cNvPr id="78" name="直線コネクタ 77">
          <a:extLst>
            <a:ext uri="{FF2B5EF4-FFF2-40B4-BE49-F238E27FC236}">
              <a16:creationId xmlns:a16="http://schemas.microsoft.com/office/drawing/2014/main" id="{D1824631-16EF-4CBB-BF8E-C4C8C61C5179}"/>
            </a:ext>
          </a:extLst>
        </xdr:cNvPr>
        <xdr:cNvCxnSpPr/>
      </xdr:nvCxnSpPr>
      <xdr:spPr>
        <a:xfrm>
          <a:off x="2626360" y="647319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44450</xdr:rowOff>
    </xdr:from>
    <xdr:to>
      <xdr:col>10</xdr:col>
      <xdr:colOff>165100</xdr:colOff>
      <xdr:row>37</xdr:row>
      <xdr:rowOff>146050</xdr:rowOff>
    </xdr:to>
    <xdr:sp macro="" textlink="">
      <xdr:nvSpPr>
        <xdr:cNvPr id="79" name="楕円 78">
          <a:extLst>
            <a:ext uri="{FF2B5EF4-FFF2-40B4-BE49-F238E27FC236}">
              <a16:creationId xmlns:a16="http://schemas.microsoft.com/office/drawing/2014/main" id="{B2BAC566-5301-42ED-8398-EA269ADC4D60}"/>
            </a:ext>
          </a:extLst>
        </xdr:cNvPr>
        <xdr:cNvSpPr/>
      </xdr:nvSpPr>
      <xdr:spPr>
        <a:xfrm>
          <a:off x="1774190" y="63900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95250</xdr:rowOff>
    </xdr:from>
    <xdr:to>
      <xdr:col>15</xdr:col>
      <xdr:colOff>50800</xdr:colOff>
      <xdr:row>37</xdr:row>
      <xdr:rowOff>133350</xdr:rowOff>
    </xdr:to>
    <xdr:cxnSp macro="">
      <xdr:nvCxnSpPr>
        <xdr:cNvPr id="80" name="直線コネクタ 79">
          <a:extLst>
            <a:ext uri="{FF2B5EF4-FFF2-40B4-BE49-F238E27FC236}">
              <a16:creationId xmlns:a16="http://schemas.microsoft.com/office/drawing/2014/main" id="{97BB577C-8D0D-41EA-878B-D0210876CCFB}"/>
            </a:ext>
          </a:extLst>
        </xdr:cNvPr>
        <xdr:cNvCxnSpPr/>
      </xdr:nvCxnSpPr>
      <xdr:spPr>
        <a:xfrm>
          <a:off x="1828800" y="64350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6350</xdr:rowOff>
    </xdr:from>
    <xdr:to>
      <xdr:col>6</xdr:col>
      <xdr:colOff>38100</xdr:colOff>
      <xdr:row>37</xdr:row>
      <xdr:rowOff>107950</xdr:rowOff>
    </xdr:to>
    <xdr:sp macro="" textlink="">
      <xdr:nvSpPr>
        <xdr:cNvPr id="81" name="楕円 80">
          <a:extLst>
            <a:ext uri="{FF2B5EF4-FFF2-40B4-BE49-F238E27FC236}">
              <a16:creationId xmlns:a16="http://schemas.microsoft.com/office/drawing/2014/main" id="{8D014071-8CEB-4985-89E6-3A7B771A2E1C}"/>
            </a:ext>
          </a:extLst>
        </xdr:cNvPr>
        <xdr:cNvSpPr/>
      </xdr:nvSpPr>
      <xdr:spPr>
        <a:xfrm>
          <a:off x="988060" y="63519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57150</xdr:rowOff>
    </xdr:from>
    <xdr:to>
      <xdr:col>10</xdr:col>
      <xdr:colOff>114300</xdr:colOff>
      <xdr:row>37</xdr:row>
      <xdr:rowOff>95250</xdr:rowOff>
    </xdr:to>
    <xdr:cxnSp macro="">
      <xdr:nvCxnSpPr>
        <xdr:cNvPr id="82" name="直線コネクタ 81">
          <a:extLst>
            <a:ext uri="{FF2B5EF4-FFF2-40B4-BE49-F238E27FC236}">
              <a16:creationId xmlns:a16="http://schemas.microsoft.com/office/drawing/2014/main" id="{3F1C2994-578C-4BC8-A21A-8A368B2B220C}"/>
            </a:ext>
          </a:extLst>
        </xdr:cNvPr>
        <xdr:cNvCxnSpPr/>
      </xdr:nvCxnSpPr>
      <xdr:spPr>
        <a:xfrm>
          <a:off x="1031240" y="63969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19702</xdr:rowOff>
    </xdr:from>
    <xdr:ext cx="405111" cy="259045"/>
    <xdr:sp macro="" textlink="">
      <xdr:nvSpPr>
        <xdr:cNvPr id="83" name="n_1aveValue【図書館】&#10;有形固定資産減価償却率">
          <a:extLst>
            <a:ext uri="{FF2B5EF4-FFF2-40B4-BE49-F238E27FC236}">
              <a16:creationId xmlns:a16="http://schemas.microsoft.com/office/drawing/2014/main" id="{59CD6110-CEB1-41E7-B250-FBC0CCB8E7B9}"/>
            </a:ext>
          </a:extLst>
        </xdr:cNvPr>
        <xdr:cNvSpPr txBox="1"/>
      </xdr:nvSpPr>
      <xdr:spPr>
        <a:xfrm>
          <a:off x="32391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27322</xdr:rowOff>
    </xdr:from>
    <xdr:ext cx="405111" cy="259045"/>
    <xdr:sp macro="" textlink="">
      <xdr:nvSpPr>
        <xdr:cNvPr id="84" name="n_2aveValue【図書館】&#10;有形固定資産減価償却率">
          <a:extLst>
            <a:ext uri="{FF2B5EF4-FFF2-40B4-BE49-F238E27FC236}">
              <a16:creationId xmlns:a16="http://schemas.microsoft.com/office/drawing/2014/main" id="{8586BF01-5F7C-47B3-85E2-57A583489479}"/>
            </a:ext>
          </a:extLst>
        </xdr:cNvPr>
        <xdr:cNvSpPr txBox="1"/>
      </xdr:nvSpPr>
      <xdr:spPr>
        <a:xfrm>
          <a:off x="2439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8272</xdr:rowOff>
    </xdr:from>
    <xdr:ext cx="405111" cy="259045"/>
    <xdr:sp macro="" textlink="">
      <xdr:nvSpPr>
        <xdr:cNvPr id="85" name="n_3aveValue【図書館】&#10;有形固定資産減価償却率">
          <a:extLst>
            <a:ext uri="{FF2B5EF4-FFF2-40B4-BE49-F238E27FC236}">
              <a16:creationId xmlns:a16="http://schemas.microsoft.com/office/drawing/2014/main" id="{43008203-96AD-4460-A769-05BC1BFEC10A}"/>
            </a:ext>
          </a:extLst>
        </xdr:cNvPr>
        <xdr:cNvSpPr txBox="1"/>
      </xdr:nvSpPr>
      <xdr:spPr>
        <a:xfrm>
          <a:off x="164148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126382</xdr:rowOff>
    </xdr:from>
    <xdr:ext cx="405111" cy="259045"/>
    <xdr:sp macro="" textlink="">
      <xdr:nvSpPr>
        <xdr:cNvPr id="86" name="n_4aveValue【図書館】&#10;有形固定資産減価償却率">
          <a:extLst>
            <a:ext uri="{FF2B5EF4-FFF2-40B4-BE49-F238E27FC236}">
              <a16:creationId xmlns:a16="http://schemas.microsoft.com/office/drawing/2014/main" id="{1701DCAD-95D6-41C5-B232-C6B5E7F348C8}"/>
            </a:ext>
          </a:extLst>
        </xdr:cNvPr>
        <xdr:cNvSpPr txBox="1"/>
      </xdr:nvSpPr>
      <xdr:spPr>
        <a:xfrm>
          <a:off x="85535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41927</xdr:rowOff>
    </xdr:from>
    <xdr:ext cx="405111" cy="259045"/>
    <xdr:sp macro="" textlink="">
      <xdr:nvSpPr>
        <xdr:cNvPr id="87" name="n_1mainValue【図書館】&#10;有形固定資産減価償却率">
          <a:extLst>
            <a:ext uri="{FF2B5EF4-FFF2-40B4-BE49-F238E27FC236}">
              <a16:creationId xmlns:a16="http://schemas.microsoft.com/office/drawing/2014/main" id="{2D757800-0873-448F-9B2B-9D08014281A2}"/>
            </a:ext>
          </a:extLst>
        </xdr:cNvPr>
        <xdr:cNvSpPr txBox="1"/>
      </xdr:nvSpPr>
      <xdr:spPr>
        <a:xfrm>
          <a:off x="32391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3827</xdr:rowOff>
    </xdr:from>
    <xdr:ext cx="405111" cy="259045"/>
    <xdr:sp macro="" textlink="">
      <xdr:nvSpPr>
        <xdr:cNvPr id="88" name="n_2mainValue【図書館】&#10;有形固定資産減価償却率">
          <a:extLst>
            <a:ext uri="{FF2B5EF4-FFF2-40B4-BE49-F238E27FC236}">
              <a16:creationId xmlns:a16="http://schemas.microsoft.com/office/drawing/2014/main" id="{EEE90E63-2AC5-477D-BB51-045098E611E7}"/>
            </a:ext>
          </a:extLst>
        </xdr:cNvPr>
        <xdr:cNvSpPr txBox="1"/>
      </xdr:nvSpPr>
      <xdr:spPr>
        <a:xfrm>
          <a:off x="24390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137177</xdr:rowOff>
    </xdr:from>
    <xdr:ext cx="405111" cy="259045"/>
    <xdr:sp macro="" textlink="">
      <xdr:nvSpPr>
        <xdr:cNvPr id="89" name="n_3mainValue【図書館】&#10;有形固定資産減価償却率">
          <a:extLst>
            <a:ext uri="{FF2B5EF4-FFF2-40B4-BE49-F238E27FC236}">
              <a16:creationId xmlns:a16="http://schemas.microsoft.com/office/drawing/2014/main" id="{6B7FAF83-C9BC-4052-A66E-304BDBC255AE}"/>
            </a:ext>
          </a:extLst>
        </xdr:cNvPr>
        <xdr:cNvSpPr txBox="1"/>
      </xdr:nvSpPr>
      <xdr:spPr>
        <a:xfrm>
          <a:off x="164148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99077</xdr:rowOff>
    </xdr:from>
    <xdr:ext cx="405111" cy="259045"/>
    <xdr:sp macro="" textlink="">
      <xdr:nvSpPr>
        <xdr:cNvPr id="90" name="n_4mainValue【図書館】&#10;有形固定資産減価償却率">
          <a:extLst>
            <a:ext uri="{FF2B5EF4-FFF2-40B4-BE49-F238E27FC236}">
              <a16:creationId xmlns:a16="http://schemas.microsoft.com/office/drawing/2014/main" id="{2C0DEF94-2800-476C-955C-F96E82E7F31D}"/>
            </a:ext>
          </a:extLst>
        </xdr:cNvPr>
        <xdr:cNvSpPr txBox="1"/>
      </xdr:nvSpPr>
      <xdr:spPr>
        <a:xfrm>
          <a:off x="85535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9AB0FB9-DBF1-408D-AFC5-F75D4FF9EB8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2FAE5A5-7AB2-45A5-B06D-297E31E51AE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2839E1F-051A-4F9B-8133-4FD09D97578A}"/>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2ECBA52-0BB6-4376-9ED4-5EDEFEB6870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E2B3E31-9AB0-4767-9C4F-ABDDAFC4FB9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DD4EA0E-CD92-4FF7-9BF0-A57F5B4BC6B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3AC1907-9EC4-4B22-8A29-5501CA7C2B5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4CF4313-E45B-410B-960D-1CFE8CA9C35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A9077B9-297D-4224-B068-CECBFBAA16A2}"/>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2124C12-C704-47AB-929B-7F6C525E682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351FD9D-5CF0-499F-B3C3-298D87FD996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5B768A2-4062-43C9-903B-0E634E1BABC1}"/>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16A7340-F9A0-4B64-800B-249EF939C85E}"/>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4DF296C4-13E5-4C1B-9520-8484010146E2}"/>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42CB9A3-1C2F-4064-BB28-D946A663FC7D}"/>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9C3DAF44-A3C1-4D33-985B-10CA22D468F9}"/>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D15E7E7-8D70-41CF-BF50-4FE863D4D6F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6B33B879-CB41-41A6-8377-E90050FAAF9B}"/>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CE5F204-1F42-47AA-9131-B0AEE9B10D53}"/>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949E4AD1-7DFC-42CD-820F-757B705D23A8}"/>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72E6BAA-7DA0-497C-8981-F224EF60A8F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94F15449-6C68-45C0-9585-0E4E5127CB1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63B9BBEC-1BF8-45F0-B517-4BD7ECC0BA8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114300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B697AEF1-8CEB-45E0-9CAD-0E87DD479A44}"/>
            </a:ext>
          </a:extLst>
        </xdr:cNvPr>
        <xdr:cNvCxnSpPr/>
      </xdr:nvCxnSpPr>
      <xdr:spPr>
        <a:xfrm flipV="1">
          <a:off x="9429115" y="5600700"/>
          <a:ext cx="0" cy="1572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6E0FCE72-F41C-417A-B8AE-4A4D02BA6143}"/>
            </a:ext>
          </a:extLst>
        </xdr:cNvPr>
        <xdr:cNvSpPr txBox="1"/>
      </xdr:nvSpPr>
      <xdr:spPr>
        <a:xfrm>
          <a:off x="946785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77BCAC83-40F9-44F4-B053-B9E2A050CEE5}"/>
            </a:ext>
          </a:extLst>
        </xdr:cNvPr>
        <xdr:cNvCxnSpPr/>
      </xdr:nvCxnSpPr>
      <xdr:spPr>
        <a:xfrm>
          <a:off x="9356090" y="717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60977</xdr:rowOff>
    </xdr:from>
    <xdr:ext cx="469744" cy="259045"/>
    <xdr:sp macro="" textlink="">
      <xdr:nvSpPr>
        <xdr:cNvPr id="117" name="【図書館】&#10;一人当たり面積最大値テキスト">
          <a:extLst>
            <a:ext uri="{FF2B5EF4-FFF2-40B4-BE49-F238E27FC236}">
              <a16:creationId xmlns:a16="http://schemas.microsoft.com/office/drawing/2014/main" id="{CF38B04A-7574-4D60-9AD2-B5DC21802ED5}"/>
            </a:ext>
          </a:extLst>
        </xdr:cNvPr>
        <xdr:cNvSpPr txBox="1"/>
      </xdr:nvSpPr>
      <xdr:spPr>
        <a:xfrm>
          <a:off x="9467850" y="537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114300</xdr:rowOff>
    </xdr:from>
    <xdr:to>
      <xdr:col>55</xdr:col>
      <xdr:colOff>88900</xdr:colOff>
      <xdr:row>32</xdr:row>
      <xdr:rowOff>114300</xdr:rowOff>
    </xdr:to>
    <xdr:cxnSp macro="">
      <xdr:nvCxnSpPr>
        <xdr:cNvPr id="118" name="直線コネクタ 117">
          <a:extLst>
            <a:ext uri="{FF2B5EF4-FFF2-40B4-BE49-F238E27FC236}">
              <a16:creationId xmlns:a16="http://schemas.microsoft.com/office/drawing/2014/main" id="{0972AF9D-C05E-4B05-864B-AD1BC8D34E29}"/>
            </a:ext>
          </a:extLst>
        </xdr:cNvPr>
        <xdr:cNvCxnSpPr/>
      </xdr:nvCxnSpPr>
      <xdr:spPr>
        <a:xfrm>
          <a:off x="9356090" y="5600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C97E8E46-D4D2-4BB0-B294-85D4B5ECEBA8}"/>
            </a:ext>
          </a:extLst>
        </xdr:cNvPr>
        <xdr:cNvSpPr txBox="1"/>
      </xdr:nvSpPr>
      <xdr:spPr>
        <a:xfrm>
          <a:off x="9467850" y="665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56360CFA-6832-4EE3-9CBF-2835C7F0E431}"/>
            </a:ext>
          </a:extLst>
        </xdr:cNvPr>
        <xdr:cNvSpPr/>
      </xdr:nvSpPr>
      <xdr:spPr>
        <a:xfrm>
          <a:off x="9394190" y="68091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AD1E0528-64C6-4480-ADA8-19A3D7D26964}"/>
            </a:ext>
          </a:extLst>
        </xdr:cNvPr>
        <xdr:cNvSpPr/>
      </xdr:nvSpPr>
      <xdr:spPr>
        <a:xfrm>
          <a:off x="8632190" y="6809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133350</xdr:rowOff>
    </xdr:from>
    <xdr:to>
      <xdr:col>46</xdr:col>
      <xdr:colOff>38100</xdr:colOff>
      <xdr:row>40</xdr:row>
      <xdr:rowOff>63500</xdr:rowOff>
    </xdr:to>
    <xdr:sp macro="" textlink="">
      <xdr:nvSpPr>
        <xdr:cNvPr id="122" name="フローチャート: 判断 121">
          <a:extLst>
            <a:ext uri="{FF2B5EF4-FFF2-40B4-BE49-F238E27FC236}">
              <a16:creationId xmlns:a16="http://schemas.microsoft.com/office/drawing/2014/main" id="{BFC37BDD-390B-455A-BDF9-866A7F16F26A}"/>
            </a:ext>
          </a:extLst>
        </xdr:cNvPr>
        <xdr:cNvSpPr/>
      </xdr:nvSpPr>
      <xdr:spPr>
        <a:xfrm>
          <a:off x="7846060" y="6816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44450</xdr:rowOff>
    </xdr:from>
    <xdr:to>
      <xdr:col>41</xdr:col>
      <xdr:colOff>101600</xdr:colOff>
      <xdr:row>39</xdr:row>
      <xdr:rowOff>146050</xdr:rowOff>
    </xdr:to>
    <xdr:sp macro="" textlink="">
      <xdr:nvSpPr>
        <xdr:cNvPr id="123" name="フローチャート: 判断 122">
          <a:extLst>
            <a:ext uri="{FF2B5EF4-FFF2-40B4-BE49-F238E27FC236}">
              <a16:creationId xmlns:a16="http://schemas.microsoft.com/office/drawing/2014/main" id="{23F2B9D4-9C08-42A7-9AF7-37AD90CB0A8C}"/>
            </a:ext>
          </a:extLst>
        </xdr:cNvPr>
        <xdr:cNvSpPr/>
      </xdr:nvSpPr>
      <xdr:spPr>
        <a:xfrm>
          <a:off x="7029450" y="67329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24" name="フローチャート: 判断 123">
          <a:extLst>
            <a:ext uri="{FF2B5EF4-FFF2-40B4-BE49-F238E27FC236}">
              <a16:creationId xmlns:a16="http://schemas.microsoft.com/office/drawing/2014/main" id="{F4CE9C03-97C2-4B88-B605-AF0DF669B0FD}"/>
            </a:ext>
          </a:extLst>
        </xdr:cNvPr>
        <xdr:cNvSpPr/>
      </xdr:nvSpPr>
      <xdr:spPr>
        <a:xfrm>
          <a:off x="6231890" y="673989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BF9B4D3-D140-4E0E-82A9-808B3F62083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13707A4-B3F9-4765-B887-AE37323CCAD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CC4C3D3-6555-4973-8650-62B91562B9E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E6E7AD6-B696-480A-8E5D-381A3233ED7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1ECB922-F5AD-45B7-A4EE-72DA444661F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50800</xdr:rowOff>
    </xdr:from>
    <xdr:to>
      <xdr:col>55</xdr:col>
      <xdr:colOff>50800</xdr:colOff>
      <xdr:row>40</xdr:row>
      <xdr:rowOff>152400</xdr:rowOff>
    </xdr:to>
    <xdr:sp macro="" textlink="">
      <xdr:nvSpPr>
        <xdr:cNvPr id="130" name="楕円 129">
          <a:extLst>
            <a:ext uri="{FF2B5EF4-FFF2-40B4-BE49-F238E27FC236}">
              <a16:creationId xmlns:a16="http://schemas.microsoft.com/office/drawing/2014/main" id="{0068353B-6A08-46B8-9837-954E574F1529}"/>
            </a:ext>
          </a:extLst>
        </xdr:cNvPr>
        <xdr:cNvSpPr/>
      </xdr:nvSpPr>
      <xdr:spPr>
        <a:xfrm>
          <a:off x="9394190" y="691261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29227</xdr:rowOff>
    </xdr:from>
    <xdr:ext cx="469744" cy="259045"/>
    <xdr:sp macro="" textlink="">
      <xdr:nvSpPr>
        <xdr:cNvPr id="131" name="【図書館】&#10;一人当たり面積該当値テキスト">
          <a:extLst>
            <a:ext uri="{FF2B5EF4-FFF2-40B4-BE49-F238E27FC236}">
              <a16:creationId xmlns:a16="http://schemas.microsoft.com/office/drawing/2014/main" id="{4C7CD295-0A8B-488B-BEBB-886978ADBD1C}"/>
            </a:ext>
          </a:extLst>
        </xdr:cNvPr>
        <xdr:cNvSpPr txBox="1"/>
      </xdr:nvSpPr>
      <xdr:spPr>
        <a:xfrm>
          <a:off x="9467850" y="688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50800</xdr:rowOff>
    </xdr:from>
    <xdr:to>
      <xdr:col>50</xdr:col>
      <xdr:colOff>165100</xdr:colOff>
      <xdr:row>40</xdr:row>
      <xdr:rowOff>152400</xdr:rowOff>
    </xdr:to>
    <xdr:sp macro="" textlink="">
      <xdr:nvSpPr>
        <xdr:cNvPr id="132" name="楕円 131">
          <a:extLst>
            <a:ext uri="{FF2B5EF4-FFF2-40B4-BE49-F238E27FC236}">
              <a16:creationId xmlns:a16="http://schemas.microsoft.com/office/drawing/2014/main" id="{DCBFF909-0933-4908-A459-2083C0D397FB}"/>
            </a:ext>
          </a:extLst>
        </xdr:cNvPr>
        <xdr:cNvSpPr/>
      </xdr:nvSpPr>
      <xdr:spPr>
        <a:xfrm>
          <a:off x="8632190" y="69126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101600</xdr:rowOff>
    </xdr:from>
    <xdr:to>
      <xdr:col>55</xdr:col>
      <xdr:colOff>0</xdr:colOff>
      <xdr:row>40</xdr:row>
      <xdr:rowOff>101600</xdr:rowOff>
    </xdr:to>
    <xdr:cxnSp macro="">
      <xdr:nvCxnSpPr>
        <xdr:cNvPr id="133" name="直線コネクタ 132">
          <a:extLst>
            <a:ext uri="{FF2B5EF4-FFF2-40B4-BE49-F238E27FC236}">
              <a16:creationId xmlns:a16="http://schemas.microsoft.com/office/drawing/2014/main" id="{CD67FBA7-195A-4657-AF12-F8001224C52A}"/>
            </a:ext>
          </a:extLst>
        </xdr:cNvPr>
        <xdr:cNvCxnSpPr/>
      </xdr:nvCxnSpPr>
      <xdr:spPr>
        <a:xfrm>
          <a:off x="8686800" y="6955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50800</xdr:rowOff>
    </xdr:from>
    <xdr:to>
      <xdr:col>46</xdr:col>
      <xdr:colOff>38100</xdr:colOff>
      <xdr:row>40</xdr:row>
      <xdr:rowOff>152400</xdr:rowOff>
    </xdr:to>
    <xdr:sp macro="" textlink="">
      <xdr:nvSpPr>
        <xdr:cNvPr id="134" name="楕円 133">
          <a:extLst>
            <a:ext uri="{FF2B5EF4-FFF2-40B4-BE49-F238E27FC236}">
              <a16:creationId xmlns:a16="http://schemas.microsoft.com/office/drawing/2014/main" id="{B218148D-945C-43B5-94DD-7E5206A8EF83}"/>
            </a:ext>
          </a:extLst>
        </xdr:cNvPr>
        <xdr:cNvSpPr/>
      </xdr:nvSpPr>
      <xdr:spPr>
        <a:xfrm>
          <a:off x="7846060" y="6912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101600</xdr:rowOff>
    </xdr:from>
    <xdr:to>
      <xdr:col>50</xdr:col>
      <xdr:colOff>114300</xdr:colOff>
      <xdr:row>40</xdr:row>
      <xdr:rowOff>101600</xdr:rowOff>
    </xdr:to>
    <xdr:cxnSp macro="">
      <xdr:nvCxnSpPr>
        <xdr:cNvPr id="135" name="直線コネクタ 134">
          <a:extLst>
            <a:ext uri="{FF2B5EF4-FFF2-40B4-BE49-F238E27FC236}">
              <a16:creationId xmlns:a16="http://schemas.microsoft.com/office/drawing/2014/main" id="{DE99F167-A400-4AA3-9983-5A8D4FFD5194}"/>
            </a:ext>
          </a:extLst>
        </xdr:cNvPr>
        <xdr:cNvCxnSpPr/>
      </xdr:nvCxnSpPr>
      <xdr:spPr>
        <a:xfrm>
          <a:off x="7889240" y="6955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50800</xdr:rowOff>
    </xdr:from>
    <xdr:to>
      <xdr:col>41</xdr:col>
      <xdr:colOff>101600</xdr:colOff>
      <xdr:row>40</xdr:row>
      <xdr:rowOff>152400</xdr:rowOff>
    </xdr:to>
    <xdr:sp macro="" textlink="">
      <xdr:nvSpPr>
        <xdr:cNvPr id="136" name="楕円 135">
          <a:extLst>
            <a:ext uri="{FF2B5EF4-FFF2-40B4-BE49-F238E27FC236}">
              <a16:creationId xmlns:a16="http://schemas.microsoft.com/office/drawing/2014/main" id="{059F8715-CA74-493A-9164-AD3D8D207E9D}"/>
            </a:ext>
          </a:extLst>
        </xdr:cNvPr>
        <xdr:cNvSpPr/>
      </xdr:nvSpPr>
      <xdr:spPr>
        <a:xfrm>
          <a:off x="7029450" y="6912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101600</xdr:rowOff>
    </xdr:from>
    <xdr:to>
      <xdr:col>45</xdr:col>
      <xdr:colOff>177800</xdr:colOff>
      <xdr:row>40</xdr:row>
      <xdr:rowOff>101600</xdr:rowOff>
    </xdr:to>
    <xdr:cxnSp macro="">
      <xdr:nvCxnSpPr>
        <xdr:cNvPr id="137" name="直線コネクタ 136">
          <a:extLst>
            <a:ext uri="{FF2B5EF4-FFF2-40B4-BE49-F238E27FC236}">
              <a16:creationId xmlns:a16="http://schemas.microsoft.com/office/drawing/2014/main" id="{051C6C5D-2204-4F36-8452-D8469DD805B0}"/>
            </a:ext>
          </a:extLst>
        </xdr:cNvPr>
        <xdr:cNvCxnSpPr/>
      </xdr:nvCxnSpPr>
      <xdr:spPr>
        <a:xfrm>
          <a:off x="7084060" y="6955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50800</xdr:rowOff>
    </xdr:from>
    <xdr:to>
      <xdr:col>36</xdr:col>
      <xdr:colOff>165100</xdr:colOff>
      <xdr:row>40</xdr:row>
      <xdr:rowOff>152400</xdr:rowOff>
    </xdr:to>
    <xdr:sp macro="" textlink="">
      <xdr:nvSpPr>
        <xdr:cNvPr id="138" name="楕円 137">
          <a:extLst>
            <a:ext uri="{FF2B5EF4-FFF2-40B4-BE49-F238E27FC236}">
              <a16:creationId xmlns:a16="http://schemas.microsoft.com/office/drawing/2014/main" id="{C12AF6EB-25F4-4358-B8B0-5076B600A625}"/>
            </a:ext>
          </a:extLst>
        </xdr:cNvPr>
        <xdr:cNvSpPr/>
      </xdr:nvSpPr>
      <xdr:spPr>
        <a:xfrm>
          <a:off x="6231890" y="69126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101600</xdr:rowOff>
    </xdr:from>
    <xdr:to>
      <xdr:col>41</xdr:col>
      <xdr:colOff>50800</xdr:colOff>
      <xdr:row>40</xdr:row>
      <xdr:rowOff>101600</xdr:rowOff>
    </xdr:to>
    <xdr:cxnSp macro="">
      <xdr:nvCxnSpPr>
        <xdr:cNvPr id="139" name="直線コネクタ 138">
          <a:extLst>
            <a:ext uri="{FF2B5EF4-FFF2-40B4-BE49-F238E27FC236}">
              <a16:creationId xmlns:a16="http://schemas.microsoft.com/office/drawing/2014/main" id="{9EAC963E-D9C8-4F43-9A7B-C7C12976D553}"/>
            </a:ext>
          </a:extLst>
        </xdr:cNvPr>
        <xdr:cNvCxnSpPr/>
      </xdr:nvCxnSpPr>
      <xdr:spPr>
        <a:xfrm>
          <a:off x="6286500" y="6955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FD70CDE5-B323-4493-A4BA-7B254B3D18D1}"/>
            </a:ext>
          </a:extLst>
        </xdr:cNvPr>
        <xdr:cNvSpPr txBox="1"/>
      </xdr:nvSpPr>
      <xdr:spPr>
        <a:xfrm>
          <a:off x="8454467"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80027</xdr:rowOff>
    </xdr:from>
    <xdr:ext cx="469744" cy="259045"/>
    <xdr:sp macro="" textlink="">
      <xdr:nvSpPr>
        <xdr:cNvPr id="141" name="n_2aveValue【図書館】&#10;一人当たり面積">
          <a:extLst>
            <a:ext uri="{FF2B5EF4-FFF2-40B4-BE49-F238E27FC236}">
              <a16:creationId xmlns:a16="http://schemas.microsoft.com/office/drawing/2014/main" id="{3D9A8247-74FB-4AA3-B049-415D2E764945}"/>
            </a:ext>
          </a:extLst>
        </xdr:cNvPr>
        <xdr:cNvSpPr txBox="1"/>
      </xdr:nvSpPr>
      <xdr:spPr>
        <a:xfrm>
          <a:off x="7673417"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162577</xdr:rowOff>
    </xdr:from>
    <xdr:ext cx="469744" cy="259045"/>
    <xdr:sp macro="" textlink="">
      <xdr:nvSpPr>
        <xdr:cNvPr id="142" name="n_3aveValue【図書館】&#10;一人当たり面積">
          <a:extLst>
            <a:ext uri="{FF2B5EF4-FFF2-40B4-BE49-F238E27FC236}">
              <a16:creationId xmlns:a16="http://schemas.microsoft.com/office/drawing/2014/main" id="{FD53605B-1484-4905-A195-554D6C537CEF}"/>
            </a:ext>
          </a:extLst>
        </xdr:cNvPr>
        <xdr:cNvSpPr txBox="1"/>
      </xdr:nvSpPr>
      <xdr:spPr>
        <a:xfrm>
          <a:off x="6866332"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3827</xdr:rowOff>
    </xdr:from>
    <xdr:ext cx="469744" cy="259045"/>
    <xdr:sp macro="" textlink="">
      <xdr:nvSpPr>
        <xdr:cNvPr id="143" name="n_4aveValue【図書館】&#10;一人当たり面積">
          <a:extLst>
            <a:ext uri="{FF2B5EF4-FFF2-40B4-BE49-F238E27FC236}">
              <a16:creationId xmlns:a16="http://schemas.microsoft.com/office/drawing/2014/main" id="{6A122A06-23C7-4C16-B58C-6E590B02F951}"/>
            </a:ext>
          </a:extLst>
        </xdr:cNvPr>
        <xdr:cNvSpPr txBox="1"/>
      </xdr:nvSpPr>
      <xdr:spPr>
        <a:xfrm>
          <a:off x="6068772" y="652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143527</xdr:rowOff>
    </xdr:from>
    <xdr:ext cx="469744" cy="259045"/>
    <xdr:sp macro="" textlink="">
      <xdr:nvSpPr>
        <xdr:cNvPr id="144" name="n_1mainValue【図書館】&#10;一人当たり面積">
          <a:extLst>
            <a:ext uri="{FF2B5EF4-FFF2-40B4-BE49-F238E27FC236}">
              <a16:creationId xmlns:a16="http://schemas.microsoft.com/office/drawing/2014/main" id="{BFD004E9-F7D1-415D-8E4B-33A1508DA66E}"/>
            </a:ext>
          </a:extLst>
        </xdr:cNvPr>
        <xdr:cNvSpPr txBox="1"/>
      </xdr:nvSpPr>
      <xdr:spPr>
        <a:xfrm>
          <a:off x="8454467" y="699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143527</xdr:rowOff>
    </xdr:from>
    <xdr:ext cx="469744" cy="259045"/>
    <xdr:sp macro="" textlink="">
      <xdr:nvSpPr>
        <xdr:cNvPr id="145" name="n_2mainValue【図書館】&#10;一人当たり面積">
          <a:extLst>
            <a:ext uri="{FF2B5EF4-FFF2-40B4-BE49-F238E27FC236}">
              <a16:creationId xmlns:a16="http://schemas.microsoft.com/office/drawing/2014/main" id="{4914AC04-A3A5-455B-A2E7-CF2FF329DC4B}"/>
            </a:ext>
          </a:extLst>
        </xdr:cNvPr>
        <xdr:cNvSpPr txBox="1"/>
      </xdr:nvSpPr>
      <xdr:spPr>
        <a:xfrm>
          <a:off x="7673417" y="699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143527</xdr:rowOff>
    </xdr:from>
    <xdr:ext cx="469744" cy="259045"/>
    <xdr:sp macro="" textlink="">
      <xdr:nvSpPr>
        <xdr:cNvPr id="146" name="n_3mainValue【図書館】&#10;一人当たり面積">
          <a:extLst>
            <a:ext uri="{FF2B5EF4-FFF2-40B4-BE49-F238E27FC236}">
              <a16:creationId xmlns:a16="http://schemas.microsoft.com/office/drawing/2014/main" id="{72BE44FF-C541-4302-A567-89C69D69E687}"/>
            </a:ext>
          </a:extLst>
        </xdr:cNvPr>
        <xdr:cNvSpPr txBox="1"/>
      </xdr:nvSpPr>
      <xdr:spPr>
        <a:xfrm>
          <a:off x="6866332" y="699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143527</xdr:rowOff>
    </xdr:from>
    <xdr:ext cx="469744" cy="259045"/>
    <xdr:sp macro="" textlink="">
      <xdr:nvSpPr>
        <xdr:cNvPr id="147" name="n_4mainValue【図書館】&#10;一人当たり面積">
          <a:extLst>
            <a:ext uri="{FF2B5EF4-FFF2-40B4-BE49-F238E27FC236}">
              <a16:creationId xmlns:a16="http://schemas.microsoft.com/office/drawing/2014/main" id="{CB59C0D5-ACB6-4DC3-B54E-90F634E21EED}"/>
            </a:ext>
          </a:extLst>
        </xdr:cNvPr>
        <xdr:cNvSpPr txBox="1"/>
      </xdr:nvSpPr>
      <xdr:spPr>
        <a:xfrm>
          <a:off x="6068772" y="699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9818A36-B3CA-4C55-9C1B-9201C805424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AACB108-B5F5-44BA-880E-1644F98457B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1D4A5CA-6053-4A0A-AD4F-A11BE5C09E2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D587B76-D82B-4B99-92DA-A1E9139A7FA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A3B04EC-835A-4AD1-92CD-5B292DFE497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6CA580B-6CE6-4A21-915D-CC22CF4CE95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4A0E322-F325-4127-8C11-238D908D1B9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96DBBCB-041E-4C9C-B04B-776628BA5F1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0876D58-C9E0-4F57-9440-249024726F7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913BD47-875B-4E64-84B2-0894ECB4334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C15D924-6C7E-4745-8547-0E7416B83ED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CD3EDF8E-2EA0-47DC-A867-3DD1F3668FC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19329C6B-BDA6-4F08-A397-4333EE3593E3}"/>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C0805015-2F27-4E75-B3FD-6774C6E40A84}"/>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3F1364F1-AD5E-4480-B898-C5D6C3C0F4BE}"/>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DDB433DA-1C0A-4DAB-B448-E54B79B08A91}"/>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D05D7A04-F937-40B1-B7EF-3B86C0230C7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B1B524E5-38A4-4A16-95FE-183F966F4BC6}"/>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58C2EFA-E27B-4D75-A31F-F02E45A07540}"/>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41632C1D-A429-4E5A-BB86-EEF441A7E79A}"/>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C4E2496-AC19-4A7C-B176-89988E0BE468}"/>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270D72A-6B29-4FDE-BE3F-72869438028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B6C5A69B-7A58-4154-A852-65D164D7D9A8}"/>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CC90B553-9DC7-4E5E-8C6E-BCB7B2527A9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148590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87FC061E-F0AD-408C-A49B-7300ED3AB15B}"/>
            </a:ext>
          </a:extLst>
        </xdr:cNvPr>
        <xdr:cNvCxnSpPr/>
      </xdr:nvCxnSpPr>
      <xdr:spPr>
        <a:xfrm flipV="1">
          <a:off x="4173855" y="95783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FFE4C0BD-3EA5-465E-8D36-29023E93DCED}"/>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7D0ADE00-FE9F-4C36-9D58-472A28F904F3}"/>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95267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3BBF936F-8759-4D19-B378-CEFBE19D63A1}"/>
            </a:ext>
          </a:extLst>
        </xdr:cNvPr>
        <xdr:cNvSpPr txBox="1"/>
      </xdr:nvSpPr>
      <xdr:spPr>
        <a:xfrm>
          <a:off x="4212590" y="934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148590</xdr:rowOff>
    </xdr:from>
    <xdr:to>
      <xdr:col>24</xdr:col>
      <xdr:colOff>152400</xdr:colOff>
      <xdr:row>55</xdr:row>
      <xdr:rowOff>148590</xdr:rowOff>
    </xdr:to>
    <xdr:cxnSp macro="">
      <xdr:nvCxnSpPr>
        <xdr:cNvPr id="176" name="直線コネクタ 175">
          <a:extLst>
            <a:ext uri="{FF2B5EF4-FFF2-40B4-BE49-F238E27FC236}">
              <a16:creationId xmlns:a16="http://schemas.microsoft.com/office/drawing/2014/main" id="{7DCAA921-7F59-4832-83FA-B48F9826C6A7}"/>
            </a:ext>
          </a:extLst>
        </xdr:cNvPr>
        <xdr:cNvCxnSpPr/>
      </xdr:nvCxnSpPr>
      <xdr:spPr>
        <a:xfrm>
          <a:off x="4112260" y="957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162577</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44E4D391-19E7-43E8-8CF4-2E3418434103}"/>
            </a:ext>
          </a:extLst>
        </xdr:cNvPr>
        <xdr:cNvSpPr txBox="1"/>
      </xdr:nvSpPr>
      <xdr:spPr>
        <a:xfrm>
          <a:off x="4212590" y="1010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78" name="フローチャート: 判断 177">
          <a:extLst>
            <a:ext uri="{FF2B5EF4-FFF2-40B4-BE49-F238E27FC236}">
              <a16:creationId xmlns:a16="http://schemas.microsoft.com/office/drawing/2014/main" id="{A5A2C98E-D89E-41F1-8354-874EFC8BFFE4}"/>
            </a:ext>
          </a:extLst>
        </xdr:cNvPr>
        <xdr:cNvSpPr/>
      </xdr:nvSpPr>
      <xdr:spPr>
        <a:xfrm>
          <a:off x="4131310" y="102514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105410</xdr:rowOff>
    </xdr:from>
    <xdr:to>
      <xdr:col>20</xdr:col>
      <xdr:colOff>38100</xdr:colOff>
      <xdr:row>60</xdr:row>
      <xdr:rowOff>35560</xdr:rowOff>
    </xdr:to>
    <xdr:sp macro="" textlink="">
      <xdr:nvSpPr>
        <xdr:cNvPr id="179" name="フローチャート: 判断 178">
          <a:extLst>
            <a:ext uri="{FF2B5EF4-FFF2-40B4-BE49-F238E27FC236}">
              <a16:creationId xmlns:a16="http://schemas.microsoft.com/office/drawing/2014/main" id="{26F6C405-D87E-40BE-9FD5-AC26165D4F75}"/>
            </a:ext>
          </a:extLst>
        </xdr:cNvPr>
        <xdr:cNvSpPr/>
      </xdr:nvSpPr>
      <xdr:spPr>
        <a:xfrm>
          <a:off x="33883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59690</xdr:rowOff>
    </xdr:from>
    <xdr:to>
      <xdr:col>15</xdr:col>
      <xdr:colOff>101600</xdr:colOff>
      <xdr:row>59</xdr:row>
      <xdr:rowOff>161290</xdr:rowOff>
    </xdr:to>
    <xdr:sp macro="" textlink="">
      <xdr:nvSpPr>
        <xdr:cNvPr id="180" name="フローチャート: 判断 179">
          <a:extLst>
            <a:ext uri="{FF2B5EF4-FFF2-40B4-BE49-F238E27FC236}">
              <a16:creationId xmlns:a16="http://schemas.microsoft.com/office/drawing/2014/main" id="{C8CD67F4-11CD-4FA7-8264-1A45FBA8B53F}"/>
            </a:ext>
          </a:extLst>
        </xdr:cNvPr>
        <xdr:cNvSpPr/>
      </xdr:nvSpPr>
      <xdr:spPr>
        <a:xfrm>
          <a:off x="25717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124460</xdr:rowOff>
    </xdr:from>
    <xdr:to>
      <xdr:col>10</xdr:col>
      <xdr:colOff>165100</xdr:colOff>
      <xdr:row>60</xdr:row>
      <xdr:rowOff>54610</xdr:rowOff>
    </xdr:to>
    <xdr:sp macro="" textlink="">
      <xdr:nvSpPr>
        <xdr:cNvPr id="181" name="フローチャート: 判断 180">
          <a:extLst>
            <a:ext uri="{FF2B5EF4-FFF2-40B4-BE49-F238E27FC236}">
              <a16:creationId xmlns:a16="http://schemas.microsoft.com/office/drawing/2014/main" id="{FAFFCCB1-6856-4AAC-AFB3-C139620DCB52}"/>
            </a:ext>
          </a:extLst>
        </xdr:cNvPr>
        <xdr:cNvSpPr/>
      </xdr:nvSpPr>
      <xdr:spPr>
        <a:xfrm>
          <a:off x="1774190" y="102419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130175</xdr:rowOff>
    </xdr:from>
    <xdr:to>
      <xdr:col>6</xdr:col>
      <xdr:colOff>38100</xdr:colOff>
      <xdr:row>60</xdr:row>
      <xdr:rowOff>60325</xdr:rowOff>
    </xdr:to>
    <xdr:sp macro="" textlink="">
      <xdr:nvSpPr>
        <xdr:cNvPr id="182" name="フローチャート: 判断 181">
          <a:extLst>
            <a:ext uri="{FF2B5EF4-FFF2-40B4-BE49-F238E27FC236}">
              <a16:creationId xmlns:a16="http://schemas.microsoft.com/office/drawing/2014/main" id="{0CF77A5E-C528-4E67-B27D-901DA8064E5E}"/>
            </a:ext>
          </a:extLst>
        </xdr:cNvPr>
        <xdr:cNvSpPr/>
      </xdr:nvSpPr>
      <xdr:spPr>
        <a:xfrm>
          <a:off x="988060" y="102495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65C5237-736A-4273-B186-8AC685F7B7E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EE65069-B4AA-4082-B85C-F25A3AE689F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9C78BE7-25B9-418A-AF76-E2D687BE04C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3DD84E3-8826-436C-8EFE-03737E91388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D45F7FB-7776-4AC7-AA05-77852BA3832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103505</xdr:rowOff>
    </xdr:from>
    <xdr:to>
      <xdr:col>24</xdr:col>
      <xdr:colOff>114300</xdr:colOff>
      <xdr:row>61</xdr:row>
      <xdr:rowOff>33655</xdr:rowOff>
    </xdr:to>
    <xdr:sp macro="" textlink="">
      <xdr:nvSpPr>
        <xdr:cNvPr id="188" name="楕円 187">
          <a:extLst>
            <a:ext uri="{FF2B5EF4-FFF2-40B4-BE49-F238E27FC236}">
              <a16:creationId xmlns:a16="http://schemas.microsoft.com/office/drawing/2014/main" id="{3148101C-2039-4A16-A8C4-1B2DBA80FD4A}"/>
            </a:ext>
          </a:extLst>
        </xdr:cNvPr>
        <xdr:cNvSpPr/>
      </xdr:nvSpPr>
      <xdr:spPr>
        <a:xfrm>
          <a:off x="4131310" y="10388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81932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B8786CBC-70A2-4B9D-AAE5-CFEF63096236}"/>
            </a:ext>
          </a:extLst>
        </xdr:cNvPr>
        <xdr:cNvSpPr txBox="1"/>
      </xdr:nvSpPr>
      <xdr:spPr>
        <a:xfrm>
          <a:off x="4212590"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78740</xdr:rowOff>
    </xdr:from>
    <xdr:to>
      <xdr:col>20</xdr:col>
      <xdr:colOff>38100</xdr:colOff>
      <xdr:row>61</xdr:row>
      <xdr:rowOff>8890</xdr:rowOff>
    </xdr:to>
    <xdr:sp macro="" textlink="">
      <xdr:nvSpPr>
        <xdr:cNvPr id="190" name="楕円 189">
          <a:extLst>
            <a:ext uri="{FF2B5EF4-FFF2-40B4-BE49-F238E27FC236}">
              <a16:creationId xmlns:a16="http://schemas.microsoft.com/office/drawing/2014/main" id="{3B6BCBFD-7540-4B0D-B19B-C67F1D9BC756}"/>
            </a:ext>
          </a:extLst>
        </xdr:cNvPr>
        <xdr:cNvSpPr/>
      </xdr:nvSpPr>
      <xdr:spPr>
        <a:xfrm>
          <a:off x="3388360" y="103657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129540</xdr:rowOff>
    </xdr:from>
    <xdr:to>
      <xdr:col>24</xdr:col>
      <xdr:colOff>63500</xdr:colOff>
      <xdr:row>60</xdr:row>
      <xdr:rowOff>154305</xdr:rowOff>
    </xdr:to>
    <xdr:cxnSp macro="">
      <xdr:nvCxnSpPr>
        <xdr:cNvPr id="191" name="直線コネクタ 190">
          <a:extLst>
            <a:ext uri="{FF2B5EF4-FFF2-40B4-BE49-F238E27FC236}">
              <a16:creationId xmlns:a16="http://schemas.microsoft.com/office/drawing/2014/main" id="{5C46391D-6AD1-4C4B-B0F3-24EB49098F9B}"/>
            </a:ext>
          </a:extLst>
        </xdr:cNvPr>
        <xdr:cNvCxnSpPr/>
      </xdr:nvCxnSpPr>
      <xdr:spPr>
        <a:xfrm>
          <a:off x="3431540" y="10420350"/>
          <a:ext cx="7429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2" name="楕円 191">
          <a:extLst>
            <a:ext uri="{FF2B5EF4-FFF2-40B4-BE49-F238E27FC236}">
              <a16:creationId xmlns:a16="http://schemas.microsoft.com/office/drawing/2014/main" id="{543B254F-7A12-4C45-AC23-2D52B813A46D}"/>
            </a:ext>
          </a:extLst>
        </xdr:cNvPr>
        <xdr:cNvSpPr/>
      </xdr:nvSpPr>
      <xdr:spPr>
        <a:xfrm>
          <a:off x="2571750" y="1032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129540</xdr:rowOff>
    </xdr:to>
    <xdr:cxnSp macro="">
      <xdr:nvCxnSpPr>
        <xdr:cNvPr id="193" name="直線コネクタ 192">
          <a:extLst>
            <a:ext uri="{FF2B5EF4-FFF2-40B4-BE49-F238E27FC236}">
              <a16:creationId xmlns:a16="http://schemas.microsoft.com/office/drawing/2014/main" id="{F6B932A5-B4F1-45FB-93AC-DAE3F676DA8A}"/>
            </a:ext>
          </a:extLst>
        </xdr:cNvPr>
        <xdr:cNvCxnSpPr/>
      </xdr:nvCxnSpPr>
      <xdr:spPr>
        <a:xfrm>
          <a:off x="2626360" y="1038225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168275</xdr:rowOff>
    </xdr:from>
    <xdr:to>
      <xdr:col>10</xdr:col>
      <xdr:colOff>165100</xdr:colOff>
      <xdr:row>60</xdr:row>
      <xdr:rowOff>98425</xdr:rowOff>
    </xdr:to>
    <xdr:sp macro="" textlink="">
      <xdr:nvSpPr>
        <xdr:cNvPr id="194" name="楕円 193">
          <a:extLst>
            <a:ext uri="{FF2B5EF4-FFF2-40B4-BE49-F238E27FC236}">
              <a16:creationId xmlns:a16="http://schemas.microsoft.com/office/drawing/2014/main" id="{5AFF11C8-3460-4FEB-B79B-5B79B054FF86}"/>
            </a:ext>
          </a:extLst>
        </xdr:cNvPr>
        <xdr:cNvSpPr/>
      </xdr:nvSpPr>
      <xdr:spPr>
        <a:xfrm>
          <a:off x="1774190" y="102876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47625</xdr:rowOff>
    </xdr:from>
    <xdr:to>
      <xdr:col>15</xdr:col>
      <xdr:colOff>50800</xdr:colOff>
      <xdr:row>60</xdr:row>
      <xdr:rowOff>91440</xdr:rowOff>
    </xdr:to>
    <xdr:cxnSp macro="">
      <xdr:nvCxnSpPr>
        <xdr:cNvPr id="195" name="直線コネクタ 194">
          <a:extLst>
            <a:ext uri="{FF2B5EF4-FFF2-40B4-BE49-F238E27FC236}">
              <a16:creationId xmlns:a16="http://schemas.microsoft.com/office/drawing/2014/main" id="{F13F474F-219A-4068-A0C7-72B655F79033}"/>
            </a:ext>
          </a:extLst>
        </xdr:cNvPr>
        <xdr:cNvCxnSpPr/>
      </xdr:nvCxnSpPr>
      <xdr:spPr>
        <a:xfrm>
          <a:off x="1828800" y="1033653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128270</xdr:rowOff>
    </xdr:from>
    <xdr:to>
      <xdr:col>6</xdr:col>
      <xdr:colOff>38100</xdr:colOff>
      <xdr:row>60</xdr:row>
      <xdr:rowOff>58420</xdr:rowOff>
    </xdr:to>
    <xdr:sp macro="" textlink="">
      <xdr:nvSpPr>
        <xdr:cNvPr id="196" name="楕円 195">
          <a:extLst>
            <a:ext uri="{FF2B5EF4-FFF2-40B4-BE49-F238E27FC236}">
              <a16:creationId xmlns:a16="http://schemas.microsoft.com/office/drawing/2014/main" id="{C4D10AA3-6FAE-4AF7-87D6-35AC8A8F7A94}"/>
            </a:ext>
          </a:extLst>
        </xdr:cNvPr>
        <xdr:cNvSpPr/>
      </xdr:nvSpPr>
      <xdr:spPr>
        <a:xfrm>
          <a:off x="988060" y="10247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7620</xdr:rowOff>
    </xdr:from>
    <xdr:to>
      <xdr:col>10</xdr:col>
      <xdr:colOff>114300</xdr:colOff>
      <xdr:row>60</xdr:row>
      <xdr:rowOff>47625</xdr:rowOff>
    </xdr:to>
    <xdr:cxnSp macro="">
      <xdr:nvCxnSpPr>
        <xdr:cNvPr id="197" name="直線コネクタ 196">
          <a:extLst>
            <a:ext uri="{FF2B5EF4-FFF2-40B4-BE49-F238E27FC236}">
              <a16:creationId xmlns:a16="http://schemas.microsoft.com/office/drawing/2014/main" id="{55E21959-97D0-4FCB-B062-C5D77FEB7501}"/>
            </a:ext>
          </a:extLst>
        </xdr:cNvPr>
        <xdr:cNvCxnSpPr/>
      </xdr:nvCxnSpPr>
      <xdr:spPr>
        <a:xfrm>
          <a:off x="1031240" y="1029652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52087</xdr:rowOff>
    </xdr:from>
    <xdr:ext cx="405111" cy="259045"/>
    <xdr:sp macro="" textlink="">
      <xdr:nvSpPr>
        <xdr:cNvPr id="198" name="n_1aveValue【体育館・プール】&#10;有形固定資産減価償却率">
          <a:extLst>
            <a:ext uri="{FF2B5EF4-FFF2-40B4-BE49-F238E27FC236}">
              <a16:creationId xmlns:a16="http://schemas.microsoft.com/office/drawing/2014/main" id="{5AD367D1-AA43-4A4D-8475-BC03970154A2}"/>
            </a:ext>
          </a:extLst>
        </xdr:cNvPr>
        <xdr:cNvSpPr txBox="1"/>
      </xdr:nvSpPr>
      <xdr:spPr>
        <a:xfrm>
          <a:off x="32391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6367</xdr:rowOff>
    </xdr:from>
    <xdr:ext cx="405111" cy="259045"/>
    <xdr:sp macro="" textlink="">
      <xdr:nvSpPr>
        <xdr:cNvPr id="199" name="n_2aveValue【体育館・プール】&#10;有形固定資産減価償却率">
          <a:extLst>
            <a:ext uri="{FF2B5EF4-FFF2-40B4-BE49-F238E27FC236}">
              <a16:creationId xmlns:a16="http://schemas.microsoft.com/office/drawing/2014/main" id="{A350350C-2A03-48DC-84B5-201B0C6AEE74}"/>
            </a:ext>
          </a:extLst>
        </xdr:cNvPr>
        <xdr:cNvSpPr txBox="1"/>
      </xdr:nvSpPr>
      <xdr:spPr>
        <a:xfrm>
          <a:off x="24390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71137</xdr:rowOff>
    </xdr:from>
    <xdr:ext cx="405111" cy="259045"/>
    <xdr:sp macro="" textlink="">
      <xdr:nvSpPr>
        <xdr:cNvPr id="200" name="n_3aveValue【体育館・プール】&#10;有形固定資産減価償却率">
          <a:extLst>
            <a:ext uri="{FF2B5EF4-FFF2-40B4-BE49-F238E27FC236}">
              <a16:creationId xmlns:a16="http://schemas.microsoft.com/office/drawing/2014/main" id="{1136CC0E-3FDC-4B08-849B-CA8AB0404CD1}"/>
            </a:ext>
          </a:extLst>
        </xdr:cNvPr>
        <xdr:cNvSpPr txBox="1"/>
      </xdr:nvSpPr>
      <xdr:spPr>
        <a:xfrm>
          <a:off x="164148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51452</xdr:rowOff>
    </xdr:from>
    <xdr:ext cx="405111" cy="259045"/>
    <xdr:sp macro="" textlink="">
      <xdr:nvSpPr>
        <xdr:cNvPr id="201" name="n_4aveValue【体育館・プール】&#10;有形固定資産減価償却率">
          <a:extLst>
            <a:ext uri="{FF2B5EF4-FFF2-40B4-BE49-F238E27FC236}">
              <a16:creationId xmlns:a16="http://schemas.microsoft.com/office/drawing/2014/main" id="{6F13696F-EB74-4EFF-82FA-E6D111E428A4}"/>
            </a:ext>
          </a:extLst>
        </xdr:cNvPr>
        <xdr:cNvSpPr txBox="1"/>
      </xdr:nvSpPr>
      <xdr:spPr>
        <a:xfrm>
          <a:off x="85535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xdr:rowOff>
    </xdr:from>
    <xdr:ext cx="405111" cy="259045"/>
    <xdr:sp macro="" textlink="">
      <xdr:nvSpPr>
        <xdr:cNvPr id="202" name="n_1mainValue【体育館・プール】&#10;有形固定資産減価償却率">
          <a:extLst>
            <a:ext uri="{FF2B5EF4-FFF2-40B4-BE49-F238E27FC236}">
              <a16:creationId xmlns:a16="http://schemas.microsoft.com/office/drawing/2014/main" id="{0A4ABD6D-9BDB-46D3-84D3-D9AAC751BC4D}"/>
            </a:ext>
          </a:extLst>
        </xdr:cNvPr>
        <xdr:cNvSpPr txBox="1"/>
      </xdr:nvSpPr>
      <xdr:spPr>
        <a:xfrm>
          <a:off x="32391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133367</xdr:rowOff>
    </xdr:from>
    <xdr:ext cx="405111" cy="259045"/>
    <xdr:sp macro="" textlink="">
      <xdr:nvSpPr>
        <xdr:cNvPr id="203" name="n_2mainValue【体育館・プール】&#10;有形固定資産減価償却率">
          <a:extLst>
            <a:ext uri="{FF2B5EF4-FFF2-40B4-BE49-F238E27FC236}">
              <a16:creationId xmlns:a16="http://schemas.microsoft.com/office/drawing/2014/main" id="{2578E774-3AA4-417F-996A-583C149DAE51}"/>
            </a:ext>
          </a:extLst>
        </xdr:cNvPr>
        <xdr:cNvSpPr txBox="1"/>
      </xdr:nvSpPr>
      <xdr:spPr>
        <a:xfrm>
          <a:off x="24390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89552</xdr:rowOff>
    </xdr:from>
    <xdr:ext cx="405111" cy="259045"/>
    <xdr:sp macro="" textlink="">
      <xdr:nvSpPr>
        <xdr:cNvPr id="204" name="n_3mainValue【体育館・プール】&#10;有形固定資産減価償却率">
          <a:extLst>
            <a:ext uri="{FF2B5EF4-FFF2-40B4-BE49-F238E27FC236}">
              <a16:creationId xmlns:a16="http://schemas.microsoft.com/office/drawing/2014/main" id="{0210D169-EC51-469D-8055-271CF311749B}"/>
            </a:ext>
          </a:extLst>
        </xdr:cNvPr>
        <xdr:cNvSpPr txBox="1"/>
      </xdr:nvSpPr>
      <xdr:spPr>
        <a:xfrm>
          <a:off x="164148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74947</xdr:rowOff>
    </xdr:from>
    <xdr:ext cx="405111" cy="259045"/>
    <xdr:sp macro="" textlink="">
      <xdr:nvSpPr>
        <xdr:cNvPr id="205" name="n_4mainValue【体育館・プール】&#10;有形固定資産減価償却率">
          <a:extLst>
            <a:ext uri="{FF2B5EF4-FFF2-40B4-BE49-F238E27FC236}">
              <a16:creationId xmlns:a16="http://schemas.microsoft.com/office/drawing/2014/main" id="{BF365CC8-BCD6-4E79-BA02-23A8F9DA0D35}"/>
            </a:ext>
          </a:extLst>
        </xdr:cNvPr>
        <xdr:cNvSpPr txBox="1"/>
      </xdr:nvSpPr>
      <xdr:spPr>
        <a:xfrm>
          <a:off x="85535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2DD551B-081A-4CE8-BA4E-EC236D826FF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13BDB33-7F62-44BA-A45E-62DB0B73F4EA}"/>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8D22E30-DD52-4107-B4A2-4662CD8293A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8A63E38-825F-4824-811C-0EF5CA2FFA4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24166D5-5B77-4A9B-91E1-A539E1DF847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122E926-E3A0-4746-A758-816260F58FA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700DB22-A3C5-4864-9420-41A35CFA4F3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9ECF68E-132B-455A-B55F-0BE5045E4A0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E86FE0F-BF65-4B7C-A299-872B362330A8}"/>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77FF528-A7B8-4DF4-A287-B6574F0A458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26DB4F88-7615-451E-923E-6F2D05358FA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E5091CED-328D-46AD-9691-C147EA3582AF}"/>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CD0BD395-E0FF-4EBA-9449-AC0203DC514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96D8E1CB-AA66-4819-9B28-E94773387960}"/>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340CF864-F697-44E3-8E79-676ABA184560}"/>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C893E3F5-1E9A-4443-A5C2-BAD469E64337}"/>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DA8CD090-40B8-4938-BB10-686A3FFCE66D}"/>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F66F19CB-3C87-4189-B5A0-F338EA7F8A9B}"/>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679649B-3F00-45A5-8B7D-549248254CB4}"/>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D84049FF-B4B5-44DD-BFF4-294C64820C4E}"/>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3EDC117-B5B2-408B-8B70-15EF60A0A53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3C6EDF8B-33DB-4DE1-B76E-8C92914F47A3}"/>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01890A26-CAD0-4280-9C5B-BCB12EB2BB2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38100</xdr:rowOff>
    </xdr:from>
    <xdr:to>
      <xdr:col>54</xdr:col>
      <xdr:colOff>189865</xdr:colOff>
      <xdr:row>63</xdr:row>
      <xdr:rowOff>133350</xdr:rowOff>
    </xdr:to>
    <xdr:cxnSp macro="">
      <xdr:nvCxnSpPr>
        <xdr:cNvPr id="229" name="直線コネクタ 228">
          <a:extLst>
            <a:ext uri="{FF2B5EF4-FFF2-40B4-BE49-F238E27FC236}">
              <a16:creationId xmlns:a16="http://schemas.microsoft.com/office/drawing/2014/main" id="{7DF8F291-9C01-405D-9A26-E507E9AE02D0}"/>
            </a:ext>
          </a:extLst>
        </xdr:cNvPr>
        <xdr:cNvCxnSpPr/>
      </xdr:nvCxnSpPr>
      <xdr:spPr>
        <a:xfrm flipV="1">
          <a:off x="9429115" y="9639300"/>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137177</xdr:rowOff>
    </xdr:from>
    <xdr:ext cx="469744" cy="259045"/>
    <xdr:sp macro="" textlink="">
      <xdr:nvSpPr>
        <xdr:cNvPr id="230" name="【体育館・プール】&#10;一人当たり面積最小値テキスト">
          <a:extLst>
            <a:ext uri="{FF2B5EF4-FFF2-40B4-BE49-F238E27FC236}">
              <a16:creationId xmlns:a16="http://schemas.microsoft.com/office/drawing/2014/main" id="{E33047D2-1EA4-4B15-880A-271F18945BC5}"/>
            </a:ext>
          </a:extLst>
        </xdr:cNvPr>
        <xdr:cNvSpPr txBox="1"/>
      </xdr:nvSpPr>
      <xdr:spPr>
        <a:xfrm>
          <a:off x="946785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133350</xdr:rowOff>
    </xdr:from>
    <xdr:to>
      <xdr:col>55</xdr:col>
      <xdr:colOff>88900</xdr:colOff>
      <xdr:row>63</xdr:row>
      <xdr:rowOff>133350</xdr:rowOff>
    </xdr:to>
    <xdr:cxnSp macro="">
      <xdr:nvCxnSpPr>
        <xdr:cNvPr id="231" name="直線コネクタ 230">
          <a:extLst>
            <a:ext uri="{FF2B5EF4-FFF2-40B4-BE49-F238E27FC236}">
              <a16:creationId xmlns:a16="http://schemas.microsoft.com/office/drawing/2014/main" id="{1ABF6E87-666B-402B-A73E-2BA3BCEE6C16}"/>
            </a:ext>
          </a:extLst>
        </xdr:cNvPr>
        <xdr:cNvCxnSpPr/>
      </xdr:nvCxnSpPr>
      <xdr:spPr>
        <a:xfrm>
          <a:off x="9356090" y="1093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156227</xdr:rowOff>
    </xdr:from>
    <xdr:ext cx="469744" cy="259045"/>
    <xdr:sp macro="" textlink="">
      <xdr:nvSpPr>
        <xdr:cNvPr id="232" name="【体育館・プール】&#10;一人当たり面積最大値テキスト">
          <a:extLst>
            <a:ext uri="{FF2B5EF4-FFF2-40B4-BE49-F238E27FC236}">
              <a16:creationId xmlns:a16="http://schemas.microsoft.com/office/drawing/2014/main" id="{B9346683-30BC-4875-AFF3-085187D793D3}"/>
            </a:ext>
          </a:extLst>
        </xdr:cNvPr>
        <xdr:cNvSpPr txBox="1"/>
      </xdr:nvSpPr>
      <xdr:spPr>
        <a:xfrm>
          <a:off x="9467850" y="941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38100</xdr:rowOff>
    </xdr:from>
    <xdr:to>
      <xdr:col>55</xdr:col>
      <xdr:colOff>88900</xdr:colOff>
      <xdr:row>56</xdr:row>
      <xdr:rowOff>38100</xdr:rowOff>
    </xdr:to>
    <xdr:cxnSp macro="">
      <xdr:nvCxnSpPr>
        <xdr:cNvPr id="233" name="直線コネクタ 232">
          <a:extLst>
            <a:ext uri="{FF2B5EF4-FFF2-40B4-BE49-F238E27FC236}">
              <a16:creationId xmlns:a16="http://schemas.microsoft.com/office/drawing/2014/main" id="{30762EA2-D775-44F9-82EF-39B2415B9554}"/>
            </a:ext>
          </a:extLst>
        </xdr:cNvPr>
        <xdr:cNvCxnSpPr/>
      </xdr:nvCxnSpPr>
      <xdr:spPr>
        <a:xfrm>
          <a:off x="9356090" y="963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17</xdr:rowOff>
    </xdr:from>
    <xdr:ext cx="469744" cy="259045"/>
    <xdr:sp macro="" textlink="">
      <xdr:nvSpPr>
        <xdr:cNvPr id="234" name="【体育館・プール】&#10;一人当たり面積平均値テキスト">
          <a:extLst>
            <a:ext uri="{FF2B5EF4-FFF2-40B4-BE49-F238E27FC236}">
              <a16:creationId xmlns:a16="http://schemas.microsoft.com/office/drawing/2014/main" id="{4D2306EE-1FE0-4363-B1AE-1953753BEAB1}"/>
            </a:ext>
          </a:extLst>
        </xdr:cNvPr>
        <xdr:cNvSpPr txBox="1"/>
      </xdr:nvSpPr>
      <xdr:spPr>
        <a:xfrm>
          <a:off x="9467850" y="10629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21590</xdr:rowOff>
    </xdr:from>
    <xdr:to>
      <xdr:col>55</xdr:col>
      <xdr:colOff>50800</xdr:colOff>
      <xdr:row>62</xdr:row>
      <xdr:rowOff>123190</xdr:rowOff>
    </xdr:to>
    <xdr:sp macro="" textlink="">
      <xdr:nvSpPr>
        <xdr:cNvPr id="235" name="フローチャート: 判断 234">
          <a:extLst>
            <a:ext uri="{FF2B5EF4-FFF2-40B4-BE49-F238E27FC236}">
              <a16:creationId xmlns:a16="http://schemas.microsoft.com/office/drawing/2014/main" id="{4A21E23D-1C6C-47FE-B4B0-6740F50926F2}"/>
            </a:ext>
          </a:extLst>
        </xdr:cNvPr>
        <xdr:cNvSpPr/>
      </xdr:nvSpPr>
      <xdr:spPr>
        <a:xfrm>
          <a:off x="9394190" y="106476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36830</xdr:rowOff>
    </xdr:from>
    <xdr:to>
      <xdr:col>50</xdr:col>
      <xdr:colOff>165100</xdr:colOff>
      <xdr:row>62</xdr:row>
      <xdr:rowOff>138430</xdr:rowOff>
    </xdr:to>
    <xdr:sp macro="" textlink="">
      <xdr:nvSpPr>
        <xdr:cNvPr id="236" name="フローチャート: 判断 235">
          <a:extLst>
            <a:ext uri="{FF2B5EF4-FFF2-40B4-BE49-F238E27FC236}">
              <a16:creationId xmlns:a16="http://schemas.microsoft.com/office/drawing/2014/main" id="{4707B2DA-5792-43F3-A689-933D05D59973}"/>
            </a:ext>
          </a:extLst>
        </xdr:cNvPr>
        <xdr:cNvSpPr/>
      </xdr:nvSpPr>
      <xdr:spPr>
        <a:xfrm>
          <a:off x="8632190" y="10666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13970</xdr:rowOff>
    </xdr:from>
    <xdr:to>
      <xdr:col>46</xdr:col>
      <xdr:colOff>38100</xdr:colOff>
      <xdr:row>62</xdr:row>
      <xdr:rowOff>115570</xdr:rowOff>
    </xdr:to>
    <xdr:sp macro="" textlink="">
      <xdr:nvSpPr>
        <xdr:cNvPr id="237" name="フローチャート: 判断 236">
          <a:extLst>
            <a:ext uri="{FF2B5EF4-FFF2-40B4-BE49-F238E27FC236}">
              <a16:creationId xmlns:a16="http://schemas.microsoft.com/office/drawing/2014/main" id="{E2F4CFF0-D176-4456-A2CD-D13E772F3E4F}"/>
            </a:ext>
          </a:extLst>
        </xdr:cNvPr>
        <xdr:cNvSpPr/>
      </xdr:nvSpPr>
      <xdr:spPr>
        <a:xfrm>
          <a:off x="7846060" y="10647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124460</xdr:rowOff>
    </xdr:from>
    <xdr:to>
      <xdr:col>41</xdr:col>
      <xdr:colOff>101600</xdr:colOff>
      <xdr:row>61</xdr:row>
      <xdr:rowOff>54610</xdr:rowOff>
    </xdr:to>
    <xdr:sp macro="" textlink="">
      <xdr:nvSpPr>
        <xdr:cNvPr id="238" name="フローチャート: 判断 237">
          <a:extLst>
            <a:ext uri="{FF2B5EF4-FFF2-40B4-BE49-F238E27FC236}">
              <a16:creationId xmlns:a16="http://schemas.microsoft.com/office/drawing/2014/main" id="{C4DD3290-03A4-44B9-9463-CFB01DE626F3}"/>
            </a:ext>
          </a:extLst>
        </xdr:cNvPr>
        <xdr:cNvSpPr/>
      </xdr:nvSpPr>
      <xdr:spPr>
        <a:xfrm>
          <a:off x="7029450" y="104133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116840</xdr:rowOff>
    </xdr:from>
    <xdr:to>
      <xdr:col>36</xdr:col>
      <xdr:colOff>165100</xdr:colOff>
      <xdr:row>61</xdr:row>
      <xdr:rowOff>46990</xdr:rowOff>
    </xdr:to>
    <xdr:sp macro="" textlink="">
      <xdr:nvSpPr>
        <xdr:cNvPr id="239" name="フローチャート: 判断 238">
          <a:extLst>
            <a:ext uri="{FF2B5EF4-FFF2-40B4-BE49-F238E27FC236}">
              <a16:creationId xmlns:a16="http://schemas.microsoft.com/office/drawing/2014/main" id="{EFA6188E-A9E7-453B-A83F-19145E3B83A1}"/>
            </a:ext>
          </a:extLst>
        </xdr:cNvPr>
        <xdr:cNvSpPr/>
      </xdr:nvSpPr>
      <xdr:spPr>
        <a:xfrm>
          <a:off x="6231890" y="104038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F09A224-FF07-4C96-83A8-5BEC1B3F383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1047856-E8ED-4AA9-958D-3F2AC68B7AD2}"/>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3DEA003-B0CA-4C09-8DDF-9453A3664FC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0DAFE7C-7176-4995-85A3-4447EFEB60D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FD432AD-E0AF-477B-AA6E-458D21BB4F33}"/>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33020</xdr:rowOff>
    </xdr:from>
    <xdr:to>
      <xdr:col>55</xdr:col>
      <xdr:colOff>50800</xdr:colOff>
      <xdr:row>61</xdr:row>
      <xdr:rowOff>134620</xdr:rowOff>
    </xdr:to>
    <xdr:sp macro="" textlink="">
      <xdr:nvSpPr>
        <xdr:cNvPr id="245" name="楕円 244">
          <a:extLst>
            <a:ext uri="{FF2B5EF4-FFF2-40B4-BE49-F238E27FC236}">
              <a16:creationId xmlns:a16="http://schemas.microsoft.com/office/drawing/2014/main" id="{237E99BE-19FE-4EE4-B1F9-83212302453F}"/>
            </a:ext>
          </a:extLst>
        </xdr:cNvPr>
        <xdr:cNvSpPr/>
      </xdr:nvSpPr>
      <xdr:spPr>
        <a:xfrm>
          <a:off x="9394190" y="1048956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55897</xdr:rowOff>
    </xdr:from>
    <xdr:ext cx="469744" cy="259045"/>
    <xdr:sp macro="" textlink="">
      <xdr:nvSpPr>
        <xdr:cNvPr id="246" name="【体育館・プール】&#10;一人当たり面積該当値テキスト">
          <a:extLst>
            <a:ext uri="{FF2B5EF4-FFF2-40B4-BE49-F238E27FC236}">
              <a16:creationId xmlns:a16="http://schemas.microsoft.com/office/drawing/2014/main" id="{23E91B0D-DF02-40AB-9BAA-DA2C79EF4D76}"/>
            </a:ext>
          </a:extLst>
        </xdr:cNvPr>
        <xdr:cNvSpPr txBox="1"/>
      </xdr:nvSpPr>
      <xdr:spPr>
        <a:xfrm>
          <a:off x="9467850"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40640</xdr:rowOff>
    </xdr:from>
    <xdr:to>
      <xdr:col>50</xdr:col>
      <xdr:colOff>165100</xdr:colOff>
      <xdr:row>61</xdr:row>
      <xdr:rowOff>142240</xdr:rowOff>
    </xdr:to>
    <xdr:sp macro="" textlink="">
      <xdr:nvSpPr>
        <xdr:cNvPr id="247" name="楕円 246">
          <a:extLst>
            <a:ext uri="{FF2B5EF4-FFF2-40B4-BE49-F238E27FC236}">
              <a16:creationId xmlns:a16="http://schemas.microsoft.com/office/drawing/2014/main" id="{10D9F178-1041-4128-97BC-CDB9F47DFD05}"/>
            </a:ext>
          </a:extLst>
        </xdr:cNvPr>
        <xdr:cNvSpPr/>
      </xdr:nvSpPr>
      <xdr:spPr>
        <a:xfrm>
          <a:off x="8632190" y="104990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83820</xdr:rowOff>
    </xdr:from>
    <xdr:to>
      <xdr:col>55</xdr:col>
      <xdr:colOff>0</xdr:colOff>
      <xdr:row>61</xdr:row>
      <xdr:rowOff>91440</xdr:rowOff>
    </xdr:to>
    <xdr:cxnSp macro="">
      <xdr:nvCxnSpPr>
        <xdr:cNvPr id="248" name="直線コネクタ 247">
          <a:extLst>
            <a:ext uri="{FF2B5EF4-FFF2-40B4-BE49-F238E27FC236}">
              <a16:creationId xmlns:a16="http://schemas.microsoft.com/office/drawing/2014/main" id="{13E140B5-F75A-4CE5-B715-38C02E49A83C}"/>
            </a:ext>
          </a:extLst>
        </xdr:cNvPr>
        <xdr:cNvCxnSpPr/>
      </xdr:nvCxnSpPr>
      <xdr:spPr>
        <a:xfrm flipV="1">
          <a:off x="8686800" y="1054417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40640</xdr:rowOff>
    </xdr:from>
    <xdr:to>
      <xdr:col>46</xdr:col>
      <xdr:colOff>38100</xdr:colOff>
      <xdr:row>61</xdr:row>
      <xdr:rowOff>142240</xdr:rowOff>
    </xdr:to>
    <xdr:sp macro="" textlink="">
      <xdr:nvSpPr>
        <xdr:cNvPr id="249" name="楕円 248">
          <a:extLst>
            <a:ext uri="{FF2B5EF4-FFF2-40B4-BE49-F238E27FC236}">
              <a16:creationId xmlns:a16="http://schemas.microsoft.com/office/drawing/2014/main" id="{2BE69004-0B7A-4082-B189-E47A7A59E5A3}"/>
            </a:ext>
          </a:extLst>
        </xdr:cNvPr>
        <xdr:cNvSpPr/>
      </xdr:nvSpPr>
      <xdr:spPr>
        <a:xfrm>
          <a:off x="7846060" y="104990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91440</xdr:rowOff>
    </xdr:from>
    <xdr:to>
      <xdr:col>50</xdr:col>
      <xdr:colOff>114300</xdr:colOff>
      <xdr:row>61</xdr:row>
      <xdr:rowOff>91440</xdr:rowOff>
    </xdr:to>
    <xdr:cxnSp macro="">
      <xdr:nvCxnSpPr>
        <xdr:cNvPr id="250" name="直線コネクタ 249">
          <a:extLst>
            <a:ext uri="{FF2B5EF4-FFF2-40B4-BE49-F238E27FC236}">
              <a16:creationId xmlns:a16="http://schemas.microsoft.com/office/drawing/2014/main" id="{6C7D0F0C-E724-4017-95A5-35278F54C1FA}"/>
            </a:ext>
          </a:extLst>
        </xdr:cNvPr>
        <xdr:cNvCxnSpPr/>
      </xdr:nvCxnSpPr>
      <xdr:spPr>
        <a:xfrm>
          <a:off x="7889240" y="105537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44450</xdr:rowOff>
    </xdr:from>
    <xdr:to>
      <xdr:col>41</xdr:col>
      <xdr:colOff>101600</xdr:colOff>
      <xdr:row>61</xdr:row>
      <xdr:rowOff>146050</xdr:rowOff>
    </xdr:to>
    <xdr:sp macro="" textlink="">
      <xdr:nvSpPr>
        <xdr:cNvPr id="251" name="楕円 250">
          <a:extLst>
            <a:ext uri="{FF2B5EF4-FFF2-40B4-BE49-F238E27FC236}">
              <a16:creationId xmlns:a16="http://schemas.microsoft.com/office/drawing/2014/main" id="{EAAF511C-D2A0-47C1-BC94-BC62E10D1DFA}"/>
            </a:ext>
          </a:extLst>
        </xdr:cNvPr>
        <xdr:cNvSpPr/>
      </xdr:nvSpPr>
      <xdr:spPr>
        <a:xfrm>
          <a:off x="7029450" y="105048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91440</xdr:rowOff>
    </xdr:from>
    <xdr:to>
      <xdr:col>45</xdr:col>
      <xdr:colOff>177800</xdr:colOff>
      <xdr:row>61</xdr:row>
      <xdr:rowOff>95250</xdr:rowOff>
    </xdr:to>
    <xdr:cxnSp macro="">
      <xdr:nvCxnSpPr>
        <xdr:cNvPr id="252" name="直線コネクタ 251">
          <a:extLst>
            <a:ext uri="{FF2B5EF4-FFF2-40B4-BE49-F238E27FC236}">
              <a16:creationId xmlns:a16="http://schemas.microsoft.com/office/drawing/2014/main" id="{D3991DFB-724A-4A27-8D20-6C9B920EB4FA}"/>
            </a:ext>
          </a:extLst>
        </xdr:cNvPr>
        <xdr:cNvCxnSpPr/>
      </xdr:nvCxnSpPr>
      <xdr:spPr>
        <a:xfrm flipV="1">
          <a:off x="7084060" y="105537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48260</xdr:rowOff>
    </xdr:from>
    <xdr:to>
      <xdr:col>36</xdr:col>
      <xdr:colOff>165100</xdr:colOff>
      <xdr:row>61</xdr:row>
      <xdr:rowOff>149860</xdr:rowOff>
    </xdr:to>
    <xdr:sp macro="" textlink="">
      <xdr:nvSpPr>
        <xdr:cNvPr id="253" name="楕円 252">
          <a:extLst>
            <a:ext uri="{FF2B5EF4-FFF2-40B4-BE49-F238E27FC236}">
              <a16:creationId xmlns:a16="http://schemas.microsoft.com/office/drawing/2014/main" id="{F68906FA-D2DF-4AD7-8137-7D05E6EF2912}"/>
            </a:ext>
          </a:extLst>
        </xdr:cNvPr>
        <xdr:cNvSpPr/>
      </xdr:nvSpPr>
      <xdr:spPr>
        <a:xfrm>
          <a:off x="6231890" y="105086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95250</xdr:rowOff>
    </xdr:from>
    <xdr:to>
      <xdr:col>41</xdr:col>
      <xdr:colOff>50800</xdr:colOff>
      <xdr:row>61</xdr:row>
      <xdr:rowOff>99060</xdr:rowOff>
    </xdr:to>
    <xdr:cxnSp macro="">
      <xdr:nvCxnSpPr>
        <xdr:cNvPr id="254" name="直線コネクタ 253">
          <a:extLst>
            <a:ext uri="{FF2B5EF4-FFF2-40B4-BE49-F238E27FC236}">
              <a16:creationId xmlns:a16="http://schemas.microsoft.com/office/drawing/2014/main" id="{50DFF6AB-6FA7-48EA-9C3A-8DDAA9E65794}"/>
            </a:ext>
          </a:extLst>
        </xdr:cNvPr>
        <xdr:cNvCxnSpPr/>
      </xdr:nvCxnSpPr>
      <xdr:spPr>
        <a:xfrm flipV="1">
          <a:off x="6286500" y="1054989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129557</xdr:rowOff>
    </xdr:from>
    <xdr:ext cx="469744" cy="259045"/>
    <xdr:sp macro="" textlink="">
      <xdr:nvSpPr>
        <xdr:cNvPr id="255" name="n_1aveValue【体育館・プール】&#10;一人当たり面積">
          <a:extLst>
            <a:ext uri="{FF2B5EF4-FFF2-40B4-BE49-F238E27FC236}">
              <a16:creationId xmlns:a16="http://schemas.microsoft.com/office/drawing/2014/main" id="{34E73D46-5A14-40A1-B55B-92A09EDB2118}"/>
            </a:ext>
          </a:extLst>
        </xdr:cNvPr>
        <xdr:cNvSpPr txBox="1"/>
      </xdr:nvSpPr>
      <xdr:spPr>
        <a:xfrm>
          <a:off x="845446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106697</xdr:rowOff>
    </xdr:from>
    <xdr:ext cx="469744" cy="259045"/>
    <xdr:sp macro="" textlink="">
      <xdr:nvSpPr>
        <xdr:cNvPr id="256" name="n_2aveValue【体育館・プール】&#10;一人当たり面積">
          <a:extLst>
            <a:ext uri="{FF2B5EF4-FFF2-40B4-BE49-F238E27FC236}">
              <a16:creationId xmlns:a16="http://schemas.microsoft.com/office/drawing/2014/main" id="{6D78A024-D917-4255-B650-C931C7379946}"/>
            </a:ext>
          </a:extLst>
        </xdr:cNvPr>
        <xdr:cNvSpPr txBox="1"/>
      </xdr:nvSpPr>
      <xdr:spPr>
        <a:xfrm>
          <a:off x="7673417" y="1073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71137</xdr:rowOff>
    </xdr:from>
    <xdr:ext cx="469744" cy="259045"/>
    <xdr:sp macro="" textlink="">
      <xdr:nvSpPr>
        <xdr:cNvPr id="257" name="n_3aveValue【体育館・プール】&#10;一人当たり面積">
          <a:extLst>
            <a:ext uri="{FF2B5EF4-FFF2-40B4-BE49-F238E27FC236}">
              <a16:creationId xmlns:a16="http://schemas.microsoft.com/office/drawing/2014/main" id="{B12A666E-D06E-4B52-9544-B8F7246D8314}"/>
            </a:ext>
          </a:extLst>
        </xdr:cNvPr>
        <xdr:cNvSpPr txBox="1"/>
      </xdr:nvSpPr>
      <xdr:spPr>
        <a:xfrm>
          <a:off x="6866332" y="1018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63517</xdr:rowOff>
    </xdr:from>
    <xdr:ext cx="469744" cy="259045"/>
    <xdr:sp macro="" textlink="">
      <xdr:nvSpPr>
        <xdr:cNvPr id="258" name="n_4aveValue【体育館・プール】&#10;一人当たり面積">
          <a:extLst>
            <a:ext uri="{FF2B5EF4-FFF2-40B4-BE49-F238E27FC236}">
              <a16:creationId xmlns:a16="http://schemas.microsoft.com/office/drawing/2014/main" id="{AE1363CF-733D-457F-8B62-B751B45DCDCF}"/>
            </a:ext>
          </a:extLst>
        </xdr:cNvPr>
        <xdr:cNvSpPr txBox="1"/>
      </xdr:nvSpPr>
      <xdr:spPr>
        <a:xfrm>
          <a:off x="6068772" y="1017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158767</xdr:rowOff>
    </xdr:from>
    <xdr:ext cx="469744" cy="259045"/>
    <xdr:sp macro="" textlink="">
      <xdr:nvSpPr>
        <xdr:cNvPr id="259" name="n_1mainValue【体育館・プール】&#10;一人当たり面積">
          <a:extLst>
            <a:ext uri="{FF2B5EF4-FFF2-40B4-BE49-F238E27FC236}">
              <a16:creationId xmlns:a16="http://schemas.microsoft.com/office/drawing/2014/main" id="{C65EDC12-E442-46DF-8FEA-AB497B2705CD}"/>
            </a:ext>
          </a:extLst>
        </xdr:cNvPr>
        <xdr:cNvSpPr txBox="1"/>
      </xdr:nvSpPr>
      <xdr:spPr>
        <a:xfrm>
          <a:off x="8454467"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158767</xdr:rowOff>
    </xdr:from>
    <xdr:ext cx="469744" cy="259045"/>
    <xdr:sp macro="" textlink="">
      <xdr:nvSpPr>
        <xdr:cNvPr id="260" name="n_2mainValue【体育館・プール】&#10;一人当たり面積">
          <a:extLst>
            <a:ext uri="{FF2B5EF4-FFF2-40B4-BE49-F238E27FC236}">
              <a16:creationId xmlns:a16="http://schemas.microsoft.com/office/drawing/2014/main" id="{2CBEB216-5EA2-40C8-A98D-3F9E1CF8B3E0}"/>
            </a:ext>
          </a:extLst>
        </xdr:cNvPr>
        <xdr:cNvSpPr txBox="1"/>
      </xdr:nvSpPr>
      <xdr:spPr>
        <a:xfrm>
          <a:off x="7673417"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137177</xdr:rowOff>
    </xdr:from>
    <xdr:ext cx="469744" cy="259045"/>
    <xdr:sp macro="" textlink="">
      <xdr:nvSpPr>
        <xdr:cNvPr id="261" name="n_3mainValue【体育館・プール】&#10;一人当たり面積">
          <a:extLst>
            <a:ext uri="{FF2B5EF4-FFF2-40B4-BE49-F238E27FC236}">
              <a16:creationId xmlns:a16="http://schemas.microsoft.com/office/drawing/2014/main" id="{176304E9-E501-4528-BB83-837B4015BFD7}"/>
            </a:ext>
          </a:extLst>
        </xdr:cNvPr>
        <xdr:cNvSpPr txBox="1"/>
      </xdr:nvSpPr>
      <xdr:spPr>
        <a:xfrm>
          <a:off x="6866332"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140987</xdr:rowOff>
    </xdr:from>
    <xdr:ext cx="469744" cy="259045"/>
    <xdr:sp macro="" textlink="">
      <xdr:nvSpPr>
        <xdr:cNvPr id="262" name="n_4mainValue【体育館・プール】&#10;一人当たり面積">
          <a:extLst>
            <a:ext uri="{FF2B5EF4-FFF2-40B4-BE49-F238E27FC236}">
              <a16:creationId xmlns:a16="http://schemas.microsoft.com/office/drawing/2014/main" id="{C8A85EAA-FC48-4920-A71B-838409BE5048}"/>
            </a:ext>
          </a:extLst>
        </xdr:cNvPr>
        <xdr:cNvSpPr txBox="1"/>
      </xdr:nvSpPr>
      <xdr:spPr>
        <a:xfrm>
          <a:off x="6068772" y="1059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5D93809-5796-49A0-B366-C32E255458E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85EE176-FBA3-49ED-8CC2-9C20D7BBD40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88CA5F6-D60B-4EFF-8926-BE52F509D6A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888B71E-3EE7-40F4-A4E5-4770449BD3E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2B2B064-C6D2-455E-8306-FE3927CED52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2C9DA6C-6F1B-4D04-B668-FDC64D8CAF2B}"/>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9E23FEE-8735-4C17-A5F9-4DC067F286C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62AFEC6A-397A-453A-9559-6E5E1CA53BD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5BB79C44-0C90-4CE0-B5E2-41FD10413E3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84425E0-A1A1-4DF3-B48F-263CA26E1ED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0330AEB-75F2-43A5-952E-5698E3227A3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D6D23F8F-BCF7-43E1-9C3D-57AE02BAE611}"/>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B42D7D21-7ED4-43A0-8EA1-65C5E44C7406}"/>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2FB603AA-2174-4CED-8A05-284E47F62F5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7F04A919-B5C6-455E-A069-A2F6117FECBF}"/>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5619C2AC-008A-4011-9778-7713FF65F356}"/>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C114CC0B-1805-4430-BC9B-B96E131C24C1}"/>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854CCDF3-124D-4AC3-82B8-F4FADB135703}"/>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F4E4B844-01ED-47CF-8571-79451C042BDC}"/>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DF763730-E04D-4682-BAA4-283D260EB6D0}"/>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3D93ED7-AC65-4198-84F7-8E3FE1689806}"/>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122EFADA-D353-4C2F-AC4A-82E8EAB45894}"/>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3409C35E-CDF1-4A3C-ADB4-6B13045BDED1}"/>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8BE1A7E9-700F-45CF-A721-72539B3CA06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91439</xdr:rowOff>
    </xdr:from>
    <xdr:to>
      <xdr:col>24</xdr:col>
      <xdr:colOff>62865</xdr:colOff>
      <xdr:row>85</xdr:row>
      <xdr:rowOff>83820</xdr:rowOff>
    </xdr:to>
    <xdr:cxnSp macro="">
      <xdr:nvCxnSpPr>
        <xdr:cNvPr id="287" name="直線コネクタ 286">
          <a:extLst>
            <a:ext uri="{FF2B5EF4-FFF2-40B4-BE49-F238E27FC236}">
              <a16:creationId xmlns:a16="http://schemas.microsoft.com/office/drawing/2014/main" id="{FAD3EB65-9EB8-402D-AD08-6FB188E0B8FD}"/>
            </a:ext>
          </a:extLst>
        </xdr:cNvPr>
        <xdr:cNvCxnSpPr/>
      </xdr:nvCxnSpPr>
      <xdr:spPr>
        <a:xfrm flipV="1">
          <a:off x="4173855" y="13296899"/>
          <a:ext cx="0" cy="1362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87647</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1BB6E650-ED6A-4143-8A77-3C89CE40CC9E}"/>
            </a:ext>
          </a:extLst>
        </xdr:cNvPr>
        <xdr:cNvSpPr txBox="1"/>
      </xdr:nvSpPr>
      <xdr:spPr>
        <a:xfrm>
          <a:off x="4212590"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83820</xdr:rowOff>
    </xdr:from>
    <xdr:to>
      <xdr:col>24</xdr:col>
      <xdr:colOff>152400</xdr:colOff>
      <xdr:row>85</xdr:row>
      <xdr:rowOff>83820</xdr:rowOff>
    </xdr:to>
    <xdr:cxnSp macro="">
      <xdr:nvCxnSpPr>
        <xdr:cNvPr id="289" name="直線コネクタ 288">
          <a:extLst>
            <a:ext uri="{FF2B5EF4-FFF2-40B4-BE49-F238E27FC236}">
              <a16:creationId xmlns:a16="http://schemas.microsoft.com/office/drawing/2014/main" id="{D0FC75A8-3FB8-4142-81A1-419C06173175}"/>
            </a:ext>
          </a:extLst>
        </xdr:cNvPr>
        <xdr:cNvCxnSpPr/>
      </xdr:nvCxnSpPr>
      <xdr:spPr>
        <a:xfrm>
          <a:off x="4112260" y="1465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38116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C8CC1017-46E0-499E-95C6-1A01C448C583}"/>
            </a:ext>
          </a:extLst>
        </xdr:cNvPr>
        <xdr:cNvSpPr txBox="1"/>
      </xdr:nvSpPr>
      <xdr:spPr>
        <a:xfrm>
          <a:off x="4212590" y="1306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91439</xdr:rowOff>
    </xdr:from>
    <xdr:to>
      <xdr:col>24</xdr:col>
      <xdr:colOff>152400</xdr:colOff>
      <xdr:row>77</xdr:row>
      <xdr:rowOff>91439</xdr:rowOff>
    </xdr:to>
    <xdr:cxnSp macro="">
      <xdr:nvCxnSpPr>
        <xdr:cNvPr id="291" name="直線コネクタ 290">
          <a:extLst>
            <a:ext uri="{FF2B5EF4-FFF2-40B4-BE49-F238E27FC236}">
              <a16:creationId xmlns:a16="http://schemas.microsoft.com/office/drawing/2014/main" id="{776362CA-5FAA-40D4-AC0F-C91B127129AC}"/>
            </a:ext>
          </a:extLst>
        </xdr:cNvPr>
        <xdr:cNvCxnSpPr/>
      </xdr:nvCxnSpPr>
      <xdr:spPr>
        <a:xfrm>
          <a:off x="4112260" y="13296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154957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4B2C5628-55FD-4488-B888-4A4BB4BB22CC}"/>
            </a:ext>
          </a:extLst>
        </xdr:cNvPr>
        <xdr:cNvSpPr txBox="1"/>
      </xdr:nvSpPr>
      <xdr:spPr>
        <a:xfrm>
          <a:off x="4212590" y="13870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132080</xdr:rowOff>
    </xdr:from>
    <xdr:to>
      <xdr:col>24</xdr:col>
      <xdr:colOff>114300</xdr:colOff>
      <xdr:row>82</xdr:row>
      <xdr:rowOff>62230</xdr:rowOff>
    </xdr:to>
    <xdr:sp macro="" textlink="">
      <xdr:nvSpPr>
        <xdr:cNvPr id="293" name="フローチャート: 判断 292">
          <a:extLst>
            <a:ext uri="{FF2B5EF4-FFF2-40B4-BE49-F238E27FC236}">
              <a16:creationId xmlns:a16="http://schemas.microsoft.com/office/drawing/2014/main" id="{F4D847C8-7463-4D98-9C91-AF5D151F1ABD}"/>
            </a:ext>
          </a:extLst>
        </xdr:cNvPr>
        <xdr:cNvSpPr/>
      </xdr:nvSpPr>
      <xdr:spPr>
        <a:xfrm>
          <a:off x="4131310" y="1402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4" name="フローチャート: 判断 293">
          <a:extLst>
            <a:ext uri="{FF2B5EF4-FFF2-40B4-BE49-F238E27FC236}">
              <a16:creationId xmlns:a16="http://schemas.microsoft.com/office/drawing/2014/main" id="{EBCE35F8-0995-4016-A929-070F5D584D17}"/>
            </a:ext>
          </a:extLst>
        </xdr:cNvPr>
        <xdr:cNvSpPr/>
      </xdr:nvSpPr>
      <xdr:spPr>
        <a:xfrm>
          <a:off x="3388360" y="14000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5" name="フローチャート: 判断 294">
          <a:extLst>
            <a:ext uri="{FF2B5EF4-FFF2-40B4-BE49-F238E27FC236}">
              <a16:creationId xmlns:a16="http://schemas.microsoft.com/office/drawing/2014/main" id="{A0D40006-AC49-448B-989A-7DC3A98986F4}"/>
            </a:ext>
          </a:extLst>
        </xdr:cNvPr>
        <xdr:cNvSpPr/>
      </xdr:nvSpPr>
      <xdr:spPr>
        <a:xfrm>
          <a:off x="2571750" y="139890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116839</xdr:rowOff>
    </xdr:from>
    <xdr:to>
      <xdr:col>10</xdr:col>
      <xdr:colOff>165100</xdr:colOff>
      <xdr:row>82</xdr:row>
      <xdr:rowOff>46989</xdr:rowOff>
    </xdr:to>
    <xdr:sp macro="" textlink="">
      <xdr:nvSpPr>
        <xdr:cNvPr id="296" name="フローチャート: 判断 295">
          <a:extLst>
            <a:ext uri="{FF2B5EF4-FFF2-40B4-BE49-F238E27FC236}">
              <a16:creationId xmlns:a16="http://schemas.microsoft.com/office/drawing/2014/main" id="{6D549C12-374A-41D4-A395-81279CDB748C}"/>
            </a:ext>
          </a:extLst>
        </xdr:cNvPr>
        <xdr:cNvSpPr/>
      </xdr:nvSpPr>
      <xdr:spPr>
        <a:xfrm>
          <a:off x="1774190" y="140042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93980</xdr:rowOff>
    </xdr:from>
    <xdr:to>
      <xdr:col>6</xdr:col>
      <xdr:colOff>38100</xdr:colOff>
      <xdr:row>82</xdr:row>
      <xdr:rowOff>24130</xdr:rowOff>
    </xdr:to>
    <xdr:sp macro="" textlink="">
      <xdr:nvSpPr>
        <xdr:cNvPr id="297" name="フローチャート: 判断 296">
          <a:extLst>
            <a:ext uri="{FF2B5EF4-FFF2-40B4-BE49-F238E27FC236}">
              <a16:creationId xmlns:a16="http://schemas.microsoft.com/office/drawing/2014/main" id="{F109C14D-0B24-4DED-9512-D1E27E4DCF8C}"/>
            </a:ext>
          </a:extLst>
        </xdr:cNvPr>
        <xdr:cNvSpPr/>
      </xdr:nvSpPr>
      <xdr:spPr>
        <a:xfrm>
          <a:off x="988060" y="139852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E3AF676-952F-4E1F-81EB-8AD5342EBF9C}"/>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CBDA53A-F63F-458E-80BD-F61B73A449EE}"/>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84777CA-AAF2-4FD8-B12C-9008A7AA3EF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3DD10DD-915D-4653-8254-2A74F62EF4D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B4E385E-F0EF-4003-8AD4-2B0C5872D319}"/>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303" name="楕円 302">
          <a:extLst>
            <a:ext uri="{FF2B5EF4-FFF2-40B4-BE49-F238E27FC236}">
              <a16:creationId xmlns:a16="http://schemas.microsoft.com/office/drawing/2014/main" id="{B14F22DD-C98C-4F75-A0C2-E1FBBDF3BEE7}"/>
            </a:ext>
          </a:extLst>
        </xdr:cNvPr>
        <xdr:cNvSpPr/>
      </xdr:nvSpPr>
      <xdr:spPr>
        <a:xfrm>
          <a:off x="4131310" y="1424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354B268A-82DA-43BE-92B1-327D619D91FB}"/>
            </a:ext>
          </a:extLst>
        </xdr:cNvPr>
        <xdr:cNvSpPr txBox="1"/>
      </xdr:nvSpPr>
      <xdr:spPr>
        <a:xfrm>
          <a:off x="4212590"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156845</xdr:rowOff>
    </xdr:from>
    <xdr:to>
      <xdr:col>20</xdr:col>
      <xdr:colOff>38100</xdr:colOff>
      <xdr:row>83</xdr:row>
      <xdr:rowOff>86995</xdr:rowOff>
    </xdr:to>
    <xdr:sp macro="" textlink="">
      <xdr:nvSpPr>
        <xdr:cNvPr id="305" name="楕円 304">
          <a:extLst>
            <a:ext uri="{FF2B5EF4-FFF2-40B4-BE49-F238E27FC236}">
              <a16:creationId xmlns:a16="http://schemas.microsoft.com/office/drawing/2014/main" id="{0343862C-C98D-40EB-85FE-792FB953BF16}"/>
            </a:ext>
          </a:extLst>
        </xdr:cNvPr>
        <xdr:cNvSpPr/>
      </xdr:nvSpPr>
      <xdr:spPr>
        <a:xfrm>
          <a:off x="3388360" y="1421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36195</xdr:rowOff>
    </xdr:from>
    <xdr:to>
      <xdr:col>24</xdr:col>
      <xdr:colOff>63500</xdr:colOff>
      <xdr:row>83</xdr:row>
      <xdr:rowOff>72389</xdr:rowOff>
    </xdr:to>
    <xdr:cxnSp macro="">
      <xdr:nvCxnSpPr>
        <xdr:cNvPr id="306" name="直線コネクタ 305">
          <a:extLst>
            <a:ext uri="{FF2B5EF4-FFF2-40B4-BE49-F238E27FC236}">
              <a16:creationId xmlns:a16="http://schemas.microsoft.com/office/drawing/2014/main" id="{415E8354-9061-490F-AC0B-7202BE077726}"/>
            </a:ext>
          </a:extLst>
        </xdr:cNvPr>
        <xdr:cNvCxnSpPr/>
      </xdr:nvCxnSpPr>
      <xdr:spPr>
        <a:xfrm>
          <a:off x="3431540" y="14266545"/>
          <a:ext cx="7429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109220</xdr:rowOff>
    </xdr:from>
    <xdr:to>
      <xdr:col>15</xdr:col>
      <xdr:colOff>101600</xdr:colOff>
      <xdr:row>83</xdr:row>
      <xdr:rowOff>39370</xdr:rowOff>
    </xdr:to>
    <xdr:sp macro="" textlink="">
      <xdr:nvSpPr>
        <xdr:cNvPr id="307" name="楕円 306">
          <a:extLst>
            <a:ext uri="{FF2B5EF4-FFF2-40B4-BE49-F238E27FC236}">
              <a16:creationId xmlns:a16="http://schemas.microsoft.com/office/drawing/2014/main" id="{F2F0B9A8-A86B-4B7C-91FE-CBBF38450BCF}"/>
            </a:ext>
          </a:extLst>
        </xdr:cNvPr>
        <xdr:cNvSpPr/>
      </xdr:nvSpPr>
      <xdr:spPr>
        <a:xfrm>
          <a:off x="2571750" y="14166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160020</xdr:rowOff>
    </xdr:from>
    <xdr:to>
      <xdr:col>19</xdr:col>
      <xdr:colOff>177800</xdr:colOff>
      <xdr:row>83</xdr:row>
      <xdr:rowOff>36195</xdr:rowOff>
    </xdr:to>
    <xdr:cxnSp macro="">
      <xdr:nvCxnSpPr>
        <xdr:cNvPr id="308" name="直線コネクタ 307">
          <a:extLst>
            <a:ext uri="{FF2B5EF4-FFF2-40B4-BE49-F238E27FC236}">
              <a16:creationId xmlns:a16="http://schemas.microsoft.com/office/drawing/2014/main" id="{5FC8E1E0-87D9-4C16-93BE-D11AC5CA9EED}"/>
            </a:ext>
          </a:extLst>
        </xdr:cNvPr>
        <xdr:cNvCxnSpPr/>
      </xdr:nvCxnSpPr>
      <xdr:spPr>
        <a:xfrm>
          <a:off x="2626360" y="14220825"/>
          <a:ext cx="80518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141605</xdr:rowOff>
    </xdr:from>
    <xdr:to>
      <xdr:col>10</xdr:col>
      <xdr:colOff>165100</xdr:colOff>
      <xdr:row>83</xdr:row>
      <xdr:rowOff>71755</xdr:rowOff>
    </xdr:to>
    <xdr:sp macro="" textlink="">
      <xdr:nvSpPr>
        <xdr:cNvPr id="309" name="楕円 308">
          <a:extLst>
            <a:ext uri="{FF2B5EF4-FFF2-40B4-BE49-F238E27FC236}">
              <a16:creationId xmlns:a16="http://schemas.microsoft.com/office/drawing/2014/main" id="{AAC23FA4-CBCA-4108-B7DE-A56275DBDD77}"/>
            </a:ext>
          </a:extLst>
        </xdr:cNvPr>
        <xdr:cNvSpPr/>
      </xdr:nvSpPr>
      <xdr:spPr>
        <a:xfrm>
          <a:off x="1774190" y="141986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160020</xdr:rowOff>
    </xdr:from>
    <xdr:to>
      <xdr:col>15</xdr:col>
      <xdr:colOff>50800</xdr:colOff>
      <xdr:row>83</xdr:row>
      <xdr:rowOff>20955</xdr:rowOff>
    </xdr:to>
    <xdr:cxnSp macro="">
      <xdr:nvCxnSpPr>
        <xdr:cNvPr id="310" name="直線コネクタ 309">
          <a:extLst>
            <a:ext uri="{FF2B5EF4-FFF2-40B4-BE49-F238E27FC236}">
              <a16:creationId xmlns:a16="http://schemas.microsoft.com/office/drawing/2014/main" id="{36232E22-A2C5-4B67-B4E2-2EE02F16F569}"/>
            </a:ext>
          </a:extLst>
        </xdr:cNvPr>
        <xdr:cNvCxnSpPr/>
      </xdr:nvCxnSpPr>
      <xdr:spPr>
        <a:xfrm flipV="1">
          <a:off x="1828800" y="1422082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130175</xdr:rowOff>
    </xdr:from>
    <xdr:to>
      <xdr:col>6</xdr:col>
      <xdr:colOff>38100</xdr:colOff>
      <xdr:row>83</xdr:row>
      <xdr:rowOff>60325</xdr:rowOff>
    </xdr:to>
    <xdr:sp macro="" textlink="">
      <xdr:nvSpPr>
        <xdr:cNvPr id="311" name="楕円 310">
          <a:extLst>
            <a:ext uri="{FF2B5EF4-FFF2-40B4-BE49-F238E27FC236}">
              <a16:creationId xmlns:a16="http://schemas.microsoft.com/office/drawing/2014/main" id="{39E30CC2-4B88-4AF3-9098-2FE0E9708D55}"/>
            </a:ext>
          </a:extLst>
        </xdr:cNvPr>
        <xdr:cNvSpPr/>
      </xdr:nvSpPr>
      <xdr:spPr>
        <a:xfrm>
          <a:off x="988060" y="141928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xdr:rowOff>
    </xdr:from>
    <xdr:to>
      <xdr:col>10</xdr:col>
      <xdr:colOff>114300</xdr:colOff>
      <xdr:row>83</xdr:row>
      <xdr:rowOff>20955</xdr:rowOff>
    </xdr:to>
    <xdr:cxnSp macro="">
      <xdr:nvCxnSpPr>
        <xdr:cNvPr id="312" name="直線コネクタ 311">
          <a:extLst>
            <a:ext uri="{FF2B5EF4-FFF2-40B4-BE49-F238E27FC236}">
              <a16:creationId xmlns:a16="http://schemas.microsoft.com/office/drawing/2014/main" id="{C0052637-D85D-4098-A6F5-883725592804}"/>
            </a:ext>
          </a:extLst>
        </xdr:cNvPr>
        <xdr:cNvCxnSpPr/>
      </xdr:nvCxnSpPr>
      <xdr:spPr>
        <a:xfrm>
          <a:off x="1031240" y="1424178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3" name="n_1aveValue【福祉施設】&#10;有形固定資産減価償却率">
          <a:extLst>
            <a:ext uri="{FF2B5EF4-FFF2-40B4-BE49-F238E27FC236}">
              <a16:creationId xmlns:a16="http://schemas.microsoft.com/office/drawing/2014/main" id="{D8EF62A0-4297-492F-B9FD-4515B9E0B4BD}"/>
            </a:ext>
          </a:extLst>
        </xdr:cNvPr>
        <xdr:cNvSpPr txBox="1"/>
      </xdr:nvSpPr>
      <xdr:spPr>
        <a:xfrm>
          <a:off x="32391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4" name="n_2aveValue【福祉施設】&#10;有形固定資産減価償却率">
          <a:extLst>
            <a:ext uri="{FF2B5EF4-FFF2-40B4-BE49-F238E27FC236}">
              <a16:creationId xmlns:a16="http://schemas.microsoft.com/office/drawing/2014/main" id="{20AB6FD2-13FD-499C-A3A7-FAF198A1CF1C}"/>
            </a:ext>
          </a:extLst>
        </xdr:cNvPr>
        <xdr:cNvSpPr txBox="1"/>
      </xdr:nvSpPr>
      <xdr:spPr>
        <a:xfrm>
          <a:off x="243904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63516</xdr:rowOff>
    </xdr:from>
    <xdr:ext cx="405111" cy="259045"/>
    <xdr:sp macro="" textlink="">
      <xdr:nvSpPr>
        <xdr:cNvPr id="315" name="n_3aveValue【福祉施設】&#10;有形固定資産減価償却率">
          <a:extLst>
            <a:ext uri="{FF2B5EF4-FFF2-40B4-BE49-F238E27FC236}">
              <a16:creationId xmlns:a16="http://schemas.microsoft.com/office/drawing/2014/main" id="{DE936E8C-019B-49FE-8B1F-2F4BD57DB243}"/>
            </a:ext>
          </a:extLst>
        </xdr:cNvPr>
        <xdr:cNvSpPr txBox="1"/>
      </xdr:nvSpPr>
      <xdr:spPr>
        <a:xfrm>
          <a:off x="1641484" y="13775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40657</xdr:rowOff>
    </xdr:from>
    <xdr:ext cx="405111" cy="259045"/>
    <xdr:sp macro="" textlink="">
      <xdr:nvSpPr>
        <xdr:cNvPr id="316" name="n_4aveValue【福祉施設】&#10;有形固定資産減価償却率">
          <a:extLst>
            <a:ext uri="{FF2B5EF4-FFF2-40B4-BE49-F238E27FC236}">
              <a16:creationId xmlns:a16="http://schemas.microsoft.com/office/drawing/2014/main" id="{2FC7010E-974A-4319-AB6E-A4BE4F873E16}"/>
            </a:ext>
          </a:extLst>
        </xdr:cNvPr>
        <xdr:cNvSpPr txBox="1"/>
      </xdr:nvSpPr>
      <xdr:spPr>
        <a:xfrm>
          <a:off x="85535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78122</xdr:rowOff>
    </xdr:from>
    <xdr:ext cx="405111" cy="259045"/>
    <xdr:sp macro="" textlink="">
      <xdr:nvSpPr>
        <xdr:cNvPr id="317" name="n_1mainValue【福祉施設】&#10;有形固定資産減価償却率">
          <a:extLst>
            <a:ext uri="{FF2B5EF4-FFF2-40B4-BE49-F238E27FC236}">
              <a16:creationId xmlns:a16="http://schemas.microsoft.com/office/drawing/2014/main" id="{762967A0-3686-4952-97D6-F146FF9229EE}"/>
            </a:ext>
          </a:extLst>
        </xdr:cNvPr>
        <xdr:cNvSpPr txBox="1"/>
      </xdr:nvSpPr>
      <xdr:spPr>
        <a:xfrm>
          <a:off x="32391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30497</xdr:rowOff>
    </xdr:from>
    <xdr:ext cx="405111" cy="259045"/>
    <xdr:sp macro="" textlink="">
      <xdr:nvSpPr>
        <xdr:cNvPr id="318" name="n_2mainValue【福祉施設】&#10;有形固定資産減価償却率">
          <a:extLst>
            <a:ext uri="{FF2B5EF4-FFF2-40B4-BE49-F238E27FC236}">
              <a16:creationId xmlns:a16="http://schemas.microsoft.com/office/drawing/2014/main" id="{1098866B-C152-436C-A3CD-9AF1AC816DAA}"/>
            </a:ext>
          </a:extLst>
        </xdr:cNvPr>
        <xdr:cNvSpPr txBox="1"/>
      </xdr:nvSpPr>
      <xdr:spPr>
        <a:xfrm>
          <a:off x="2439044" y="1425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62882</xdr:rowOff>
    </xdr:from>
    <xdr:ext cx="405111" cy="259045"/>
    <xdr:sp macro="" textlink="">
      <xdr:nvSpPr>
        <xdr:cNvPr id="319" name="n_3mainValue【福祉施設】&#10;有形固定資産減価償却率">
          <a:extLst>
            <a:ext uri="{FF2B5EF4-FFF2-40B4-BE49-F238E27FC236}">
              <a16:creationId xmlns:a16="http://schemas.microsoft.com/office/drawing/2014/main" id="{A17B8EAE-2A4E-490A-BA35-EDA3A97DE2BC}"/>
            </a:ext>
          </a:extLst>
        </xdr:cNvPr>
        <xdr:cNvSpPr txBox="1"/>
      </xdr:nvSpPr>
      <xdr:spPr>
        <a:xfrm>
          <a:off x="164148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51452</xdr:rowOff>
    </xdr:from>
    <xdr:ext cx="405111" cy="259045"/>
    <xdr:sp macro="" textlink="">
      <xdr:nvSpPr>
        <xdr:cNvPr id="320" name="n_4mainValue【福祉施設】&#10;有形固定資産減価償却率">
          <a:extLst>
            <a:ext uri="{FF2B5EF4-FFF2-40B4-BE49-F238E27FC236}">
              <a16:creationId xmlns:a16="http://schemas.microsoft.com/office/drawing/2014/main" id="{197537C9-8BC3-4377-B9A6-30030D2E68F6}"/>
            </a:ext>
          </a:extLst>
        </xdr:cNvPr>
        <xdr:cNvSpPr txBox="1"/>
      </xdr:nvSpPr>
      <xdr:spPr>
        <a:xfrm>
          <a:off x="855354" y="1428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2B26D4E-2120-4ABC-BC45-625B9C9A976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6662D1E-6648-44F4-A9AB-AE4E0217746D}"/>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1776106-6700-45F1-83C0-1789363200C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57573F9-1956-444E-BB22-F88584D6522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617F6AD-A60B-4874-B63D-532B4BE509B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3941359-AB41-4124-99C5-33286945DC3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5169199-D39D-42D1-98C5-C7F79937C70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08093C5-0E6C-4925-821B-356224557B0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280433D7-EB3F-463C-A1F1-AB0F794464D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6352F1B-D31E-4E03-9FEA-D37319869624}"/>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872E1B3B-037D-4050-ACD4-2090DC652ED4}"/>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DDF05319-8750-4DC7-8EA0-B84EE6A6C367}"/>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EE74062A-7DF7-4BE8-A47F-2D49D40AACCB}"/>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0DDCBD6F-E1B4-4665-8647-1AC22C33F6D6}"/>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311325B8-3B7F-445E-BEC9-7E2C3A18936E}"/>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711237FC-A974-42A8-85B9-DCB224FB0E48}"/>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4B22D2E1-B3A9-4E49-ADFC-517FC908EBA4}"/>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910D1BA0-9E1F-4227-BEC5-F4FE969AE486}"/>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D65C7DC5-12C2-4B6A-8E75-DAF1AAA640B7}"/>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AA1E3B8B-D662-419D-A6CD-7E95E1E2CF0A}"/>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A972DEBD-AD23-494B-8628-AD23B58C05B9}"/>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CAC01EA8-4FC9-4B97-9E58-E039CDC7C5B6}"/>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A7309BB9-466E-4D12-BD28-1A279CAB387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7D8EC419-6B4E-49C2-9BCE-27921BDF1CEA}"/>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8128588A-2861-4E1A-BFD8-15364289005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81643</xdr:rowOff>
    </xdr:from>
    <xdr:to>
      <xdr:col>54</xdr:col>
      <xdr:colOff>189865</xdr:colOff>
      <xdr:row>86</xdr:row>
      <xdr:rowOff>125186</xdr:rowOff>
    </xdr:to>
    <xdr:cxnSp macro="">
      <xdr:nvCxnSpPr>
        <xdr:cNvPr id="346" name="直線コネクタ 345">
          <a:extLst>
            <a:ext uri="{FF2B5EF4-FFF2-40B4-BE49-F238E27FC236}">
              <a16:creationId xmlns:a16="http://schemas.microsoft.com/office/drawing/2014/main" id="{FE1092AD-2ED5-479F-B6A4-E6DA6A8AF3D0}"/>
            </a:ext>
          </a:extLst>
        </xdr:cNvPr>
        <xdr:cNvCxnSpPr/>
      </xdr:nvCxnSpPr>
      <xdr:spPr>
        <a:xfrm flipV="1">
          <a:off x="9429115" y="13456648"/>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7" name="【福祉施設】&#10;一人当たり面積最小値テキスト">
          <a:extLst>
            <a:ext uri="{FF2B5EF4-FFF2-40B4-BE49-F238E27FC236}">
              <a16:creationId xmlns:a16="http://schemas.microsoft.com/office/drawing/2014/main" id="{738C0900-ECE1-467A-8661-86E785FE78B9}"/>
            </a:ext>
          </a:extLst>
        </xdr:cNvPr>
        <xdr:cNvSpPr txBox="1"/>
      </xdr:nvSpPr>
      <xdr:spPr>
        <a:xfrm>
          <a:off x="9467850" y="1487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8" name="直線コネクタ 347">
          <a:extLst>
            <a:ext uri="{FF2B5EF4-FFF2-40B4-BE49-F238E27FC236}">
              <a16:creationId xmlns:a16="http://schemas.microsoft.com/office/drawing/2014/main" id="{E1AC5B68-A415-4A7F-91EB-96A275A360F2}"/>
            </a:ext>
          </a:extLst>
        </xdr:cNvPr>
        <xdr:cNvCxnSpPr/>
      </xdr:nvCxnSpPr>
      <xdr:spPr>
        <a:xfrm>
          <a:off x="9356090" y="148717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28320</xdr:rowOff>
    </xdr:from>
    <xdr:ext cx="469744" cy="259045"/>
    <xdr:sp macro="" textlink="">
      <xdr:nvSpPr>
        <xdr:cNvPr id="349" name="【福祉施設】&#10;一人当たり面積最大値テキスト">
          <a:extLst>
            <a:ext uri="{FF2B5EF4-FFF2-40B4-BE49-F238E27FC236}">
              <a16:creationId xmlns:a16="http://schemas.microsoft.com/office/drawing/2014/main" id="{563A0D00-B81E-46D9-960B-A8AD6747371B}"/>
            </a:ext>
          </a:extLst>
        </xdr:cNvPr>
        <xdr:cNvSpPr txBox="1"/>
      </xdr:nvSpPr>
      <xdr:spPr>
        <a:xfrm>
          <a:off x="9467850" y="1322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81643</xdr:rowOff>
    </xdr:from>
    <xdr:to>
      <xdr:col>55</xdr:col>
      <xdr:colOff>88900</xdr:colOff>
      <xdr:row>78</xdr:row>
      <xdr:rowOff>81643</xdr:rowOff>
    </xdr:to>
    <xdr:cxnSp macro="">
      <xdr:nvCxnSpPr>
        <xdr:cNvPr id="350" name="直線コネクタ 349">
          <a:extLst>
            <a:ext uri="{FF2B5EF4-FFF2-40B4-BE49-F238E27FC236}">
              <a16:creationId xmlns:a16="http://schemas.microsoft.com/office/drawing/2014/main" id="{1C86823B-AB02-4339-872B-1772678A7A74}"/>
            </a:ext>
          </a:extLst>
        </xdr:cNvPr>
        <xdr:cNvCxnSpPr/>
      </xdr:nvCxnSpPr>
      <xdr:spPr>
        <a:xfrm>
          <a:off x="9356090" y="134566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132641</xdr:rowOff>
    </xdr:from>
    <xdr:ext cx="469744" cy="259045"/>
    <xdr:sp macro="" textlink="">
      <xdr:nvSpPr>
        <xdr:cNvPr id="351" name="【福祉施設】&#10;一人当たり面積平均値テキスト">
          <a:extLst>
            <a:ext uri="{FF2B5EF4-FFF2-40B4-BE49-F238E27FC236}">
              <a16:creationId xmlns:a16="http://schemas.microsoft.com/office/drawing/2014/main" id="{4A20B541-54C0-48DA-BC0F-193311EDE05F}"/>
            </a:ext>
          </a:extLst>
        </xdr:cNvPr>
        <xdr:cNvSpPr txBox="1"/>
      </xdr:nvSpPr>
      <xdr:spPr>
        <a:xfrm>
          <a:off x="9467850" y="14195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109764</xdr:rowOff>
    </xdr:from>
    <xdr:to>
      <xdr:col>55</xdr:col>
      <xdr:colOff>50800</xdr:colOff>
      <xdr:row>84</xdr:row>
      <xdr:rowOff>39914</xdr:rowOff>
    </xdr:to>
    <xdr:sp macro="" textlink="">
      <xdr:nvSpPr>
        <xdr:cNvPr id="352" name="フローチャート: 判断 351">
          <a:extLst>
            <a:ext uri="{FF2B5EF4-FFF2-40B4-BE49-F238E27FC236}">
              <a16:creationId xmlns:a16="http://schemas.microsoft.com/office/drawing/2014/main" id="{1B3F36BB-E326-4BB5-95A1-6E2277B73D28}"/>
            </a:ext>
          </a:extLst>
        </xdr:cNvPr>
        <xdr:cNvSpPr/>
      </xdr:nvSpPr>
      <xdr:spPr>
        <a:xfrm>
          <a:off x="9394190" y="143382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3" name="フローチャート: 判断 352">
          <a:extLst>
            <a:ext uri="{FF2B5EF4-FFF2-40B4-BE49-F238E27FC236}">
              <a16:creationId xmlns:a16="http://schemas.microsoft.com/office/drawing/2014/main" id="{D9B21CFC-64B2-45A8-BCE1-6D1E9A37E144}"/>
            </a:ext>
          </a:extLst>
        </xdr:cNvPr>
        <xdr:cNvSpPr/>
      </xdr:nvSpPr>
      <xdr:spPr>
        <a:xfrm>
          <a:off x="8632190" y="143382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4" name="フローチャート: 判断 353">
          <a:extLst>
            <a:ext uri="{FF2B5EF4-FFF2-40B4-BE49-F238E27FC236}">
              <a16:creationId xmlns:a16="http://schemas.microsoft.com/office/drawing/2014/main" id="{586C704E-52DD-4535-8F1B-88AD0EAA7F97}"/>
            </a:ext>
          </a:extLst>
        </xdr:cNvPr>
        <xdr:cNvSpPr/>
      </xdr:nvSpPr>
      <xdr:spPr>
        <a:xfrm>
          <a:off x="7846060" y="143382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60779</xdr:rowOff>
    </xdr:from>
    <xdr:to>
      <xdr:col>41</xdr:col>
      <xdr:colOff>101600</xdr:colOff>
      <xdr:row>81</xdr:row>
      <xdr:rowOff>162379</xdr:rowOff>
    </xdr:to>
    <xdr:sp macro="" textlink="">
      <xdr:nvSpPr>
        <xdr:cNvPr id="355" name="フローチャート: 判断 354">
          <a:extLst>
            <a:ext uri="{FF2B5EF4-FFF2-40B4-BE49-F238E27FC236}">
              <a16:creationId xmlns:a16="http://schemas.microsoft.com/office/drawing/2014/main" id="{40D69795-F90D-4DF2-827C-574F7D675BE9}"/>
            </a:ext>
          </a:extLst>
        </xdr:cNvPr>
        <xdr:cNvSpPr/>
      </xdr:nvSpPr>
      <xdr:spPr>
        <a:xfrm>
          <a:off x="7029450" y="1394441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39007</xdr:rowOff>
    </xdr:from>
    <xdr:to>
      <xdr:col>36</xdr:col>
      <xdr:colOff>165100</xdr:colOff>
      <xdr:row>81</xdr:row>
      <xdr:rowOff>140607</xdr:rowOff>
    </xdr:to>
    <xdr:sp macro="" textlink="">
      <xdr:nvSpPr>
        <xdr:cNvPr id="356" name="フローチャート: 判断 355">
          <a:extLst>
            <a:ext uri="{FF2B5EF4-FFF2-40B4-BE49-F238E27FC236}">
              <a16:creationId xmlns:a16="http://schemas.microsoft.com/office/drawing/2014/main" id="{ECF2662A-1693-4772-96B6-E7368471D200}"/>
            </a:ext>
          </a:extLst>
        </xdr:cNvPr>
        <xdr:cNvSpPr/>
      </xdr:nvSpPr>
      <xdr:spPr>
        <a:xfrm>
          <a:off x="6231890" y="1392645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DB62AF9-DC0B-4E9B-8FDC-C609732A5AD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AD02897-C2D5-420F-97D3-1404657E89B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7D912F0-0144-40D2-90DD-49C5CAA940C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4F493E6-D117-4AD3-9CCD-7D5EAB9651F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FAC1724-9053-46E0-A01E-046039B47C4D}"/>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136979</xdr:rowOff>
    </xdr:from>
    <xdr:to>
      <xdr:col>55</xdr:col>
      <xdr:colOff>50800</xdr:colOff>
      <xdr:row>86</xdr:row>
      <xdr:rowOff>67129</xdr:rowOff>
    </xdr:to>
    <xdr:sp macro="" textlink="">
      <xdr:nvSpPr>
        <xdr:cNvPr id="362" name="楕円 361">
          <a:extLst>
            <a:ext uri="{FF2B5EF4-FFF2-40B4-BE49-F238E27FC236}">
              <a16:creationId xmlns:a16="http://schemas.microsoft.com/office/drawing/2014/main" id="{B342375F-5C8F-41B0-A4F4-019E64E156AF}"/>
            </a:ext>
          </a:extLst>
        </xdr:cNvPr>
        <xdr:cNvSpPr/>
      </xdr:nvSpPr>
      <xdr:spPr>
        <a:xfrm>
          <a:off x="9394190" y="1470641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51906</xdr:rowOff>
    </xdr:from>
    <xdr:ext cx="469744" cy="259045"/>
    <xdr:sp macro="" textlink="">
      <xdr:nvSpPr>
        <xdr:cNvPr id="363" name="【福祉施設】&#10;一人当たり面積該当値テキスト">
          <a:extLst>
            <a:ext uri="{FF2B5EF4-FFF2-40B4-BE49-F238E27FC236}">
              <a16:creationId xmlns:a16="http://schemas.microsoft.com/office/drawing/2014/main" id="{2B39BAE3-E36A-4E54-B5A6-FB010C4E5FF7}"/>
            </a:ext>
          </a:extLst>
        </xdr:cNvPr>
        <xdr:cNvSpPr txBox="1"/>
      </xdr:nvSpPr>
      <xdr:spPr>
        <a:xfrm>
          <a:off x="9467850" y="1462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71664</xdr:rowOff>
    </xdr:from>
    <xdr:to>
      <xdr:col>50</xdr:col>
      <xdr:colOff>165100</xdr:colOff>
      <xdr:row>86</xdr:row>
      <xdr:rowOff>1814</xdr:rowOff>
    </xdr:to>
    <xdr:sp macro="" textlink="">
      <xdr:nvSpPr>
        <xdr:cNvPr id="364" name="楕円 363">
          <a:extLst>
            <a:ext uri="{FF2B5EF4-FFF2-40B4-BE49-F238E27FC236}">
              <a16:creationId xmlns:a16="http://schemas.microsoft.com/office/drawing/2014/main" id="{9741411E-3CC7-4CE0-AC6A-5E1351565CF3}"/>
            </a:ext>
          </a:extLst>
        </xdr:cNvPr>
        <xdr:cNvSpPr/>
      </xdr:nvSpPr>
      <xdr:spPr>
        <a:xfrm>
          <a:off x="8632190" y="146430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122464</xdr:rowOff>
    </xdr:from>
    <xdr:to>
      <xdr:col>55</xdr:col>
      <xdr:colOff>0</xdr:colOff>
      <xdr:row>86</xdr:row>
      <xdr:rowOff>16329</xdr:rowOff>
    </xdr:to>
    <xdr:cxnSp macro="">
      <xdr:nvCxnSpPr>
        <xdr:cNvPr id="365" name="直線コネクタ 364">
          <a:extLst>
            <a:ext uri="{FF2B5EF4-FFF2-40B4-BE49-F238E27FC236}">
              <a16:creationId xmlns:a16="http://schemas.microsoft.com/office/drawing/2014/main" id="{8197213D-5210-45D7-B4FC-635DA32FFDE7}"/>
            </a:ext>
          </a:extLst>
        </xdr:cNvPr>
        <xdr:cNvCxnSpPr/>
      </xdr:nvCxnSpPr>
      <xdr:spPr>
        <a:xfrm>
          <a:off x="8686800" y="14697619"/>
          <a:ext cx="742950" cy="6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71664</xdr:rowOff>
    </xdr:from>
    <xdr:to>
      <xdr:col>46</xdr:col>
      <xdr:colOff>38100</xdr:colOff>
      <xdr:row>86</xdr:row>
      <xdr:rowOff>1814</xdr:rowOff>
    </xdr:to>
    <xdr:sp macro="" textlink="">
      <xdr:nvSpPr>
        <xdr:cNvPr id="366" name="楕円 365">
          <a:extLst>
            <a:ext uri="{FF2B5EF4-FFF2-40B4-BE49-F238E27FC236}">
              <a16:creationId xmlns:a16="http://schemas.microsoft.com/office/drawing/2014/main" id="{BD662C81-0073-4BA3-AC2E-C399C7EA987A}"/>
            </a:ext>
          </a:extLst>
        </xdr:cNvPr>
        <xdr:cNvSpPr/>
      </xdr:nvSpPr>
      <xdr:spPr>
        <a:xfrm>
          <a:off x="7846060" y="146430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122464</xdr:rowOff>
    </xdr:from>
    <xdr:to>
      <xdr:col>50</xdr:col>
      <xdr:colOff>114300</xdr:colOff>
      <xdr:row>85</xdr:row>
      <xdr:rowOff>122464</xdr:rowOff>
    </xdr:to>
    <xdr:cxnSp macro="">
      <xdr:nvCxnSpPr>
        <xdr:cNvPr id="367" name="直線コネクタ 366">
          <a:extLst>
            <a:ext uri="{FF2B5EF4-FFF2-40B4-BE49-F238E27FC236}">
              <a16:creationId xmlns:a16="http://schemas.microsoft.com/office/drawing/2014/main" id="{C57D9482-79E9-4CAB-8561-961ACA223411}"/>
            </a:ext>
          </a:extLst>
        </xdr:cNvPr>
        <xdr:cNvCxnSpPr/>
      </xdr:nvCxnSpPr>
      <xdr:spPr>
        <a:xfrm>
          <a:off x="7889240" y="1469761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71664</xdr:rowOff>
    </xdr:from>
    <xdr:to>
      <xdr:col>41</xdr:col>
      <xdr:colOff>101600</xdr:colOff>
      <xdr:row>86</xdr:row>
      <xdr:rowOff>1814</xdr:rowOff>
    </xdr:to>
    <xdr:sp macro="" textlink="">
      <xdr:nvSpPr>
        <xdr:cNvPr id="368" name="楕円 367">
          <a:extLst>
            <a:ext uri="{FF2B5EF4-FFF2-40B4-BE49-F238E27FC236}">
              <a16:creationId xmlns:a16="http://schemas.microsoft.com/office/drawing/2014/main" id="{169EC930-837F-4599-96C3-7479736CF760}"/>
            </a:ext>
          </a:extLst>
        </xdr:cNvPr>
        <xdr:cNvSpPr/>
      </xdr:nvSpPr>
      <xdr:spPr>
        <a:xfrm>
          <a:off x="7029450" y="146430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122464</xdr:rowOff>
    </xdr:from>
    <xdr:to>
      <xdr:col>45</xdr:col>
      <xdr:colOff>177800</xdr:colOff>
      <xdr:row>85</xdr:row>
      <xdr:rowOff>122464</xdr:rowOff>
    </xdr:to>
    <xdr:cxnSp macro="">
      <xdr:nvCxnSpPr>
        <xdr:cNvPr id="369" name="直線コネクタ 368">
          <a:extLst>
            <a:ext uri="{FF2B5EF4-FFF2-40B4-BE49-F238E27FC236}">
              <a16:creationId xmlns:a16="http://schemas.microsoft.com/office/drawing/2014/main" id="{30C59208-5A47-49D3-9AF1-76257A319A75}"/>
            </a:ext>
          </a:extLst>
        </xdr:cNvPr>
        <xdr:cNvCxnSpPr/>
      </xdr:nvCxnSpPr>
      <xdr:spPr>
        <a:xfrm>
          <a:off x="7084060" y="1469761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156029</xdr:rowOff>
    </xdr:from>
    <xdr:to>
      <xdr:col>36</xdr:col>
      <xdr:colOff>165100</xdr:colOff>
      <xdr:row>85</xdr:row>
      <xdr:rowOff>86179</xdr:rowOff>
    </xdr:to>
    <xdr:sp macro="" textlink="">
      <xdr:nvSpPr>
        <xdr:cNvPr id="370" name="楕円 369">
          <a:extLst>
            <a:ext uri="{FF2B5EF4-FFF2-40B4-BE49-F238E27FC236}">
              <a16:creationId xmlns:a16="http://schemas.microsoft.com/office/drawing/2014/main" id="{7BA4E0F4-93B3-4393-93E0-3A9293C50629}"/>
            </a:ext>
          </a:extLst>
        </xdr:cNvPr>
        <xdr:cNvSpPr/>
      </xdr:nvSpPr>
      <xdr:spPr>
        <a:xfrm>
          <a:off x="6231890" y="145578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35379</xdr:rowOff>
    </xdr:from>
    <xdr:to>
      <xdr:col>41</xdr:col>
      <xdr:colOff>50800</xdr:colOff>
      <xdr:row>85</xdr:row>
      <xdr:rowOff>122464</xdr:rowOff>
    </xdr:to>
    <xdr:cxnSp macro="">
      <xdr:nvCxnSpPr>
        <xdr:cNvPr id="371" name="直線コネクタ 370">
          <a:extLst>
            <a:ext uri="{FF2B5EF4-FFF2-40B4-BE49-F238E27FC236}">
              <a16:creationId xmlns:a16="http://schemas.microsoft.com/office/drawing/2014/main" id="{D065E858-C0BB-4BDA-B556-8A1EBCD1EBCE}"/>
            </a:ext>
          </a:extLst>
        </xdr:cNvPr>
        <xdr:cNvCxnSpPr/>
      </xdr:nvCxnSpPr>
      <xdr:spPr>
        <a:xfrm>
          <a:off x="6286500" y="14608629"/>
          <a:ext cx="797560" cy="8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2" name="n_1aveValue【福祉施設】&#10;一人当たり面積">
          <a:extLst>
            <a:ext uri="{FF2B5EF4-FFF2-40B4-BE49-F238E27FC236}">
              <a16:creationId xmlns:a16="http://schemas.microsoft.com/office/drawing/2014/main" id="{ACCB4ED8-155A-44CE-BE81-FE8F0078A40A}"/>
            </a:ext>
          </a:extLst>
        </xdr:cNvPr>
        <xdr:cNvSpPr txBox="1"/>
      </xdr:nvSpPr>
      <xdr:spPr>
        <a:xfrm>
          <a:off x="8454467"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3" name="n_2aveValue【福祉施設】&#10;一人当たり面積">
          <a:extLst>
            <a:ext uri="{FF2B5EF4-FFF2-40B4-BE49-F238E27FC236}">
              <a16:creationId xmlns:a16="http://schemas.microsoft.com/office/drawing/2014/main" id="{72AA53C7-FD7C-48AC-9548-D70D2FC7D066}"/>
            </a:ext>
          </a:extLst>
        </xdr:cNvPr>
        <xdr:cNvSpPr txBox="1"/>
      </xdr:nvSpPr>
      <xdr:spPr>
        <a:xfrm>
          <a:off x="7673417"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7456</xdr:rowOff>
    </xdr:from>
    <xdr:ext cx="469744" cy="259045"/>
    <xdr:sp macro="" textlink="">
      <xdr:nvSpPr>
        <xdr:cNvPr id="374" name="n_3aveValue【福祉施設】&#10;一人当たり面積">
          <a:extLst>
            <a:ext uri="{FF2B5EF4-FFF2-40B4-BE49-F238E27FC236}">
              <a16:creationId xmlns:a16="http://schemas.microsoft.com/office/drawing/2014/main" id="{3BEB520A-7D9B-4F4F-B273-3ECE977CA585}"/>
            </a:ext>
          </a:extLst>
        </xdr:cNvPr>
        <xdr:cNvSpPr txBox="1"/>
      </xdr:nvSpPr>
      <xdr:spPr>
        <a:xfrm>
          <a:off x="6866332" y="1372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157134</xdr:rowOff>
    </xdr:from>
    <xdr:ext cx="469744" cy="259045"/>
    <xdr:sp macro="" textlink="">
      <xdr:nvSpPr>
        <xdr:cNvPr id="375" name="n_4aveValue【福祉施設】&#10;一人当たり面積">
          <a:extLst>
            <a:ext uri="{FF2B5EF4-FFF2-40B4-BE49-F238E27FC236}">
              <a16:creationId xmlns:a16="http://schemas.microsoft.com/office/drawing/2014/main" id="{575C808C-DB1B-41FB-AF30-C5C8A13BC98B}"/>
            </a:ext>
          </a:extLst>
        </xdr:cNvPr>
        <xdr:cNvSpPr txBox="1"/>
      </xdr:nvSpPr>
      <xdr:spPr>
        <a:xfrm>
          <a:off x="6068772" y="1370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164391</xdr:rowOff>
    </xdr:from>
    <xdr:ext cx="469744" cy="259045"/>
    <xdr:sp macro="" textlink="">
      <xdr:nvSpPr>
        <xdr:cNvPr id="376" name="n_1mainValue【福祉施設】&#10;一人当たり面積">
          <a:extLst>
            <a:ext uri="{FF2B5EF4-FFF2-40B4-BE49-F238E27FC236}">
              <a16:creationId xmlns:a16="http://schemas.microsoft.com/office/drawing/2014/main" id="{051AB68E-0EBB-4652-858A-C417D4AF3549}"/>
            </a:ext>
          </a:extLst>
        </xdr:cNvPr>
        <xdr:cNvSpPr txBox="1"/>
      </xdr:nvSpPr>
      <xdr:spPr>
        <a:xfrm>
          <a:off x="8454467" y="1474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164391</xdr:rowOff>
    </xdr:from>
    <xdr:ext cx="469744" cy="259045"/>
    <xdr:sp macro="" textlink="">
      <xdr:nvSpPr>
        <xdr:cNvPr id="377" name="n_2mainValue【福祉施設】&#10;一人当たり面積">
          <a:extLst>
            <a:ext uri="{FF2B5EF4-FFF2-40B4-BE49-F238E27FC236}">
              <a16:creationId xmlns:a16="http://schemas.microsoft.com/office/drawing/2014/main" id="{8AC68DD3-7EA2-4CDD-A014-4DC0A3F8FD0B}"/>
            </a:ext>
          </a:extLst>
        </xdr:cNvPr>
        <xdr:cNvSpPr txBox="1"/>
      </xdr:nvSpPr>
      <xdr:spPr>
        <a:xfrm>
          <a:off x="7673417" y="1474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164391</xdr:rowOff>
    </xdr:from>
    <xdr:ext cx="469744" cy="259045"/>
    <xdr:sp macro="" textlink="">
      <xdr:nvSpPr>
        <xdr:cNvPr id="378" name="n_3mainValue【福祉施設】&#10;一人当たり面積">
          <a:extLst>
            <a:ext uri="{FF2B5EF4-FFF2-40B4-BE49-F238E27FC236}">
              <a16:creationId xmlns:a16="http://schemas.microsoft.com/office/drawing/2014/main" id="{4782B2CF-628D-49A8-BD1A-A12DF7A9CF59}"/>
            </a:ext>
          </a:extLst>
        </xdr:cNvPr>
        <xdr:cNvSpPr txBox="1"/>
      </xdr:nvSpPr>
      <xdr:spPr>
        <a:xfrm>
          <a:off x="6866332" y="1474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77306</xdr:rowOff>
    </xdr:from>
    <xdr:ext cx="469744" cy="259045"/>
    <xdr:sp macro="" textlink="">
      <xdr:nvSpPr>
        <xdr:cNvPr id="379" name="n_4mainValue【福祉施設】&#10;一人当たり面積">
          <a:extLst>
            <a:ext uri="{FF2B5EF4-FFF2-40B4-BE49-F238E27FC236}">
              <a16:creationId xmlns:a16="http://schemas.microsoft.com/office/drawing/2014/main" id="{B9C0AEBC-EC38-46DA-B9C9-F199262170D1}"/>
            </a:ext>
          </a:extLst>
        </xdr:cNvPr>
        <xdr:cNvSpPr txBox="1"/>
      </xdr:nvSpPr>
      <xdr:spPr>
        <a:xfrm>
          <a:off x="6068772"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8E5A9365-FF84-43A6-A133-0FD0981BA73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B516BF06-2EE7-425A-B2BE-DC4C126E60C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21BD5337-73E6-4B17-A0A0-97B58F3EBDB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8808CAD5-07E6-43AE-BD76-DC46EFCCB3A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09AD9883-ABC6-4778-861F-DDCCC62F3E0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329A563A-CDB4-46A6-8CFA-006E99EA7B2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1791DE8C-142C-4962-872D-E0FC599A6F8B}"/>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3626AB26-1CF6-45A4-9515-8571E78202A2}"/>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5E65D28B-20A8-4245-BF8C-4FC3CC4B9FEE}"/>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9648EFB5-4F5B-46EA-9A2A-77312B22EBD6}"/>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35FB7696-53A8-45FD-A5F6-CA11F77C72E8}"/>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FBD7B45E-BD51-43B6-BAE5-0C28DF49AA1D}"/>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128AB6AC-AA7E-4EC4-8B52-F25F3F5D7775}"/>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9CC59366-3D13-43E7-9E74-C8C014B19C3D}"/>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7434B1D8-B155-46E0-B9B4-92F32E080B77}"/>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BFC24FC3-1D4A-479D-BCDD-43F55376147E}"/>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0639AE94-6B1A-48CA-B7A6-0CDD5EA6A4ED}"/>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8777AA94-1C71-4FCE-B220-671566A8C877}"/>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BE57543F-570C-416A-A972-1F71F921C2D1}"/>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D84DC764-4E2D-40E6-A9ED-D3CF14E3C571}"/>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32B6AC7A-B2F3-4424-8FB7-C3F9591A73D5}"/>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62AE3F55-92A5-4024-8AD8-191EF05ABFE7}"/>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44AEA136-63C2-432C-A7E4-71D4697B2451}"/>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270C090E-C474-40EE-90E0-2F97C1CDCB10}"/>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24764</xdr:rowOff>
    </xdr:from>
    <xdr:to>
      <xdr:col>24</xdr:col>
      <xdr:colOff>62865</xdr:colOff>
      <xdr:row>108</xdr:row>
      <xdr:rowOff>91439</xdr:rowOff>
    </xdr:to>
    <xdr:cxnSp macro="">
      <xdr:nvCxnSpPr>
        <xdr:cNvPr id="404" name="直線コネクタ 403">
          <a:extLst>
            <a:ext uri="{FF2B5EF4-FFF2-40B4-BE49-F238E27FC236}">
              <a16:creationId xmlns:a16="http://schemas.microsoft.com/office/drawing/2014/main" id="{2BF29ECB-FD0C-48F3-B291-AD8D173CDF0D}"/>
            </a:ext>
          </a:extLst>
        </xdr:cNvPr>
        <xdr:cNvCxnSpPr/>
      </xdr:nvCxnSpPr>
      <xdr:spPr>
        <a:xfrm flipV="1">
          <a:off x="4173855" y="17337404"/>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95266</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FCF06BEB-4A37-45B6-9F68-00425621A0C2}"/>
            </a:ext>
          </a:extLst>
        </xdr:cNvPr>
        <xdr:cNvSpPr txBox="1"/>
      </xdr:nvSpPr>
      <xdr:spPr>
        <a:xfrm>
          <a:off x="4212590" y="1860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91439</xdr:rowOff>
    </xdr:from>
    <xdr:to>
      <xdr:col>24</xdr:col>
      <xdr:colOff>152400</xdr:colOff>
      <xdr:row>108</xdr:row>
      <xdr:rowOff>91439</xdr:rowOff>
    </xdr:to>
    <xdr:cxnSp macro="">
      <xdr:nvCxnSpPr>
        <xdr:cNvPr id="406" name="直線コネクタ 405">
          <a:extLst>
            <a:ext uri="{FF2B5EF4-FFF2-40B4-BE49-F238E27FC236}">
              <a16:creationId xmlns:a16="http://schemas.microsoft.com/office/drawing/2014/main" id="{53E5EA84-FB38-4F0B-B2E3-948C0389C04E}"/>
            </a:ext>
          </a:extLst>
        </xdr:cNvPr>
        <xdr:cNvCxnSpPr/>
      </xdr:nvCxnSpPr>
      <xdr:spPr>
        <a:xfrm>
          <a:off x="4112260" y="18611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142891</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BBC9F84F-5FE0-488E-8F21-0D3E6E51FBBF}"/>
            </a:ext>
          </a:extLst>
        </xdr:cNvPr>
        <xdr:cNvSpPr txBox="1"/>
      </xdr:nvSpPr>
      <xdr:spPr>
        <a:xfrm>
          <a:off x="4212590" y="17114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24764</xdr:rowOff>
    </xdr:from>
    <xdr:to>
      <xdr:col>24</xdr:col>
      <xdr:colOff>152400</xdr:colOff>
      <xdr:row>101</xdr:row>
      <xdr:rowOff>24764</xdr:rowOff>
    </xdr:to>
    <xdr:cxnSp macro="">
      <xdr:nvCxnSpPr>
        <xdr:cNvPr id="408" name="直線コネクタ 407">
          <a:extLst>
            <a:ext uri="{FF2B5EF4-FFF2-40B4-BE49-F238E27FC236}">
              <a16:creationId xmlns:a16="http://schemas.microsoft.com/office/drawing/2014/main" id="{C213F125-7CDD-4CA9-B4DA-025C4B47E583}"/>
            </a:ext>
          </a:extLst>
        </xdr:cNvPr>
        <xdr:cNvCxnSpPr/>
      </xdr:nvCxnSpPr>
      <xdr:spPr>
        <a:xfrm>
          <a:off x="4112260" y="173374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124477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FAD07967-5009-4634-B0FA-EA28FA24C41C}"/>
            </a:ext>
          </a:extLst>
        </xdr:cNvPr>
        <xdr:cNvSpPr txBox="1"/>
      </xdr:nvSpPr>
      <xdr:spPr>
        <a:xfrm>
          <a:off x="4212590" y="1761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101600</xdr:rowOff>
    </xdr:from>
    <xdr:to>
      <xdr:col>24</xdr:col>
      <xdr:colOff>114300</xdr:colOff>
      <xdr:row>104</xdr:row>
      <xdr:rowOff>31750</xdr:rowOff>
    </xdr:to>
    <xdr:sp macro="" textlink="">
      <xdr:nvSpPr>
        <xdr:cNvPr id="410" name="フローチャート: 判断 409">
          <a:extLst>
            <a:ext uri="{FF2B5EF4-FFF2-40B4-BE49-F238E27FC236}">
              <a16:creationId xmlns:a16="http://schemas.microsoft.com/office/drawing/2014/main" id="{E6477D69-67A9-4BB7-A1D8-DFF6CDBF1332}"/>
            </a:ext>
          </a:extLst>
        </xdr:cNvPr>
        <xdr:cNvSpPr/>
      </xdr:nvSpPr>
      <xdr:spPr>
        <a:xfrm>
          <a:off x="4131310" y="17757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67311</xdr:rowOff>
    </xdr:from>
    <xdr:to>
      <xdr:col>20</xdr:col>
      <xdr:colOff>38100</xdr:colOff>
      <xdr:row>103</xdr:row>
      <xdr:rowOff>168911</xdr:rowOff>
    </xdr:to>
    <xdr:sp macro="" textlink="">
      <xdr:nvSpPr>
        <xdr:cNvPr id="411" name="フローチャート: 判断 410">
          <a:extLst>
            <a:ext uri="{FF2B5EF4-FFF2-40B4-BE49-F238E27FC236}">
              <a16:creationId xmlns:a16="http://schemas.microsoft.com/office/drawing/2014/main" id="{861949DE-9583-4431-8F1E-33AED29DE887}"/>
            </a:ext>
          </a:extLst>
        </xdr:cNvPr>
        <xdr:cNvSpPr/>
      </xdr:nvSpPr>
      <xdr:spPr>
        <a:xfrm>
          <a:off x="3388360" y="177247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55880</xdr:rowOff>
    </xdr:from>
    <xdr:to>
      <xdr:col>15</xdr:col>
      <xdr:colOff>101600</xdr:colOff>
      <xdr:row>103</xdr:row>
      <xdr:rowOff>157480</xdr:rowOff>
    </xdr:to>
    <xdr:sp macro="" textlink="">
      <xdr:nvSpPr>
        <xdr:cNvPr id="412" name="フローチャート: 判断 411">
          <a:extLst>
            <a:ext uri="{FF2B5EF4-FFF2-40B4-BE49-F238E27FC236}">
              <a16:creationId xmlns:a16="http://schemas.microsoft.com/office/drawing/2014/main" id="{7000E7FF-35A9-48F0-933D-37436758DF82}"/>
            </a:ext>
          </a:extLst>
        </xdr:cNvPr>
        <xdr:cNvSpPr/>
      </xdr:nvSpPr>
      <xdr:spPr>
        <a:xfrm>
          <a:off x="2571750" y="177190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4445</xdr:rowOff>
    </xdr:from>
    <xdr:to>
      <xdr:col>10</xdr:col>
      <xdr:colOff>165100</xdr:colOff>
      <xdr:row>103</xdr:row>
      <xdr:rowOff>106045</xdr:rowOff>
    </xdr:to>
    <xdr:sp macro="" textlink="">
      <xdr:nvSpPr>
        <xdr:cNvPr id="413" name="フローチャート: 判断 412">
          <a:extLst>
            <a:ext uri="{FF2B5EF4-FFF2-40B4-BE49-F238E27FC236}">
              <a16:creationId xmlns:a16="http://schemas.microsoft.com/office/drawing/2014/main" id="{89921487-1751-4380-8F4C-A0F12C5C07E6}"/>
            </a:ext>
          </a:extLst>
        </xdr:cNvPr>
        <xdr:cNvSpPr/>
      </xdr:nvSpPr>
      <xdr:spPr>
        <a:xfrm>
          <a:off x="1774190" y="176657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4" name="フローチャート: 判断 413">
          <a:extLst>
            <a:ext uri="{FF2B5EF4-FFF2-40B4-BE49-F238E27FC236}">
              <a16:creationId xmlns:a16="http://schemas.microsoft.com/office/drawing/2014/main" id="{E9BA72CE-323A-4B1E-80DF-36731C97A47D}"/>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6432EE5-3B42-4D60-8F71-3C53680B7A23}"/>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F7F3DB1-8811-40F1-ACBF-13212D189E32}"/>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0EC2D3D-7437-4F16-9B8E-53C9A042EA8C}"/>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38F236B-5E0B-46EC-82FE-13CAB642854C}"/>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2DA47E4-C379-41F3-81C3-4342578CC9ED}"/>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130175</xdr:rowOff>
    </xdr:from>
    <xdr:to>
      <xdr:col>24</xdr:col>
      <xdr:colOff>114300</xdr:colOff>
      <xdr:row>105</xdr:row>
      <xdr:rowOff>60325</xdr:rowOff>
    </xdr:to>
    <xdr:sp macro="" textlink="">
      <xdr:nvSpPr>
        <xdr:cNvPr id="420" name="楕円 419">
          <a:extLst>
            <a:ext uri="{FF2B5EF4-FFF2-40B4-BE49-F238E27FC236}">
              <a16:creationId xmlns:a16="http://schemas.microsoft.com/office/drawing/2014/main" id="{14641CAC-99C5-43C0-A3F8-14EF0EF70F11}"/>
            </a:ext>
          </a:extLst>
        </xdr:cNvPr>
        <xdr:cNvSpPr/>
      </xdr:nvSpPr>
      <xdr:spPr>
        <a:xfrm>
          <a:off x="4131310" y="17964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108602</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06824BDC-BD1A-4C1F-A196-FD4937731349}"/>
            </a:ext>
          </a:extLst>
        </xdr:cNvPr>
        <xdr:cNvSpPr txBox="1"/>
      </xdr:nvSpPr>
      <xdr:spPr>
        <a:xfrm>
          <a:off x="4212590"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80645</xdr:rowOff>
    </xdr:from>
    <xdr:to>
      <xdr:col>20</xdr:col>
      <xdr:colOff>38100</xdr:colOff>
      <xdr:row>105</xdr:row>
      <xdr:rowOff>10795</xdr:rowOff>
    </xdr:to>
    <xdr:sp macro="" textlink="">
      <xdr:nvSpPr>
        <xdr:cNvPr id="422" name="楕円 421">
          <a:extLst>
            <a:ext uri="{FF2B5EF4-FFF2-40B4-BE49-F238E27FC236}">
              <a16:creationId xmlns:a16="http://schemas.microsoft.com/office/drawing/2014/main" id="{3C3FA049-B71F-486C-985D-76166694C4CD}"/>
            </a:ext>
          </a:extLst>
        </xdr:cNvPr>
        <xdr:cNvSpPr/>
      </xdr:nvSpPr>
      <xdr:spPr>
        <a:xfrm>
          <a:off x="3388360" y="17913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131445</xdr:rowOff>
    </xdr:from>
    <xdr:to>
      <xdr:col>24</xdr:col>
      <xdr:colOff>63500</xdr:colOff>
      <xdr:row>105</xdr:row>
      <xdr:rowOff>9525</xdr:rowOff>
    </xdr:to>
    <xdr:cxnSp macro="">
      <xdr:nvCxnSpPr>
        <xdr:cNvPr id="423" name="直線コネクタ 422">
          <a:extLst>
            <a:ext uri="{FF2B5EF4-FFF2-40B4-BE49-F238E27FC236}">
              <a16:creationId xmlns:a16="http://schemas.microsoft.com/office/drawing/2014/main" id="{17A48770-9D2A-4E4D-9C35-CF9FDB421B65}"/>
            </a:ext>
          </a:extLst>
        </xdr:cNvPr>
        <xdr:cNvCxnSpPr/>
      </xdr:nvCxnSpPr>
      <xdr:spPr>
        <a:xfrm>
          <a:off x="3431540" y="17966055"/>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42545</xdr:rowOff>
    </xdr:from>
    <xdr:to>
      <xdr:col>15</xdr:col>
      <xdr:colOff>101600</xdr:colOff>
      <xdr:row>104</xdr:row>
      <xdr:rowOff>144145</xdr:rowOff>
    </xdr:to>
    <xdr:sp macro="" textlink="">
      <xdr:nvSpPr>
        <xdr:cNvPr id="424" name="楕円 423">
          <a:extLst>
            <a:ext uri="{FF2B5EF4-FFF2-40B4-BE49-F238E27FC236}">
              <a16:creationId xmlns:a16="http://schemas.microsoft.com/office/drawing/2014/main" id="{9837F81B-DA60-4FB4-9D17-B3C64E8AC0A7}"/>
            </a:ext>
          </a:extLst>
        </xdr:cNvPr>
        <xdr:cNvSpPr/>
      </xdr:nvSpPr>
      <xdr:spPr>
        <a:xfrm>
          <a:off x="2571750" y="178752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93345</xdr:rowOff>
    </xdr:from>
    <xdr:to>
      <xdr:col>19</xdr:col>
      <xdr:colOff>177800</xdr:colOff>
      <xdr:row>104</xdr:row>
      <xdr:rowOff>131445</xdr:rowOff>
    </xdr:to>
    <xdr:cxnSp macro="">
      <xdr:nvCxnSpPr>
        <xdr:cNvPr id="425" name="直線コネクタ 424">
          <a:extLst>
            <a:ext uri="{FF2B5EF4-FFF2-40B4-BE49-F238E27FC236}">
              <a16:creationId xmlns:a16="http://schemas.microsoft.com/office/drawing/2014/main" id="{A0E07425-A187-4EDA-A5C7-B569566FC91F}"/>
            </a:ext>
          </a:extLst>
        </xdr:cNvPr>
        <xdr:cNvCxnSpPr/>
      </xdr:nvCxnSpPr>
      <xdr:spPr>
        <a:xfrm>
          <a:off x="2626360" y="1792795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636</xdr:rowOff>
    </xdr:from>
    <xdr:to>
      <xdr:col>10</xdr:col>
      <xdr:colOff>165100</xdr:colOff>
      <xdr:row>104</xdr:row>
      <xdr:rowOff>102236</xdr:rowOff>
    </xdr:to>
    <xdr:sp macro="" textlink="">
      <xdr:nvSpPr>
        <xdr:cNvPr id="426" name="楕円 425">
          <a:extLst>
            <a:ext uri="{FF2B5EF4-FFF2-40B4-BE49-F238E27FC236}">
              <a16:creationId xmlns:a16="http://schemas.microsoft.com/office/drawing/2014/main" id="{2760C7E3-E948-4732-B1B0-CA4678224DD1}"/>
            </a:ext>
          </a:extLst>
        </xdr:cNvPr>
        <xdr:cNvSpPr/>
      </xdr:nvSpPr>
      <xdr:spPr>
        <a:xfrm>
          <a:off x="1774190" y="178314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51436</xdr:rowOff>
    </xdr:from>
    <xdr:to>
      <xdr:col>15</xdr:col>
      <xdr:colOff>50800</xdr:colOff>
      <xdr:row>104</xdr:row>
      <xdr:rowOff>93345</xdr:rowOff>
    </xdr:to>
    <xdr:cxnSp macro="">
      <xdr:nvCxnSpPr>
        <xdr:cNvPr id="427" name="直線コネクタ 426">
          <a:extLst>
            <a:ext uri="{FF2B5EF4-FFF2-40B4-BE49-F238E27FC236}">
              <a16:creationId xmlns:a16="http://schemas.microsoft.com/office/drawing/2014/main" id="{BBE68065-044B-41E6-AE92-C8FF66E735F8}"/>
            </a:ext>
          </a:extLst>
        </xdr:cNvPr>
        <xdr:cNvCxnSpPr/>
      </xdr:nvCxnSpPr>
      <xdr:spPr>
        <a:xfrm>
          <a:off x="1828800" y="17886046"/>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132080</xdr:rowOff>
    </xdr:from>
    <xdr:to>
      <xdr:col>6</xdr:col>
      <xdr:colOff>38100</xdr:colOff>
      <xdr:row>104</xdr:row>
      <xdr:rowOff>62230</xdr:rowOff>
    </xdr:to>
    <xdr:sp macro="" textlink="">
      <xdr:nvSpPr>
        <xdr:cNvPr id="428" name="楕円 427">
          <a:extLst>
            <a:ext uri="{FF2B5EF4-FFF2-40B4-BE49-F238E27FC236}">
              <a16:creationId xmlns:a16="http://schemas.microsoft.com/office/drawing/2014/main" id="{A142436A-D990-4200-9836-C4AB0A83E1EC}"/>
            </a:ext>
          </a:extLst>
        </xdr:cNvPr>
        <xdr:cNvSpPr/>
      </xdr:nvSpPr>
      <xdr:spPr>
        <a:xfrm>
          <a:off x="988060" y="177952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11430</xdr:rowOff>
    </xdr:from>
    <xdr:to>
      <xdr:col>10</xdr:col>
      <xdr:colOff>114300</xdr:colOff>
      <xdr:row>104</xdr:row>
      <xdr:rowOff>51436</xdr:rowOff>
    </xdr:to>
    <xdr:cxnSp macro="">
      <xdr:nvCxnSpPr>
        <xdr:cNvPr id="429" name="直線コネクタ 428">
          <a:extLst>
            <a:ext uri="{FF2B5EF4-FFF2-40B4-BE49-F238E27FC236}">
              <a16:creationId xmlns:a16="http://schemas.microsoft.com/office/drawing/2014/main" id="{4B0A2317-1B3A-4412-B7B0-D3CE547AAC4F}"/>
            </a:ext>
          </a:extLst>
        </xdr:cNvPr>
        <xdr:cNvCxnSpPr/>
      </xdr:nvCxnSpPr>
      <xdr:spPr>
        <a:xfrm>
          <a:off x="1031240" y="17846040"/>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13988</xdr:rowOff>
    </xdr:from>
    <xdr:ext cx="405111" cy="259045"/>
    <xdr:sp macro="" textlink="">
      <xdr:nvSpPr>
        <xdr:cNvPr id="430" name="n_1aveValue【市民会館】&#10;有形固定資産減価償却率">
          <a:extLst>
            <a:ext uri="{FF2B5EF4-FFF2-40B4-BE49-F238E27FC236}">
              <a16:creationId xmlns:a16="http://schemas.microsoft.com/office/drawing/2014/main" id="{38A7EDA1-B7D6-47BD-BFF3-57FA33531DFF}"/>
            </a:ext>
          </a:extLst>
        </xdr:cNvPr>
        <xdr:cNvSpPr txBox="1"/>
      </xdr:nvSpPr>
      <xdr:spPr>
        <a:xfrm>
          <a:off x="3239144" y="17505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2557</xdr:rowOff>
    </xdr:from>
    <xdr:ext cx="405111" cy="259045"/>
    <xdr:sp macro="" textlink="">
      <xdr:nvSpPr>
        <xdr:cNvPr id="431" name="n_2aveValue【市民会館】&#10;有形固定資産減価償却率">
          <a:extLst>
            <a:ext uri="{FF2B5EF4-FFF2-40B4-BE49-F238E27FC236}">
              <a16:creationId xmlns:a16="http://schemas.microsoft.com/office/drawing/2014/main" id="{2E07DF32-2A31-4FBD-9F9A-54193EC0C9E9}"/>
            </a:ext>
          </a:extLst>
        </xdr:cNvPr>
        <xdr:cNvSpPr txBox="1"/>
      </xdr:nvSpPr>
      <xdr:spPr>
        <a:xfrm>
          <a:off x="24390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122572</xdr:rowOff>
    </xdr:from>
    <xdr:ext cx="405111" cy="259045"/>
    <xdr:sp macro="" textlink="">
      <xdr:nvSpPr>
        <xdr:cNvPr id="432" name="n_3aveValue【市民会館】&#10;有形固定資産減価償却率">
          <a:extLst>
            <a:ext uri="{FF2B5EF4-FFF2-40B4-BE49-F238E27FC236}">
              <a16:creationId xmlns:a16="http://schemas.microsoft.com/office/drawing/2014/main" id="{54C42CDD-5D94-4100-A18B-131A78EF413E}"/>
            </a:ext>
          </a:extLst>
        </xdr:cNvPr>
        <xdr:cNvSpPr txBox="1"/>
      </xdr:nvSpPr>
      <xdr:spPr>
        <a:xfrm>
          <a:off x="1641484"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3" name="n_4aveValue【市民会館】&#10;有形固定資産減価償却率">
          <a:extLst>
            <a:ext uri="{FF2B5EF4-FFF2-40B4-BE49-F238E27FC236}">
              <a16:creationId xmlns:a16="http://schemas.microsoft.com/office/drawing/2014/main" id="{7A8127F1-64C1-4669-AB38-FF28D4434F48}"/>
            </a:ext>
          </a:extLst>
        </xdr:cNvPr>
        <xdr:cNvSpPr txBox="1"/>
      </xdr:nvSpPr>
      <xdr:spPr>
        <a:xfrm>
          <a:off x="855354" y="1747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1922</xdr:rowOff>
    </xdr:from>
    <xdr:ext cx="405111" cy="259045"/>
    <xdr:sp macro="" textlink="">
      <xdr:nvSpPr>
        <xdr:cNvPr id="434" name="n_1mainValue【市民会館】&#10;有形固定資産減価償却率">
          <a:extLst>
            <a:ext uri="{FF2B5EF4-FFF2-40B4-BE49-F238E27FC236}">
              <a16:creationId xmlns:a16="http://schemas.microsoft.com/office/drawing/2014/main" id="{1FFB65E6-8D34-434A-A3CE-84140620857F}"/>
            </a:ext>
          </a:extLst>
        </xdr:cNvPr>
        <xdr:cNvSpPr txBox="1"/>
      </xdr:nvSpPr>
      <xdr:spPr>
        <a:xfrm>
          <a:off x="3239144" y="1800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135272</xdr:rowOff>
    </xdr:from>
    <xdr:ext cx="405111" cy="259045"/>
    <xdr:sp macro="" textlink="">
      <xdr:nvSpPr>
        <xdr:cNvPr id="435" name="n_2mainValue【市民会館】&#10;有形固定資産減価償却率">
          <a:extLst>
            <a:ext uri="{FF2B5EF4-FFF2-40B4-BE49-F238E27FC236}">
              <a16:creationId xmlns:a16="http://schemas.microsoft.com/office/drawing/2014/main" id="{10128A89-0B0A-4E16-A609-912AC17F75F5}"/>
            </a:ext>
          </a:extLst>
        </xdr:cNvPr>
        <xdr:cNvSpPr txBox="1"/>
      </xdr:nvSpPr>
      <xdr:spPr>
        <a:xfrm>
          <a:off x="2439044" y="179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93363</xdr:rowOff>
    </xdr:from>
    <xdr:ext cx="405111" cy="259045"/>
    <xdr:sp macro="" textlink="">
      <xdr:nvSpPr>
        <xdr:cNvPr id="436" name="n_3mainValue【市民会館】&#10;有形固定資産減価償却率">
          <a:extLst>
            <a:ext uri="{FF2B5EF4-FFF2-40B4-BE49-F238E27FC236}">
              <a16:creationId xmlns:a16="http://schemas.microsoft.com/office/drawing/2014/main" id="{A8367687-26C6-43E8-AF30-C6A6C237F49A}"/>
            </a:ext>
          </a:extLst>
        </xdr:cNvPr>
        <xdr:cNvSpPr txBox="1"/>
      </xdr:nvSpPr>
      <xdr:spPr>
        <a:xfrm>
          <a:off x="1641484" y="1792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53357</xdr:rowOff>
    </xdr:from>
    <xdr:ext cx="405111" cy="259045"/>
    <xdr:sp macro="" textlink="">
      <xdr:nvSpPr>
        <xdr:cNvPr id="437" name="n_4mainValue【市民会館】&#10;有形固定資産減価償却率">
          <a:extLst>
            <a:ext uri="{FF2B5EF4-FFF2-40B4-BE49-F238E27FC236}">
              <a16:creationId xmlns:a16="http://schemas.microsoft.com/office/drawing/2014/main" id="{00F3A230-8BA7-4F2A-88F4-7D93562A1B81}"/>
            </a:ext>
          </a:extLst>
        </xdr:cNvPr>
        <xdr:cNvSpPr txBox="1"/>
      </xdr:nvSpPr>
      <xdr:spPr>
        <a:xfrm>
          <a:off x="855354" y="178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48E98606-A7E9-411B-B055-4C2E76A4767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6A51BDA7-9033-43E6-9D3C-953A4C275A27}"/>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4ADA32DE-56C6-430E-A81B-6DAA715DC4D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69DF54AB-6351-4D20-AEBD-D18752C55E7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9789B986-4948-4C2B-893B-22A6EA0AEB2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A8E08758-97D5-466B-81D1-333AB1D1490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83E5FE73-6560-4403-BA20-8ACA27A7CDE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00DA5CD4-4981-44CF-AFDE-D57021D30556}"/>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5F8D79B4-D6A0-465C-A6DE-C731CC92A11A}"/>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B8D12D4F-0D20-479D-9724-22F075AF0B2C}"/>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618080BD-8029-48B7-8E81-4162655B39DD}"/>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34EEDF2B-EEA6-4579-83D8-046F114642DB}"/>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6178B4C9-47D9-4C7E-BD27-46A30BE2123B}"/>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4F7046B7-8A0B-4729-8EA6-56A21E8FFC08}"/>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A382DFEF-1F22-43FE-8635-FD1833382423}"/>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8EB2FE90-3DF7-475E-9239-CAC703BA761D}"/>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17DAF595-49E9-4371-A5C7-2F7CF58E3295}"/>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1F7D2380-0F1C-4164-9AA3-1C5763A83B61}"/>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CA882511-FF07-444C-AD5A-E4D3B1167C39}"/>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FDA61511-AAA9-4EC6-8A3D-03D1DF97F934}"/>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24645E6F-B409-4167-8218-ADC8744136A5}"/>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1A26961A-3341-45F7-97AA-7335F95B2679}"/>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F581FD8D-5670-4DA0-9173-DC6D4EE782FE}"/>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99061</xdr:rowOff>
    </xdr:from>
    <xdr:to>
      <xdr:col>54</xdr:col>
      <xdr:colOff>189865</xdr:colOff>
      <xdr:row>108</xdr:row>
      <xdr:rowOff>30480</xdr:rowOff>
    </xdr:to>
    <xdr:cxnSp macro="">
      <xdr:nvCxnSpPr>
        <xdr:cNvPr id="461" name="直線コネクタ 460">
          <a:extLst>
            <a:ext uri="{FF2B5EF4-FFF2-40B4-BE49-F238E27FC236}">
              <a16:creationId xmlns:a16="http://schemas.microsoft.com/office/drawing/2014/main" id="{DDAF6C6E-B146-49C4-BC08-3EE169C52FD3}"/>
            </a:ext>
          </a:extLst>
        </xdr:cNvPr>
        <xdr:cNvCxnSpPr/>
      </xdr:nvCxnSpPr>
      <xdr:spPr>
        <a:xfrm flipV="1">
          <a:off x="9429115" y="17240251"/>
          <a:ext cx="0" cy="1304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2" name="【市民会館】&#10;一人当たり面積最小値テキスト">
          <a:extLst>
            <a:ext uri="{FF2B5EF4-FFF2-40B4-BE49-F238E27FC236}">
              <a16:creationId xmlns:a16="http://schemas.microsoft.com/office/drawing/2014/main" id="{0B17FC46-CCDF-4F25-BE5F-DF423510F107}"/>
            </a:ext>
          </a:extLst>
        </xdr:cNvPr>
        <xdr:cNvSpPr txBox="1"/>
      </xdr:nvSpPr>
      <xdr:spPr>
        <a:xfrm>
          <a:off x="946785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3" name="直線コネクタ 462">
          <a:extLst>
            <a:ext uri="{FF2B5EF4-FFF2-40B4-BE49-F238E27FC236}">
              <a16:creationId xmlns:a16="http://schemas.microsoft.com/office/drawing/2014/main" id="{FE33B3D5-191D-4D10-8AE4-31DAFDAD30B2}"/>
            </a:ext>
          </a:extLst>
        </xdr:cNvPr>
        <xdr:cNvCxnSpPr/>
      </xdr:nvCxnSpPr>
      <xdr:spPr>
        <a:xfrm>
          <a:off x="9356090" y="1854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45738</xdr:rowOff>
    </xdr:from>
    <xdr:ext cx="469744" cy="259045"/>
    <xdr:sp macro="" textlink="">
      <xdr:nvSpPr>
        <xdr:cNvPr id="464" name="【市民会館】&#10;一人当たり面積最大値テキスト">
          <a:extLst>
            <a:ext uri="{FF2B5EF4-FFF2-40B4-BE49-F238E27FC236}">
              <a16:creationId xmlns:a16="http://schemas.microsoft.com/office/drawing/2014/main" id="{C33CB02C-1499-48F6-8187-53099750FFC7}"/>
            </a:ext>
          </a:extLst>
        </xdr:cNvPr>
        <xdr:cNvSpPr txBox="1"/>
      </xdr:nvSpPr>
      <xdr:spPr>
        <a:xfrm>
          <a:off x="9467850" y="1702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99061</xdr:rowOff>
    </xdr:from>
    <xdr:to>
      <xdr:col>55</xdr:col>
      <xdr:colOff>88900</xdr:colOff>
      <xdr:row>100</xdr:row>
      <xdr:rowOff>99061</xdr:rowOff>
    </xdr:to>
    <xdr:cxnSp macro="">
      <xdr:nvCxnSpPr>
        <xdr:cNvPr id="465" name="直線コネクタ 464">
          <a:extLst>
            <a:ext uri="{FF2B5EF4-FFF2-40B4-BE49-F238E27FC236}">
              <a16:creationId xmlns:a16="http://schemas.microsoft.com/office/drawing/2014/main" id="{7D0DA7B1-A4A1-4E5B-863F-C112C68A41DC}"/>
            </a:ext>
          </a:extLst>
        </xdr:cNvPr>
        <xdr:cNvCxnSpPr/>
      </xdr:nvCxnSpPr>
      <xdr:spPr>
        <a:xfrm>
          <a:off x="9356090" y="1724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15257</xdr:rowOff>
    </xdr:from>
    <xdr:ext cx="469744" cy="259045"/>
    <xdr:sp macro="" textlink="">
      <xdr:nvSpPr>
        <xdr:cNvPr id="466" name="【市民会館】&#10;一人当たり面積平均値テキスト">
          <a:extLst>
            <a:ext uri="{FF2B5EF4-FFF2-40B4-BE49-F238E27FC236}">
              <a16:creationId xmlns:a16="http://schemas.microsoft.com/office/drawing/2014/main" id="{AF6CF0E6-09A6-4D7D-929C-F39CFEADCDE4}"/>
            </a:ext>
          </a:extLst>
        </xdr:cNvPr>
        <xdr:cNvSpPr txBox="1"/>
      </xdr:nvSpPr>
      <xdr:spPr>
        <a:xfrm>
          <a:off x="9467850" y="18021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36830</xdr:rowOff>
    </xdr:from>
    <xdr:to>
      <xdr:col>55</xdr:col>
      <xdr:colOff>50800</xdr:colOff>
      <xdr:row>105</xdr:row>
      <xdr:rowOff>138430</xdr:rowOff>
    </xdr:to>
    <xdr:sp macro="" textlink="">
      <xdr:nvSpPr>
        <xdr:cNvPr id="467" name="フローチャート: 判断 466">
          <a:extLst>
            <a:ext uri="{FF2B5EF4-FFF2-40B4-BE49-F238E27FC236}">
              <a16:creationId xmlns:a16="http://schemas.microsoft.com/office/drawing/2014/main" id="{A621D4D8-4A33-42CC-B732-BB5E9D65B04F}"/>
            </a:ext>
          </a:extLst>
        </xdr:cNvPr>
        <xdr:cNvSpPr/>
      </xdr:nvSpPr>
      <xdr:spPr>
        <a:xfrm>
          <a:off x="9394190" y="1803908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8" name="フローチャート: 判断 467">
          <a:extLst>
            <a:ext uri="{FF2B5EF4-FFF2-40B4-BE49-F238E27FC236}">
              <a16:creationId xmlns:a16="http://schemas.microsoft.com/office/drawing/2014/main" id="{A2804F13-E390-4A18-811C-312D06A2C53F}"/>
            </a:ext>
          </a:extLst>
        </xdr:cNvPr>
        <xdr:cNvSpPr/>
      </xdr:nvSpPr>
      <xdr:spPr>
        <a:xfrm>
          <a:off x="8632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9" name="フローチャート: 判断 468">
          <a:extLst>
            <a:ext uri="{FF2B5EF4-FFF2-40B4-BE49-F238E27FC236}">
              <a16:creationId xmlns:a16="http://schemas.microsoft.com/office/drawing/2014/main" id="{131D2E63-9890-4FA7-A53C-83A0E04EB1C2}"/>
            </a:ext>
          </a:extLst>
        </xdr:cNvPr>
        <xdr:cNvSpPr/>
      </xdr:nvSpPr>
      <xdr:spPr>
        <a:xfrm>
          <a:off x="7846060" y="1803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86361</xdr:rowOff>
    </xdr:from>
    <xdr:to>
      <xdr:col>41</xdr:col>
      <xdr:colOff>101600</xdr:colOff>
      <xdr:row>105</xdr:row>
      <xdr:rowOff>16511</xdr:rowOff>
    </xdr:to>
    <xdr:sp macro="" textlink="">
      <xdr:nvSpPr>
        <xdr:cNvPr id="470" name="フローチャート: 判断 469">
          <a:extLst>
            <a:ext uri="{FF2B5EF4-FFF2-40B4-BE49-F238E27FC236}">
              <a16:creationId xmlns:a16="http://schemas.microsoft.com/office/drawing/2014/main" id="{F8CE6C7A-D5B8-43E1-855C-8607CB64743B}"/>
            </a:ext>
          </a:extLst>
        </xdr:cNvPr>
        <xdr:cNvSpPr/>
      </xdr:nvSpPr>
      <xdr:spPr>
        <a:xfrm>
          <a:off x="7029450" y="17919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6350</xdr:rowOff>
    </xdr:from>
    <xdr:to>
      <xdr:col>36</xdr:col>
      <xdr:colOff>165100</xdr:colOff>
      <xdr:row>105</xdr:row>
      <xdr:rowOff>107950</xdr:rowOff>
    </xdr:to>
    <xdr:sp macro="" textlink="">
      <xdr:nvSpPr>
        <xdr:cNvPr id="471" name="フローチャート: 判断 470">
          <a:extLst>
            <a:ext uri="{FF2B5EF4-FFF2-40B4-BE49-F238E27FC236}">
              <a16:creationId xmlns:a16="http://schemas.microsoft.com/office/drawing/2014/main" id="{C911AF41-275E-49F6-9371-BCBBDD390D7D}"/>
            </a:ext>
          </a:extLst>
        </xdr:cNvPr>
        <xdr:cNvSpPr/>
      </xdr:nvSpPr>
      <xdr:spPr>
        <a:xfrm>
          <a:off x="6231890" y="180105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569B7D7-FE74-4847-A11E-8BB09EB9F14A}"/>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1881CE2-698D-42BD-BE00-351FD665FC54}"/>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136A31C-2744-47E3-9D34-F4722916307E}"/>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9278582-EC00-42B1-B067-97090FC67885}"/>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C8B806C8-86CD-4141-AF4E-F208DF7522CE}"/>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77" name="楕円 476">
          <a:extLst>
            <a:ext uri="{FF2B5EF4-FFF2-40B4-BE49-F238E27FC236}">
              <a16:creationId xmlns:a16="http://schemas.microsoft.com/office/drawing/2014/main" id="{440744C6-22B4-4B43-B747-B4A4B3B736DC}"/>
            </a:ext>
          </a:extLst>
        </xdr:cNvPr>
        <xdr:cNvSpPr/>
      </xdr:nvSpPr>
      <xdr:spPr>
        <a:xfrm>
          <a:off x="9394190" y="1800479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21607</xdr:rowOff>
    </xdr:from>
    <xdr:ext cx="469744" cy="259045"/>
    <xdr:sp macro="" textlink="">
      <xdr:nvSpPr>
        <xdr:cNvPr id="478" name="【市民会館】&#10;一人当たり面積該当値テキスト">
          <a:extLst>
            <a:ext uri="{FF2B5EF4-FFF2-40B4-BE49-F238E27FC236}">
              <a16:creationId xmlns:a16="http://schemas.microsoft.com/office/drawing/2014/main" id="{321CA484-31A2-45FE-AC66-1EB9B143B2ED}"/>
            </a:ext>
          </a:extLst>
        </xdr:cNvPr>
        <xdr:cNvSpPr txBox="1"/>
      </xdr:nvSpPr>
      <xdr:spPr>
        <a:xfrm>
          <a:off x="9467850"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6350</xdr:rowOff>
    </xdr:from>
    <xdr:to>
      <xdr:col>50</xdr:col>
      <xdr:colOff>165100</xdr:colOff>
      <xdr:row>105</xdr:row>
      <xdr:rowOff>107950</xdr:rowOff>
    </xdr:to>
    <xdr:sp macro="" textlink="">
      <xdr:nvSpPr>
        <xdr:cNvPr id="479" name="楕円 478">
          <a:extLst>
            <a:ext uri="{FF2B5EF4-FFF2-40B4-BE49-F238E27FC236}">
              <a16:creationId xmlns:a16="http://schemas.microsoft.com/office/drawing/2014/main" id="{A2864544-76BE-4690-B032-64E524B4FA04}"/>
            </a:ext>
          </a:extLst>
        </xdr:cNvPr>
        <xdr:cNvSpPr/>
      </xdr:nvSpPr>
      <xdr:spPr>
        <a:xfrm>
          <a:off x="8632190" y="180105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49530</xdr:rowOff>
    </xdr:from>
    <xdr:to>
      <xdr:col>55</xdr:col>
      <xdr:colOff>0</xdr:colOff>
      <xdr:row>105</xdr:row>
      <xdr:rowOff>57150</xdr:rowOff>
    </xdr:to>
    <xdr:cxnSp macro="">
      <xdr:nvCxnSpPr>
        <xdr:cNvPr id="480" name="直線コネクタ 479">
          <a:extLst>
            <a:ext uri="{FF2B5EF4-FFF2-40B4-BE49-F238E27FC236}">
              <a16:creationId xmlns:a16="http://schemas.microsoft.com/office/drawing/2014/main" id="{5F257EB7-12C9-4062-826A-4895FDB5D28F}"/>
            </a:ext>
          </a:extLst>
        </xdr:cNvPr>
        <xdr:cNvCxnSpPr/>
      </xdr:nvCxnSpPr>
      <xdr:spPr>
        <a:xfrm flipV="1">
          <a:off x="8686800" y="18055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6350</xdr:rowOff>
    </xdr:from>
    <xdr:to>
      <xdr:col>46</xdr:col>
      <xdr:colOff>38100</xdr:colOff>
      <xdr:row>105</xdr:row>
      <xdr:rowOff>107950</xdr:rowOff>
    </xdr:to>
    <xdr:sp macro="" textlink="">
      <xdr:nvSpPr>
        <xdr:cNvPr id="481" name="楕円 480">
          <a:extLst>
            <a:ext uri="{FF2B5EF4-FFF2-40B4-BE49-F238E27FC236}">
              <a16:creationId xmlns:a16="http://schemas.microsoft.com/office/drawing/2014/main" id="{3F979B5C-6DFF-48F5-B2C8-1D570C69A62B}"/>
            </a:ext>
          </a:extLst>
        </xdr:cNvPr>
        <xdr:cNvSpPr/>
      </xdr:nvSpPr>
      <xdr:spPr>
        <a:xfrm>
          <a:off x="7846060" y="18010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57150</xdr:rowOff>
    </xdr:from>
    <xdr:to>
      <xdr:col>50</xdr:col>
      <xdr:colOff>114300</xdr:colOff>
      <xdr:row>105</xdr:row>
      <xdr:rowOff>57150</xdr:rowOff>
    </xdr:to>
    <xdr:cxnSp macro="">
      <xdr:nvCxnSpPr>
        <xdr:cNvPr id="482" name="直線コネクタ 481">
          <a:extLst>
            <a:ext uri="{FF2B5EF4-FFF2-40B4-BE49-F238E27FC236}">
              <a16:creationId xmlns:a16="http://schemas.microsoft.com/office/drawing/2014/main" id="{2AA8F0C3-8424-4EE5-8D39-A0708FB7D624}"/>
            </a:ext>
          </a:extLst>
        </xdr:cNvPr>
        <xdr:cNvCxnSpPr/>
      </xdr:nvCxnSpPr>
      <xdr:spPr>
        <a:xfrm>
          <a:off x="7889240" y="18055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13970</xdr:rowOff>
    </xdr:from>
    <xdr:to>
      <xdr:col>41</xdr:col>
      <xdr:colOff>101600</xdr:colOff>
      <xdr:row>105</xdr:row>
      <xdr:rowOff>115570</xdr:rowOff>
    </xdr:to>
    <xdr:sp macro="" textlink="">
      <xdr:nvSpPr>
        <xdr:cNvPr id="483" name="楕円 482">
          <a:extLst>
            <a:ext uri="{FF2B5EF4-FFF2-40B4-BE49-F238E27FC236}">
              <a16:creationId xmlns:a16="http://schemas.microsoft.com/office/drawing/2014/main" id="{1C69E921-B056-4F4A-B727-C442413B4435}"/>
            </a:ext>
          </a:extLst>
        </xdr:cNvPr>
        <xdr:cNvSpPr/>
      </xdr:nvSpPr>
      <xdr:spPr>
        <a:xfrm>
          <a:off x="7029450" y="180200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57150</xdr:rowOff>
    </xdr:from>
    <xdr:to>
      <xdr:col>45</xdr:col>
      <xdr:colOff>177800</xdr:colOff>
      <xdr:row>105</xdr:row>
      <xdr:rowOff>64770</xdr:rowOff>
    </xdr:to>
    <xdr:cxnSp macro="">
      <xdr:nvCxnSpPr>
        <xdr:cNvPr id="484" name="直線コネクタ 483">
          <a:extLst>
            <a:ext uri="{FF2B5EF4-FFF2-40B4-BE49-F238E27FC236}">
              <a16:creationId xmlns:a16="http://schemas.microsoft.com/office/drawing/2014/main" id="{3C8EE6E6-C3FB-4CFE-AB4B-567B7D8DAFFE}"/>
            </a:ext>
          </a:extLst>
        </xdr:cNvPr>
        <xdr:cNvCxnSpPr/>
      </xdr:nvCxnSpPr>
      <xdr:spPr>
        <a:xfrm flipV="1">
          <a:off x="7084060" y="1805559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85" name="楕円 484">
          <a:extLst>
            <a:ext uri="{FF2B5EF4-FFF2-40B4-BE49-F238E27FC236}">
              <a16:creationId xmlns:a16="http://schemas.microsoft.com/office/drawing/2014/main" id="{66A2CA1F-8B53-4C37-BF86-80A8079B5AB3}"/>
            </a:ext>
          </a:extLst>
        </xdr:cNvPr>
        <xdr:cNvSpPr/>
      </xdr:nvSpPr>
      <xdr:spPr>
        <a:xfrm>
          <a:off x="6231890" y="180200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64770</xdr:rowOff>
    </xdr:from>
    <xdr:to>
      <xdr:col>41</xdr:col>
      <xdr:colOff>50800</xdr:colOff>
      <xdr:row>105</xdr:row>
      <xdr:rowOff>64770</xdr:rowOff>
    </xdr:to>
    <xdr:cxnSp macro="">
      <xdr:nvCxnSpPr>
        <xdr:cNvPr id="486" name="直線コネクタ 485">
          <a:extLst>
            <a:ext uri="{FF2B5EF4-FFF2-40B4-BE49-F238E27FC236}">
              <a16:creationId xmlns:a16="http://schemas.microsoft.com/office/drawing/2014/main" id="{DD877972-5C77-4B93-B3EB-BA7EEFBE10CB}"/>
            </a:ext>
          </a:extLst>
        </xdr:cNvPr>
        <xdr:cNvCxnSpPr/>
      </xdr:nvCxnSpPr>
      <xdr:spPr>
        <a:xfrm>
          <a:off x="6286500" y="180651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7" name="n_1aveValue【市民会館】&#10;一人当たり面積">
          <a:extLst>
            <a:ext uri="{FF2B5EF4-FFF2-40B4-BE49-F238E27FC236}">
              <a16:creationId xmlns:a16="http://schemas.microsoft.com/office/drawing/2014/main" id="{4B839FB3-630C-4432-B90A-FA76B8499F3F}"/>
            </a:ext>
          </a:extLst>
        </xdr:cNvPr>
        <xdr:cNvSpPr txBox="1"/>
      </xdr:nvSpPr>
      <xdr:spPr>
        <a:xfrm>
          <a:off x="8454467"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8" name="n_2aveValue【市民会館】&#10;一人当たり面積">
          <a:extLst>
            <a:ext uri="{FF2B5EF4-FFF2-40B4-BE49-F238E27FC236}">
              <a16:creationId xmlns:a16="http://schemas.microsoft.com/office/drawing/2014/main" id="{CCB04C12-8FEE-4F0C-B1BA-0D01E2E25D4F}"/>
            </a:ext>
          </a:extLst>
        </xdr:cNvPr>
        <xdr:cNvSpPr txBox="1"/>
      </xdr:nvSpPr>
      <xdr:spPr>
        <a:xfrm>
          <a:off x="7673417"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33038</xdr:rowOff>
    </xdr:from>
    <xdr:ext cx="469744" cy="259045"/>
    <xdr:sp macro="" textlink="">
      <xdr:nvSpPr>
        <xdr:cNvPr id="489" name="n_3aveValue【市民会館】&#10;一人当たり面積">
          <a:extLst>
            <a:ext uri="{FF2B5EF4-FFF2-40B4-BE49-F238E27FC236}">
              <a16:creationId xmlns:a16="http://schemas.microsoft.com/office/drawing/2014/main" id="{F3C7DEEB-D5C9-4350-AE91-1A3890EE25F3}"/>
            </a:ext>
          </a:extLst>
        </xdr:cNvPr>
        <xdr:cNvSpPr txBox="1"/>
      </xdr:nvSpPr>
      <xdr:spPr>
        <a:xfrm>
          <a:off x="6866332" y="17690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124477</xdr:rowOff>
    </xdr:from>
    <xdr:ext cx="469744" cy="259045"/>
    <xdr:sp macro="" textlink="">
      <xdr:nvSpPr>
        <xdr:cNvPr id="490" name="n_4aveValue【市民会館】&#10;一人当たり面積">
          <a:extLst>
            <a:ext uri="{FF2B5EF4-FFF2-40B4-BE49-F238E27FC236}">
              <a16:creationId xmlns:a16="http://schemas.microsoft.com/office/drawing/2014/main" id="{EDC23540-5993-4ECA-A2AC-498A036C7075}"/>
            </a:ext>
          </a:extLst>
        </xdr:cNvPr>
        <xdr:cNvSpPr txBox="1"/>
      </xdr:nvSpPr>
      <xdr:spPr>
        <a:xfrm>
          <a:off x="6068772"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124477</xdr:rowOff>
    </xdr:from>
    <xdr:ext cx="469744" cy="259045"/>
    <xdr:sp macro="" textlink="">
      <xdr:nvSpPr>
        <xdr:cNvPr id="491" name="n_1mainValue【市民会館】&#10;一人当たり面積">
          <a:extLst>
            <a:ext uri="{FF2B5EF4-FFF2-40B4-BE49-F238E27FC236}">
              <a16:creationId xmlns:a16="http://schemas.microsoft.com/office/drawing/2014/main" id="{04F9A265-3C0F-4D87-8A89-59EE171B24AB}"/>
            </a:ext>
          </a:extLst>
        </xdr:cNvPr>
        <xdr:cNvSpPr txBox="1"/>
      </xdr:nvSpPr>
      <xdr:spPr>
        <a:xfrm>
          <a:off x="8454467"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124477</xdr:rowOff>
    </xdr:from>
    <xdr:ext cx="469744" cy="259045"/>
    <xdr:sp macro="" textlink="">
      <xdr:nvSpPr>
        <xdr:cNvPr id="492" name="n_2mainValue【市民会館】&#10;一人当たり面積">
          <a:extLst>
            <a:ext uri="{FF2B5EF4-FFF2-40B4-BE49-F238E27FC236}">
              <a16:creationId xmlns:a16="http://schemas.microsoft.com/office/drawing/2014/main" id="{43E4D551-C532-4E8A-AFC9-2F31D93849DA}"/>
            </a:ext>
          </a:extLst>
        </xdr:cNvPr>
        <xdr:cNvSpPr txBox="1"/>
      </xdr:nvSpPr>
      <xdr:spPr>
        <a:xfrm>
          <a:off x="7673417"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3" name="n_3mainValue【市民会館】&#10;一人当たり面積">
          <a:extLst>
            <a:ext uri="{FF2B5EF4-FFF2-40B4-BE49-F238E27FC236}">
              <a16:creationId xmlns:a16="http://schemas.microsoft.com/office/drawing/2014/main" id="{7268E4D6-F2C0-48B9-93FF-4E5620395691}"/>
            </a:ext>
          </a:extLst>
        </xdr:cNvPr>
        <xdr:cNvSpPr txBox="1"/>
      </xdr:nvSpPr>
      <xdr:spPr>
        <a:xfrm>
          <a:off x="6866332" y="1810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94" name="n_4mainValue【市民会館】&#10;一人当たり面積">
          <a:extLst>
            <a:ext uri="{FF2B5EF4-FFF2-40B4-BE49-F238E27FC236}">
              <a16:creationId xmlns:a16="http://schemas.microsoft.com/office/drawing/2014/main" id="{24159CB8-5CCE-4205-B0AC-0DD505672B19}"/>
            </a:ext>
          </a:extLst>
        </xdr:cNvPr>
        <xdr:cNvSpPr txBox="1"/>
      </xdr:nvSpPr>
      <xdr:spPr>
        <a:xfrm>
          <a:off x="6068772" y="1810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27850792-2E54-4584-B088-24011C7B541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9A51E2CC-01E9-49F7-A74A-2C1E1186DAF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15D09231-9C14-4C92-B409-DB5C6D9FFDB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A7131A29-00F4-4F2E-9E86-53D103B02D9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837BE2BE-BF51-4CCC-92E0-D67F7ACD791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19A58B8F-443B-46B8-BB69-DE9440B0F72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E0941BBF-8580-4CCE-B1A5-034F7FBAB00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BDB006E0-30EB-4DB1-902C-8214C7DB380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1A874299-484D-4A56-9D87-74456E27068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95DF69B0-E49A-48FC-8759-879636F0663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5E09BC10-2937-4877-978C-DF82DCA3F6F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BEF29341-15F6-4631-9A9A-5FCC98B74063}"/>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a:extLst>
            <a:ext uri="{FF2B5EF4-FFF2-40B4-BE49-F238E27FC236}">
              <a16:creationId xmlns:a16="http://schemas.microsoft.com/office/drawing/2014/main" id="{12A744F8-FBFD-46D6-9B8D-08E8B93D3FAF}"/>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695B9EA8-2328-4DE8-B01A-8741B4489612}"/>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369E06C9-A69E-452A-B270-2FFCBE523765}"/>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F1BF518C-2DF7-4905-B701-F924C03DEF0E}"/>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E78FB985-82DD-4ED9-8596-2583E82738DE}"/>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F5C7A108-86FD-4AA9-85BA-480B8953C13F}"/>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BDA04959-6A5C-4770-BE04-CAA0E0D705A3}"/>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FF2C1C06-E032-4D90-AD97-47EEBB6AFC20}"/>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9A93E8B8-1A10-45DA-B0FC-3A1C9037C6A6}"/>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34A757F3-3BB9-4638-8E3C-51C6F46F156B}"/>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a:extLst>
            <a:ext uri="{FF2B5EF4-FFF2-40B4-BE49-F238E27FC236}">
              <a16:creationId xmlns:a16="http://schemas.microsoft.com/office/drawing/2014/main" id="{6F822AC9-905B-4A87-8BAF-928EF488F1F5}"/>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AB9372FF-444B-4AEE-BA3C-945A3921B96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152400</xdr:rowOff>
    </xdr:from>
    <xdr:to>
      <xdr:col>85</xdr:col>
      <xdr:colOff>126364</xdr:colOff>
      <xdr:row>42</xdr:row>
      <xdr:rowOff>17145</xdr:rowOff>
    </xdr:to>
    <xdr:cxnSp macro="">
      <xdr:nvCxnSpPr>
        <xdr:cNvPr id="519" name="直線コネクタ 518">
          <a:extLst>
            <a:ext uri="{FF2B5EF4-FFF2-40B4-BE49-F238E27FC236}">
              <a16:creationId xmlns:a16="http://schemas.microsoft.com/office/drawing/2014/main" id="{C9BD8D36-F5EB-4CA7-BA68-CFEC636BE8FF}"/>
            </a:ext>
          </a:extLst>
        </xdr:cNvPr>
        <xdr:cNvCxnSpPr/>
      </xdr:nvCxnSpPr>
      <xdr:spPr>
        <a:xfrm flipV="1">
          <a:off x="14703424" y="5810250"/>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20972</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93856040-5450-4F00-ABA2-D96F219E844B}"/>
            </a:ext>
          </a:extLst>
        </xdr:cNvPr>
        <xdr:cNvSpPr txBox="1"/>
      </xdr:nvSpPr>
      <xdr:spPr>
        <a:xfrm>
          <a:off x="1474216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17145</xdr:rowOff>
    </xdr:from>
    <xdr:to>
      <xdr:col>86</xdr:col>
      <xdr:colOff>25400</xdr:colOff>
      <xdr:row>42</xdr:row>
      <xdr:rowOff>17145</xdr:rowOff>
    </xdr:to>
    <xdr:cxnSp macro="">
      <xdr:nvCxnSpPr>
        <xdr:cNvPr id="521" name="直線コネクタ 520">
          <a:extLst>
            <a:ext uri="{FF2B5EF4-FFF2-40B4-BE49-F238E27FC236}">
              <a16:creationId xmlns:a16="http://schemas.microsoft.com/office/drawing/2014/main" id="{F776FB08-C473-4CF2-BF49-A2F6F780BE01}"/>
            </a:ext>
          </a:extLst>
        </xdr:cNvPr>
        <xdr:cNvCxnSpPr/>
      </xdr:nvCxnSpPr>
      <xdr:spPr>
        <a:xfrm>
          <a:off x="14611350" y="722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99077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487216D3-71EC-45FD-9704-1D65D8529CF2}"/>
            </a:ext>
          </a:extLst>
        </xdr:cNvPr>
        <xdr:cNvSpPr txBox="1"/>
      </xdr:nvSpPr>
      <xdr:spPr>
        <a:xfrm>
          <a:off x="14742160"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152400</xdr:rowOff>
    </xdr:from>
    <xdr:to>
      <xdr:col>86</xdr:col>
      <xdr:colOff>25400</xdr:colOff>
      <xdr:row>33</xdr:row>
      <xdr:rowOff>152400</xdr:rowOff>
    </xdr:to>
    <xdr:cxnSp macro="">
      <xdr:nvCxnSpPr>
        <xdr:cNvPr id="523" name="直線コネクタ 522">
          <a:extLst>
            <a:ext uri="{FF2B5EF4-FFF2-40B4-BE49-F238E27FC236}">
              <a16:creationId xmlns:a16="http://schemas.microsoft.com/office/drawing/2014/main" id="{85EF74A3-79A6-4692-8742-8400F886F7B6}"/>
            </a:ext>
          </a:extLst>
        </xdr:cNvPr>
        <xdr:cNvCxnSpPr/>
      </xdr:nvCxnSpPr>
      <xdr:spPr>
        <a:xfrm>
          <a:off x="1461135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27322</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AC4A6461-DCD6-4DA7-9BD3-0C14F3D6348C}"/>
            </a:ext>
          </a:extLst>
        </xdr:cNvPr>
        <xdr:cNvSpPr txBox="1"/>
      </xdr:nvSpPr>
      <xdr:spPr>
        <a:xfrm>
          <a:off x="1474216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xdr:rowOff>
    </xdr:from>
    <xdr:to>
      <xdr:col>85</xdr:col>
      <xdr:colOff>177800</xdr:colOff>
      <xdr:row>38</xdr:row>
      <xdr:rowOff>106045</xdr:rowOff>
    </xdr:to>
    <xdr:sp macro="" textlink="">
      <xdr:nvSpPr>
        <xdr:cNvPr id="525" name="フローチャート: 判断 524">
          <a:extLst>
            <a:ext uri="{FF2B5EF4-FFF2-40B4-BE49-F238E27FC236}">
              <a16:creationId xmlns:a16="http://schemas.microsoft.com/office/drawing/2014/main" id="{6EE5E916-0DF6-4164-AE63-D7646CE549C4}"/>
            </a:ext>
          </a:extLst>
        </xdr:cNvPr>
        <xdr:cNvSpPr/>
      </xdr:nvSpPr>
      <xdr:spPr>
        <a:xfrm>
          <a:off x="14649450" y="65214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26" name="フローチャート: 判断 525">
          <a:extLst>
            <a:ext uri="{FF2B5EF4-FFF2-40B4-BE49-F238E27FC236}">
              <a16:creationId xmlns:a16="http://schemas.microsoft.com/office/drawing/2014/main" id="{996F61BC-E8C3-4BBF-92D9-55E0CDEE870C}"/>
            </a:ext>
          </a:extLst>
        </xdr:cNvPr>
        <xdr:cNvSpPr/>
      </xdr:nvSpPr>
      <xdr:spPr>
        <a:xfrm>
          <a:off x="13887450" y="64890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7" name="フローチャート: 判断 526">
          <a:extLst>
            <a:ext uri="{FF2B5EF4-FFF2-40B4-BE49-F238E27FC236}">
              <a16:creationId xmlns:a16="http://schemas.microsoft.com/office/drawing/2014/main" id="{E8B653F6-1469-457B-9F7F-1C99A35B2CEF}"/>
            </a:ext>
          </a:extLst>
        </xdr:cNvPr>
        <xdr:cNvSpPr/>
      </xdr:nvSpPr>
      <xdr:spPr>
        <a:xfrm>
          <a:off x="130898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xdr:rowOff>
    </xdr:from>
    <xdr:to>
      <xdr:col>72</xdr:col>
      <xdr:colOff>38100</xdr:colOff>
      <xdr:row>37</xdr:row>
      <xdr:rowOff>117475</xdr:rowOff>
    </xdr:to>
    <xdr:sp macro="" textlink="">
      <xdr:nvSpPr>
        <xdr:cNvPr id="528" name="フローチャート: 判断 527">
          <a:extLst>
            <a:ext uri="{FF2B5EF4-FFF2-40B4-BE49-F238E27FC236}">
              <a16:creationId xmlns:a16="http://schemas.microsoft.com/office/drawing/2014/main" id="{6F85778A-2D41-4DAD-A5ED-77BFE6553224}"/>
            </a:ext>
          </a:extLst>
        </xdr:cNvPr>
        <xdr:cNvSpPr/>
      </xdr:nvSpPr>
      <xdr:spPr>
        <a:xfrm>
          <a:off x="12303760" y="63633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166370</xdr:rowOff>
    </xdr:from>
    <xdr:to>
      <xdr:col>67</xdr:col>
      <xdr:colOff>101600</xdr:colOff>
      <xdr:row>37</xdr:row>
      <xdr:rowOff>96520</xdr:rowOff>
    </xdr:to>
    <xdr:sp macro="" textlink="">
      <xdr:nvSpPr>
        <xdr:cNvPr id="529" name="フローチャート: 判断 528">
          <a:extLst>
            <a:ext uri="{FF2B5EF4-FFF2-40B4-BE49-F238E27FC236}">
              <a16:creationId xmlns:a16="http://schemas.microsoft.com/office/drawing/2014/main" id="{A794316E-D3CC-49AF-AC8F-534DF39D8C6E}"/>
            </a:ext>
          </a:extLst>
        </xdr:cNvPr>
        <xdr:cNvSpPr/>
      </xdr:nvSpPr>
      <xdr:spPr>
        <a:xfrm>
          <a:off x="11487150" y="63423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E615B72-FE85-442D-8AB0-981F9435C0A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DAAC72C-56C0-4EB8-B0B3-0A77AB92F207}"/>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FFD9B12-2633-491B-AB09-17EDA31DAEB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01A468C-C701-4DF4-92D9-A57A2C6399F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41AE701-999F-4D77-AE10-6FF9E14F855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52070</xdr:rowOff>
    </xdr:from>
    <xdr:to>
      <xdr:col>85</xdr:col>
      <xdr:colOff>177800</xdr:colOff>
      <xdr:row>38</xdr:row>
      <xdr:rowOff>153670</xdr:rowOff>
    </xdr:to>
    <xdr:sp macro="" textlink="">
      <xdr:nvSpPr>
        <xdr:cNvPr id="535" name="楕円 534">
          <a:extLst>
            <a:ext uri="{FF2B5EF4-FFF2-40B4-BE49-F238E27FC236}">
              <a16:creationId xmlns:a16="http://schemas.microsoft.com/office/drawing/2014/main" id="{0D946CC4-3F32-4674-889D-836C5F3ACCA4}"/>
            </a:ext>
          </a:extLst>
        </xdr:cNvPr>
        <xdr:cNvSpPr/>
      </xdr:nvSpPr>
      <xdr:spPr>
        <a:xfrm>
          <a:off x="14649450" y="6570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30497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5B153AB2-9A5D-4112-A892-E2D682E41DFB}"/>
            </a:ext>
          </a:extLst>
        </xdr:cNvPr>
        <xdr:cNvSpPr txBox="1"/>
      </xdr:nvSpPr>
      <xdr:spPr>
        <a:xfrm>
          <a:off x="14742160"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151130</xdr:rowOff>
    </xdr:from>
    <xdr:to>
      <xdr:col>81</xdr:col>
      <xdr:colOff>101600</xdr:colOff>
      <xdr:row>38</xdr:row>
      <xdr:rowOff>81280</xdr:rowOff>
    </xdr:to>
    <xdr:sp macro="" textlink="">
      <xdr:nvSpPr>
        <xdr:cNvPr id="537" name="楕円 536">
          <a:extLst>
            <a:ext uri="{FF2B5EF4-FFF2-40B4-BE49-F238E27FC236}">
              <a16:creationId xmlns:a16="http://schemas.microsoft.com/office/drawing/2014/main" id="{D2049859-F17F-4109-BF36-30FAE1093F09}"/>
            </a:ext>
          </a:extLst>
        </xdr:cNvPr>
        <xdr:cNvSpPr/>
      </xdr:nvSpPr>
      <xdr:spPr>
        <a:xfrm>
          <a:off x="13887450" y="64947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30480</xdr:rowOff>
    </xdr:from>
    <xdr:to>
      <xdr:col>85</xdr:col>
      <xdr:colOff>127000</xdr:colOff>
      <xdr:row>38</xdr:row>
      <xdr:rowOff>102870</xdr:rowOff>
    </xdr:to>
    <xdr:cxnSp macro="">
      <xdr:nvCxnSpPr>
        <xdr:cNvPr id="538" name="直線コネクタ 537">
          <a:extLst>
            <a:ext uri="{FF2B5EF4-FFF2-40B4-BE49-F238E27FC236}">
              <a16:creationId xmlns:a16="http://schemas.microsoft.com/office/drawing/2014/main" id="{FA7B0FA1-75A5-4344-9E16-0D3826BC070F}"/>
            </a:ext>
          </a:extLst>
        </xdr:cNvPr>
        <xdr:cNvCxnSpPr/>
      </xdr:nvCxnSpPr>
      <xdr:spPr>
        <a:xfrm>
          <a:off x="13942060" y="6543675"/>
          <a:ext cx="762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95885</xdr:rowOff>
    </xdr:from>
    <xdr:to>
      <xdr:col>76</xdr:col>
      <xdr:colOff>165100</xdr:colOff>
      <xdr:row>39</xdr:row>
      <xdr:rowOff>26035</xdr:rowOff>
    </xdr:to>
    <xdr:sp macro="" textlink="">
      <xdr:nvSpPr>
        <xdr:cNvPr id="539" name="楕円 538">
          <a:extLst>
            <a:ext uri="{FF2B5EF4-FFF2-40B4-BE49-F238E27FC236}">
              <a16:creationId xmlns:a16="http://schemas.microsoft.com/office/drawing/2014/main" id="{98D8B8DE-A9F5-4614-B694-C15C0095C775}"/>
            </a:ext>
          </a:extLst>
        </xdr:cNvPr>
        <xdr:cNvSpPr/>
      </xdr:nvSpPr>
      <xdr:spPr>
        <a:xfrm>
          <a:off x="13089890" y="66071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30480</xdr:rowOff>
    </xdr:from>
    <xdr:to>
      <xdr:col>81</xdr:col>
      <xdr:colOff>50800</xdr:colOff>
      <xdr:row>38</xdr:row>
      <xdr:rowOff>146685</xdr:rowOff>
    </xdr:to>
    <xdr:cxnSp macro="">
      <xdr:nvCxnSpPr>
        <xdr:cNvPr id="540" name="直線コネクタ 539">
          <a:extLst>
            <a:ext uri="{FF2B5EF4-FFF2-40B4-BE49-F238E27FC236}">
              <a16:creationId xmlns:a16="http://schemas.microsoft.com/office/drawing/2014/main" id="{FA24FAB9-DDF1-4759-B407-03A98C62F382}"/>
            </a:ext>
          </a:extLst>
        </xdr:cNvPr>
        <xdr:cNvCxnSpPr/>
      </xdr:nvCxnSpPr>
      <xdr:spPr>
        <a:xfrm flipV="1">
          <a:off x="13144500" y="6543675"/>
          <a:ext cx="79756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21590</xdr:rowOff>
    </xdr:from>
    <xdr:to>
      <xdr:col>72</xdr:col>
      <xdr:colOff>38100</xdr:colOff>
      <xdr:row>38</xdr:row>
      <xdr:rowOff>123190</xdr:rowOff>
    </xdr:to>
    <xdr:sp macro="" textlink="">
      <xdr:nvSpPr>
        <xdr:cNvPr id="541" name="楕円 540">
          <a:extLst>
            <a:ext uri="{FF2B5EF4-FFF2-40B4-BE49-F238E27FC236}">
              <a16:creationId xmlns:a16="http://schemas.microsoft.com/office/drawing/2014/main" id="{27DD63BB-D861-4B5A-9A86-27F2C10972D2}"/>
            </a:ext>
          </a:extLst>
        </xdr:cNvPr>
        <xdr:cNvSpPr/>
      </xdr:nvSpPr>
      <xdr:spPr>
        <a:xfrm>
          <a:off x="12303760" y="65328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72390</xdr:rowOff>
    </xdr:from>
    <xdr:to>
      <xdr:col>76</xdr:col>
      <xdr:colOff>114300</xdr:colOff>
      <xdr:row>38</xdr:row>
      <xdr:rowOff>146685</xdr:rowOff>
    </xdr:to>
    <xdr:cxnSp macro="">
      <xdr:nvCxnSpPr>
        <xdr:cNvPr id="542" name="直線コネクタ 541">
          <a:extLst>
            <a:ext uri="{FF2B5EF4-FFF2-40B4-BE49-F238E27FC236}">
              <a16:creationId xmlns:a16="http://schemas.microsoft.com/office/drawing/2014/main" id="{9B8F7481-A0A9-40F7-A1EE-D441B25E0A5B}"/>
            </a:ext>
          </a:extLst>
        </xdr:cNvPr>
        <xdr:cNvCxnSpPr/>
      </xdr:nvCxnSpPr>
      <xdr:spPr>
        <a:xfrm>
          <a:off x="12346940" y="6587490"/>
          <a:ext cx="79756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118745</xdr:rowOff>
    </xdr:from>
    <xdr:to>
      <xdr:col>67</xdr:col>
      <xdr:colOff>101600</xdr:colOff>
      <xdr:row>38</xdr:row>
      <xdr:rowOff>48895</xdr:rowOff>
    </xdr:to>
    <xdr:sp macro="" textlink="">
      <xdr:nvSpPr>
        <xdr:cNvPr id="543" name="楕円 542">
          <a:extLst>
            <a:ext uri="{FF2B5EF4-FFF2-40B4-BE49-F238E27FC236}">
              <a16:creationId xmlns:a16="http://schemas.microsoft.com/office/drawing/2014/main" id="{E1E480A8-B71F-4298-BE32-C19DBE69C00F}"/>
            </a:ext>
          </a:extLst>
        </xdr:cNvPr>
        <xdr:cNvSpPr/>
      </xdr:nvSpPr>
      <xdr:spPr>
        <a:xfrm>
          <a:off x="11487150" y="64643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169545</xdr:rowOff>
    </xdr:from>
    <xdr:to>
      <xdr:col>71</xdr:col>
      <xdr:colOff>177800</xdr:colOff>
      <xdr:row>38</xdr:row>
      <xdr:rowOff>72390</xdr:rowOff>
    </xdr:to>
    <xdr:cxnSp macro="">
      <xdr:nvCxnSpPr>
        <xdr:cNvPr id="544" name="直線コネクタ 543">
          <a:extLst>
            <a:ext uri="{FF2B5EF4-FFF2-40B4-BE49-F238E27FC236}">
              <a16:creationId xmlns:a16="http://schemas.microsoft.com/office/drawing/2014/main" id="{0A256BDC-6CDD-4ECC-B218-44A010C12285}"/>
            </a:ext>
          </a:extLst>
        </xdr:cNvPr>
        <xdr:cNvCxnSpPr/>
      </xdr:nvCxnSpPr>
      <xdr:spPr>
        <a:xfrm>
          <a:off x="11541760" y="6517005"/>
          <a:ext cx="80518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A9FA5504-6F17-411E-944F-99C692AD48BD}"/>
            </a:ext>
          </a:extLst>
        </xdr:cNvPr>
        <xdr:cNvSpPr txBox="1"/>
      </xdr:nvSpPr>
      <xdr:spPr>
        <a:xfrm>
          <a:off x="1373823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9B5D539D-667B-4192-900E-A324A9B3488E}"/>
            </a:ext>
          </a:extLst>
        </xdr:cNvPr>
        <xdr:cNvSpPr txBox="1"/>
      </xdr:nvSpPr>
      <xdr:spPr>
        <a:xfrm>
          <a:off x="1295718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134002</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92CD979C-AF63-458C-9264-3885CC18683E}"/>
            </a:ext>
          </a:extLst>
        </xdr:cNvPr>
        <xdr:cNvSpPr txBox="1"/>
      </xdr:nvSpPr>
      <xdr:spPr>
        <a:xfrm>
          <a:off x="1217105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113047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7074ADC1-A991-4DBC-AB1B-B822D957ACAF}"/>
            </a:ext>
          </a:extLst>
        </xdr:cNvPr>
        <xdr:cNvSpPr txBox="1"/>
      </xdr:nvSpPr>
      <xdr:spPr>
        <a:xfrm>
          <a:off x="113544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72407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24DA0488-C4A4-4A54-8F97-A680E8666386}"/>
            </a:ext>
          </a:extLst>
        </xdr:cNvPr>
        <xdr:cNvSpPr txBox="1"/>
      </xdr:nvSpPr>
      <xdr:spPr>
        <a:xfrm>
          <a:off x="1373823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17162</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F35CF587-78FF-4D59-B17D-36F226882E4C}"/>
            </a:ext>
          </a:extLst>
        </xdr:cNvPr>
        <xdr:cNvSpPr txBox="1"/>
      </xdr:nvSpPr>
      <xdr:spPr>
        <a:xfrm>
          <a:off x="1295718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114317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451F94C2-C77F-4273-B1CF-3EC80CDF68CC}"/>
            </a:ext>
          </a:extLst>
        </xdr:cNvPr>
        <xdr:cNvSpPr txBox="1"/>
      </xdr:nvSpPr>
      <xdr:spPr>
        <a:xfrm>
          <a:off x="1217105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40022</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B033C11-9135-44DB-9C64-6269AD35AA4C}"/>
            </a:ext>
          </a:extLst>
        </xdr:cNvPr>
        <xdr:cNvSpPr txBox="1"/>
      </xdr:nvSpPr>
      <xdr:spPr>
        <a:xfrm>
          <a:off x="11354444"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546C81E-004E-4E87-8023-992A979CB81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10FB79A6-CFE1-470E-B47E-5C4B175FCCB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35CF83A1-4A98-48F9-B65F-B2431AA4C7F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68FB7E30-61D6-41CD-B919-319C5C93245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D641ED5D-D51A-44AB-A9D1-132E5CB0F98F}"/>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A2539FAD-E0A9-4C85-BB47-36B92764DD8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5E697DB5-A276-4E37-ACEF-EEC5CAFFBE4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D19D7C51-3094-43B9-A05C-EF970BABF75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A7BDE8D1-F64B-4249-A66A-8DC54BC676A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DDD1D9B2-626F-433D-B4E8-9E9A2E5EF24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3" name="直線コネクタ 562">
          <a:extLst>
            <a:ext uri="{FF2B5EF4-FFF2-40B4-BE49-F238E27FC236}">
              <a16:creationId xmlns:a16="http://schemas.microsoft.com/office/drawing/2014/main" id="{9B08DBFB-B16E-49E5-8202-1E10A45FB3D8}"/>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4" name="テキスト ボックス 563">
          <a:extLst>
            <a:ext uri="{FF2B5EF4-FFF2-40B4-BE49-F238E27FC236}">
              <a16:creationId xmlns:a16="http://schemas.microsoft.com/office/drawing/2014/main" id="{51FE158D-23CA-46CB-B0CE-EFEAC6F6D397}"/>
            </a:ext>
          </a:extLst>
        </xdr:cNvPr>
        <xdr:cNvSpPr txBox="1"/>
      </xdr:nvSpPr>
      <xdr:spPr>
        <a:xfrm>
          <a:off x="16252324" y="715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5" name="直線コネクタ 564">
          <a:extLst>
            <a:ext uri="{FF2B5EF4-FFF2-40B4-BE49-F238E27FC236}">
              <a16:creationId xmlns:a16="http://schemas.microsoft.com/office/drawing/2014/main" id="{2133908F-E186-48E7-85C0-D8BA2C5B86F9}"/>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6" name="テキスト ボックス 565">
          <a:extLst>
            <a:ext uri="{FF2B5EF4-FFF2-40B4-BE49-F238E27FC236}">
              <a16:creationId xmlns:a16="http://schemas.microsoft.com/office/drawing/2014/main" id="{E128B799-0AF3-4942-A014-F26848E49FF1}"/>
            </a:ext>
          </a:extLst>
        </xdr:cNvPr>
        <xdr:cNvSpPr txBox="1"/>
      </xdr:nvSpPr>
      <xdr:spPr>
        <a:xfrm>
          <a:off x="1598505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7" name="直線コネクタ 566">
          <a:extLst>
            <a:ext uri="{FF2B5EF4-FFF2-40B4-BE49-F238E27FC236}">
              <a16:creationId xmlns:a16="http://schemas.microsoft.com/office/drawing/2014/main" id="{9AD31295-75BF-4595-8C84-5BFEF991BA39}"/>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8" name="テキスト ボックス 567">
          <a:extLst>
            <a:ext uri="{FF2B5EF4-FFF2-40B4-BE49-F238E27FC236}">
              <a16:creationId xmlns:a16="http://schemas.microsoft.com/office/drawing/2014/main" id="{9A09A167-D053-435D-BEE1-19FCC8F042FA}"/>
            </a:ext>
          </a:extLst>
        </xdr:cNvPr>
        <xdr:cNvSpPr txBox="1"/>
      </xdr:nvSpPr>
      <xdr:spPr>
        <a:xfrm>
          <a:off x="159850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9" name="直線コネクタ 568">
          <a:extLst>
            <a:ext uri="{FF2B5EF4-FFF2-40B4-BE49-F238E27FC236}">
              <a16:creationId xmlns:a16="http://schemas.microsoft.com/office/drawing/2014/main" id="{FC653F50-B55D-4AB9-AD4F-6C36BD16A7BF}"/>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0" name="テキスト ボックス 569">
          <a:extLst>
            <a:ext uri="{FF2B5EF4-FFF2-40B4-BE49-F238E27FC236}">
              <a16:creationId xmlns:a16="http://schemas.microsoft.com/office/drawing/2014/main" id="{CD4B260F-89BF-46BD-A49E-98DE1E4AAD0D}"/>
            </a:ext>
          </a:extLst>
        </xdr:cNvPr>
        <xdr:cNvSpPr txBox="1"/>
      </xdr:nvSpPr>
      <xdr:spPr>
        <a:xfrm>
          <a:off x="1598505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1" name="直線コネクタ 570">
          <a:extLst>
            <a:ext uri="{FF2B5EF4-FFF2-40B4-BE49-F238E27FC236}">
              <a16:creationId xmlns:a16="http://schemas.microsoft.com/office/drawing/2014/main" id="{D4986042-8367-4777-9100-0CD86D80FBCD}"/>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2" name="テキスト ボックス 571">
          <a:extLst>
            <a:ext uri="{FF2B5EF4-FFF2-40B4-BE49-F238E27FC236}">
              <a16:creationId xmlns:a16="http://schemas.microsoft.com/office/drawing/2014/main" id="{CDDCDFA1-BB10-48C6-AD75-0BA42DE6FC5B}"/>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3" name="直線コネクタ 572">
          <a:extLst>
            <a:ext uri="{FF2B5EF4-FFF2-40B4-BE49-F238E27FC236}">
              <a16:creationId xmlns:a16="http://schemas.microsoft.com/office/drawing/2014/main" id="{B4CAF725-2386-40D7-90DF-6EE0A374FDEA}"/>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4" name="テキスト ボックス 573">
          <a:extLst>
            <a:ext uri="{FF2B5EF4-FFF2-40B4-BE49-F238E27FC236}">
              <a16:creationId xmlns:a16="http://schemas.microsoft.com/office/drawing/2014/main" id="{1C96085E-F1D7-4770-9FDD-7951F43E453A}"/>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9BD578CB-8F85-4F60-A107-EA82FC4481B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C0DDE0E2-5BBC-421C-A2A4-1C98D6AF2D13}"/>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67892FA2-C748-4275-8AFB-6E7E08C8D88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4637</xdr:rowOff>
    </xdr:from>
    <xdr:to>
      <xdr:col>116</xdr:col>
      <xdr:colOff>62864</xdr:colOff>
      <xdr:row>42</xdr:row>
      <xdr:rowOff>35738</xdr:rowOff>
    </xdr:to>
    <xdr:cxnSp macro="">
      <xdr:nvCxnSpPr>
        <xdr:cNvPr id="578" name="直線コネクタ 577">
          <a:extLst>
            <a:ext uri="{FF2B5EF4-FFF2-40B4-BE49-F238E27FC236}">
              <a16:creationId xmlns:a16="http://schemas.microsoft.com/office/drawing/2014/main" id="{40EED0FA-07FB-4601-9367-EB7383D441D9}"/>
            </a:ext>
          </a:extLst>
        </xdr:cNvPr>
        <xdr:cNvCxnSpPr/>
      </xdr:nvCxnSpPr>
      <xdr:spPr>
        <a:xfrm flipV="1">
          <a:off x="19947254" y="5664392"/>
          <a:ext cx="0" cy="1572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39565</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C029BBB2-7532-4F8E-AE7C-495D3D78E0D1}"/>
            </a:ext>
          </a:extLst>
        </xdr:cNvPr>
        <xdr:cNvSpPr txBox="1"/>
      </xdr:nvSpPr>
      <xdr:spPr>
        <a:xfrm>
          <a:off x="19985990" y="7240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35738</xdr:rowOff>
    </xdr:from>
    <xdr:to>
      <xdr:col>116</xdr:col>
      <xdr:colOff>152400</xdr:colOff>
      <xdr:row>42</xdr:row>
      <xdr:rowOff>35738</xdr:rowOff>
    </xdr:to>
    <xdr:cxnSp macro="">
      <xdr:nvCxnSpPr>
        <xdr:cNvPr id="580" name="直線コネクタ 579">
          <a:extLst>
            <a:ext uri="{FF2B5EF4-FFF2-40B4-BE49-F238E27FC236}">
              <a16:creationId xmlns:a16="http://schemas.microsoft.com/office/drawing/2014/main" id="{3CBEA08B-23E0-47F6-8BDC-DA5618E063F3}"/>
            </a:ext>
          </a:extLst>
        </xdr:cNvPr>
        <xdr:cNvCxnSpPr/>
      </xdr:nvCxnSpPr>
      <xdr:spPr>
        <a:xfrm>
          <a:off x="19885660" y="723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122764</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F21A000E-D9B4-44E8-B105-92B3B2ADB2DE}"/>
            </a:ext>
          </a:extLst>
        </xdr:cNvPr>
        <xdr:cNvSpPr txBox="1"/>
      </xdr:nvSpPr>
      <xdr:spPr>
        <a:xfrm>
          <a:off x="19985990" y="5439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4637</xdr:rowOff>
    </xdr:from>
    <xdr:to>
      <xdr:col>116</xdr:col>
      <xdr:colOff>152400</xdr:colOff>
      <xdr:row>33</xdr:row>
      <xdr:rowOff>4637</xdr:rowOff>
    </xdr:to>
    <xdr:cxnSp macro="">
      <xdr:nvCxnSpPr>
        <xdr:cNvPr id="582" name="直線コネクタ 581">
          <a:extLst>
            <a:ext uri="{FF2B5EF4-FFF2-40B4-BE49-F238E27FC236}">
              <a16:creationId xmlns:a16="http://schemas.microsoft.com/office/drawing/2014/main" id="{4BFE0EDB-AA46-465E-A85A-35B2AB4E8BBF}"/>
            </a:ext>
          </a:extLst>
        </xdr:cNvPr>
        <xdr:cNvCxnSpPr/>
      </xdr:nvCxnSpPr>
      <xdr:spPr>
        <a:xfrm>
          <a:off x="19885660" y="56643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63546</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056ECB1F-3582-44AF-96CB-2AC9CD9A503D}"/>
            </a:ext>
          </a:extLst>
        </xdr:cNvPr>
        <xdr:cNvSpPr txBox="1"/>
      </xdr:nvSpPr>
      <xdr:spPr>
        <a:xfrm>
          <a:off x="19985990" y="6574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85119</xdr:rowOff>
    </xdr:from>
    <xdr:to>
      <xdr:col>116</xdr:col>
      <xdr:colOff>114300</xdr:colOff>
      <xdr:row>39</xdr:row>
      <xdr:rowOff>15269</xdr:rowOff>
    </xdr:to>
    <xdr:sp macro="" textlink="">
      <xdr:nvSpPr>
        <xdr:cNvPr id="584" name="フローチャート: 判断 583">
          <a:extLst>
            <a:ext uri="{FF2B5EF4-FFF2-40B4-BE49-F238E27FC236}">
              <a16:creationId xmlns:a16="http://schemas.microsoft.com/office/drawing/2014/main" id="{196AECE6-C7F2-48F9-9A7C-AEC1DE46003B}"/>
            </a:ext>
          </a:extLst>
        </xdr:cNvPr>
        <xdr:cNvSpPr/>
      </xdr:nvSpPr>
      <xdr:spPr>
        <a:xfrm>
          <a:off x="19904710" y="66021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96538</xdr:rowOff>
    </xdr:from>
    <xdr:to>
      <xdr:col>112</xdr:col>
      <xdr:colOff>38100</xdr:colOff>
      <xdr:row>39</xdr:row>
      <xdr:rowOff>26688</xdr:rowOff>
    </xdr:to>
    <xdr:sp macro="" textlink="">
      <xdr:nvSpPr>
        <xdr:cNvPr id="585" name="フローチャート: 判断 584">
          <a:extLst>
            <a:ext uri="{FF2B5EF4-FFF2-40B4-BE49-F238E27FC236}">
              <a16:creationId xmlns:a16="http://schemas.microsoft.com/office/drawing/2014/main" id="{BEFDD355-7DD4-429F-BA81-72DEF26AAF4E}"/>
            </a:ext>
          </a:extLst>
        </xdr:cNvPr>
        <xdr:cNvSpPr/>
      </xdr:nvSpPr>
      <xdr:spPr>
        <a:xfrm>
          <a:off x="19161760" y="66078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128956</xdr:rowOff>
    </xdr:from>
    <xdr:to>
      <xdr:col>107</xdr:col>
      <xdr:colOff>101600</xdr:colOff>
      <xdr:row>39</xdr:row>
      <xdr:rowOff>59106</xdr:rowOff>
    </xdr:to>
    <xdr:sp macro="" textlink="">
      <xdr:nvSpPr>
        <xdr:cNvPr id="586" name="フローチャート: 判断 585">
          <a:extLst>
            <a:ext uri="{FF2B5EF4-FFF2-40B4-BE49-F238E27FC236}">
              <a16:creationId xmlns:a16="http://schemas.microsoft.com/office/drawing/2014/main" id="{6287E391-2FD9-493A-B085-5CDA993DF743}"/>
            </a:ext>
          </a:extLst>
        </xdr:cNvPr>
        <xdr:cNvSpPr/>
      </xdr:nvSpPr>
      <xdr:spPr>
        <a:xfrm>
          <a:off x="18345150" y="66478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51493</xdr:rowOff>
    </xdr:from>
    <xdr:to>
      <xdr:col>102</xdr:col>
      <xdr:colOff>165100</xdr:colOff>
      <xdr:row>37</xdr:row>
      <xdr:rowOff>153093</xdr:rowOff>
    </xdr:to>
    <xdr:sp macro="" textlink="">
      <xdr:nvSpPr>
        <xdr:cNvPr id="587" name="フローチャート: 判断 586">
          <a:extLst>
            <a:ext uri="{FF2B5EF4-FFF2-40B4-BE49-F238E27FC236}">
              <a16:creationId xmlns:a16="http://schemas.microsoft.com/office/drawing/2014/main" id="{EFC43419-9052-453F-AC9F-206DF3C22DB1}"/>
            </a:ext>
          </a:extLst>
        </xdr:cNvPr>
        <xdr:cNvSpPr/>
      </xdr:nvSpPr>
      <xdr:spPr>
        <a:xfrm>
          <a:off x="17547590" y="639895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68094</xdr:rowOff>
    </xdr:from>
    <xdr:to>
      <xdr:col>98</xdr:col>
      <xdr:colOff>38100</xdr:colOff>
      <xdr:row>37</xdr:row>
      <xdr:rowOff>169694</xdr:rowOff>
    </xdr:to>
    <xdr:sp macro="" textlink="">
      <xdr:nvSpPr>
        <xdr:cNvPr id="588" name="フローチャート: 判断 587">
          <a:extLst>
            <a:ext uri="{FF2B5EF4-FFF2-40B4-BE49-F238E27FC236}">
              <a16:creationId xmlns:a16="http://schemas.microsoft.com/office/drawing/2014/main" id="{8DCB3261-FB83-47D5-866A-EB0FA5CF0615}"/>
            </a:ext>
          </a:extLst>
        </xdr:cNvPr>
        <xdr:cNvSpPr/>
      </xdr:nvSpPr>
      <xdr:spPr>
        <a:xfrm>
          <a:off x="16761460" y="640983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3C12F286-3D47-4A20-859A-F54D878B6FF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3E71545-1F37-4F2A-8DB8-40A71E2564AB}"/>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559F0738-9756-4E6E-8A86-5264E35CE7D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35D4B1BD-A27B-45EC-B7B5-B8F3B971D869}"/>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646CABE8-BBC5-4256-B90B-A8CAF85A976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75333</xdr:rowOff>
    </xdr:from>
    <xdr:to>
      <xdr:col>116</xdr:col>
      <xdr:colOff>114300</xdr:colOff>
      <xdr:row>38</xdr:row>
      <xdr:rowOff>5483</xdr:rowOff>
    </xdr:to>
    <xdr:sp macro="" textlink="">
      <xdr:nvSpPr>
        <xdr:cNvPr id="594" name="楕円 593">
          <a:extLst>
            <a:ext uri="{FF2B5EF4-FFF2-40B4-BE49-F238E27FC236}">
              <a16:creationId xmlns:a16="http://schemas.microsoft.com/office/drawing/2014/main" id="{224DA131-EDDF-4FD1-9B85-8CECCD9C42FD}"/>
            </a:ext>
          </a:extLst>
        </xdr:cNvPr>
        <xdr:cNvSpPr/>
      </xdr:nvSpPr>
      <xdr:spPr>
        <a:xfrm>
          <a:off x="19904710" y="64189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98210</xdr:rowOff>
    </xdr:from>
    <xdr:ext cx="534377" cy="259045"/>
    <xdr:sp macro="" textlink="">
      <xdr:nvSpPr>
        <xdr:cNvPr id="595" name="【一般廃棄物処理施設】&#10;一人当たり有形固定資産（償却資産）額該当値テキスト">
          <a:extLst>
            <a:ext uri="{FF2B5EF4-FFF2-40B4-BE49-F238E27FC236}">
              <a16:creationId xmlns:a16="http://schemas.microsoft.com/office/drawing/2014/main" id="{68C2FD92-F0D0-47DE-B774-31A803DDF60C}"/>
            </a:ext>
          </a:extLst>
        </xdr:cNvPr>
        <xdr:cNvSpPr txBox="1"/>
      </xdr:nvSpPr>
      <xdr:spPr>
        <a:xfrm>
          <a:off x="19985990" y="626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80112</xdr:rowOff>
    </xdr:from>
    <xdr:to>
      <xdr:col>112</xdr:col>
      <xdr:colOff>38100</xdr:colOff>
      <xdr:row>38</xdr:row>
      <xdr:rowOff>10261</xdr:rowOff>
    </xdr:to>
    <xdr:sp macro="" textlink="">
      <xdr:nvSpPr>
        <xdr:cNvPr id="596" name="楕円 595">
          <a:extLst>
            <a:ext uri="{FF2B5EF4-FFF2-40B4-BE49-F238E27FC236}">
              <a16:creationId xmlns:a16="http://schemas.microsoft.com/office/drawing/2014/main" id="{EB6A211D-4D2A-4A87-909A-F2477B8173DA}"/>
            </a:ext>
          </a:extLst>
        </xdr:cNvPr>
        <xdr:cNvSpPr/>
      </xdr:nvSpPr>
      <xdr:spPr>
        <a:xfrm>
          <a:off x="19161760" y="6425667"/>
          <a:ext cx="7874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126133</xdr:rowOff>
    </xdr:from>
    <xdr:to>
      <xdr:col>116</xdr:col>
      <xdr:colOff>63500</xdr:colOff>
      <xdr:row>37</xdr:row>
      <xdr:rowOff>130912</xdr:rowOff>
    </xdr:to>
    <xdr:cxnSp macro="">
      <xdr:nvCxnSpPr>
        <xdr:cNvPr id="597" name="直線コネクタ 596">
          <a:extLst>
            <a:ext uri="{FF2B5EF4-FFF2-40B4-BE49-F238E27FC236}">
              <a16:creationId xmlns:a16="http://schemas.microsoft.com/office/drawing/2014/main" id="{80181CF7-08BA-4118-92AE-5B6B5CA08601}"/>
            </a:ext>
          </a:extLst>
        </xdr:cNvPr>
        <xdr:cNvCxnSpPr/>
      </xdr:nvCxnSpPr>
      <xdr:spPr>
        <a:xfrm flipV="1">
          <a:off x="19204940" y="6473593"/>
          <a:ext cx="742950" cy="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23854</xdr:rowOff>
    </xdr:from>
    <xdr:to>
      <xdr:col>107</xdr:col>
      <xdr:colOff>101600</xdr:colOff>
      <xdr:row>38</xdr:row>
      <xdr:rowOff>125454</xdr:rowOff>
    </xdr:to>
    <xdr:sp macro="" textlink="">
      <xdr:nvSpPr>
        <xdr:cNvPr id="598" name="楕円 597">
          <a:extLst>
            <a:ext uri="{FF2B5EF4-FFF2-40B4-BE49-F238E27FC236}">
              <a16:creationId xmlns:a16="http://schemas.microsoft.com/office/drawing/2014/main" id="{FA4D006D-E832-4A3F-87D4-5968199E960B}"/>
            </a:ext>
          </a:extLst>
        </xdr:cNvPr>
        <xdr:cNvSpPr/>
      </xdr:nvSpPr>
      <xdr:spPr>
        <a:xfrm>
          <a:off x="18345150" y="65351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130912</xdr:rowOff>
    </xdr:from>
    <xdr:to>
      <xdr:col>111</xdr:col>
      <xdr:colOff>177800</xdr:colOff>
      <xdr:row>38</xdr:row>
      <xdr:rowOff>74654</xdr:rowOff>
    </xdr:to>
    <xdr:cxnSp macro="">
      <xdr:nvCxnSpPr>
        <xdr:cNvPr id="599" name="直線コネクタ 598">
          <a:extLst>
            <a:ext uri="{FF2B5EF4-FFF2-40B4-BE49-F238E27FC236}">
              <a16:creationId xmlns:a16="http://schemas.microsoft.com/office/drawing/2014/main" id="{97942BF5-8681-4833-969C-70209BDF6759}"/>
            </a:ext>
          </a:extLst>
        </xdr:cNvPr>
        <xdr:cNvCxnSpPr/>
      </xdr:nvCxnSpPr>
      <xdr:spPr>
        <a:xfrm flipV="1">
          <a:off x="18399760" y="6478372"/>
          <a:ext cx="805180" cy="11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29069</xdr:rowOff>
    </xdr:from>
    <xdr:to>
      <xdr:col>102</xdr:col>
      <xdr:colOff>165100</xdr:colOff>
      <xdr:row>38</xdr:row>
      <xdr:rowOff>130669</xdr:rowOff>
    </xdr:to>
    <xdr:sp macro="" textlink="">
      <xdr:nvSpPr>
        <xdr:cNvPr id="600" name="楕円 599">
          <a:extLst>
            <a:ext uri="{FF2B5EF4-FFF2-40B4-BE49-F238E27FC236}">
              <a16:creationId xmlns:a16="http://schemas.microsoft.com/office/drawing/2014/main" id="{C7160924-39CA-4AE8-BC18-026845880286}"/>
            </a:ext>
          </a:extLst>
        </xdr:cNvPr>
        <xdr:cNvSpPr/>
      </xdr:nvSpPr>
      <xdr:spPr>
        <a:xfrm>
          <a:off x="17547590" y="654226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74654</xdr:rowOff>
    </xdr:from>
    <xdr:to>
      <xdr:col>107</xdr:col>
      <xdr:colOff>50800</xdr:colOff>
      <xdr:row>38</xdr:row>
      <xdr:rowOff>79869</xdr:rowOff>
    </xdr:to>
    <xdr:cxnSp macro="">
      <xdr:nvCxnSpPr>
        <xdr:cNvPr id="601" name="直線コネクタ 600">
          <a:extLst>
            <a:ext uri="{FF2B5EF4-FFF2-40B4-BE49-F238E27FC236}">
              <a16:creationId xmlns:a16="http://schemas.microsoft.com/office/drawing/2014/main" id="{F5D30739-1A1B-4B0F-AC5E-4EF02EAB1982}"/>
            </a:ext>
          </a:extLst>
        </xdr:cNvPr>
        <xdr:cNvCxnSpPr/>
      </xdr:nvCxnSpPr>
      <xdr:spPr>
        <a:xfrm flipV="1">
          <a:off x="17602200" y="6589754"/>
          <a:ext cx="797560" cy="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33162</xdr:rowOff>
    </xdr:from>
    <xdr:to>
      <xdr:col>98</xdr:col>
      <xdr:colOff>38100</xdr:colOff>
      <xdr:row>38</xdr:row>
      <xdr:rowOff>134762</xdr:rowOff>
    </xdr:to>
    <xdr:sp macro="" textlink="">
      <xdr:nvSpPr>
        <xdr:cNvPr id="602" name="楕円 601">
          <a:extLst>
            <a:ext uri="{FF2B5EF4-FFF2-40B4-BE49-F238E27FC236}">
              <a16:creationId xmlns:a16="http://schemas.microsoft.com/office/drawing/2014/main" id="{C3BA2EBB-6332-4E24-BF74-1522B885D6AA}"/>
            </a:ext>
          </a:extLst>
        </xdr:cNvPr>
        <xdr:cNvSpPr/>
      </xdr:nvSpPr>
      <xdr:spPr>
        <a:xfrm>
          <a:off x="16761460" y="654635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79869</xdr:rowOff>
    </xdr:from>
    <xdr:to>
      <xdr:col>102</xdr:col>
      <xdr:colOff>114300</xdr:colOff>
      <xdr:row>38</xdr:row>
      <xdr:rowOff>83962</xdr:rowOff>
    </xdr:to>
    <xdr:cxnSp macro="">
      <xdr:nvCxnSpPr>
        <xdr:cNvPr id="603" name="直線コネクタ 602">
          <a:extLst>
            <a:ext uri="{FF2B5EF4-FFF2-40B4-BE49-F238E27FC236}">
              <a16:creationId xmlns:a16="http://schemas.microsoft.com/office/drawing/2014/main" id="{65C4E4EA-258B-4A1B-BF1D-2DB2216B863E}"/>
            </a:ext>
          </a:extLst>
        </xdr:cNvPr>
        <xdr:cNvCxnSpPr/>
      </xdr:nvCxnSpPr>
      <xdr:spPr>
        <a:xfrm flipV="1">
          <a:off x="16804640" y="6594969"/>
          <a:ext cx="797560" cy="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17815</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7D95031E-2E21-4748-9FC8-1CB8506C63DB}"/>
            </a:ext>
          </a:extLst>
        </xdr:cNvPr>
        <xdr:cNvSpPr txBox="1"/>
      </xdr:nvSpPr>
      <xdr:spPr>
        <a:xfrm>
          <a:off x="18951721" y="67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50233</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6D09EB9D-9F53-4FED-8B7E-6F55B2B1F1DF}"/>
            </a:ext>
          </a:extLst>
        </xdr:cNvPr>
        <xdr:cNvSpPr txBox="1"/>
      </xdr:nvSpPr>
      <xdr:spPr>
        <a:xfrm>
          <a:off x="18170671" y="674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169620</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E7D0F2C4-AB4A-4C55-880F-9299160EE0D2}"/>
            </a:ext>
          </a:extLst>
        </xdr:cNvPr>
        <xdr:cNvSpPr txBox="1"/>
      </xdr:nvSpPr>
      <xdr:spPr>
        <a:xfrm>
          <a:off x="17354061" y="617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14771</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96BF9635-1928-4212-B674-B77F795AEDDB}"/>
            </a:ext>
          </a:extLst>
        </xdr:cNvPr>
        <xdr:cNvSpPr txBox="1"/>
      </xdr:nvSpPr>
      <xdr:spPr>
        <a:xfrm>
          <a:off x="16556501" y="619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26789</xdr:rowOff>
    </xdr:from>
    <xdr:ext cx="534377" cy="259045"/>
    <xdr:sp macro="" textlink="">
      <xdr:nvSpPr>
        <xdr:cNvPr id="608" name="n_1mainValue【一般廃棄物処理施設】&#10;一人当たり有形固定資産（償却資産）額">
          <a:extLst>
            <a:ext uri="{FF2B5EF4-FFF2-40B4-BE49-F238E27FC236}">
              <a16:creationId xmlns:a16="http://schemas.microsoft.com/office/drawing/2014/main" id="{9546C3E5-67D4-4DDD-9F38-1D443F12D2B3}"/>
            </a:ext>
          </a:extLst>
        </xdr:cNvPr>
        <xdr:cNvSpPr txBox="1"/>
      </xdr:nvSpPr>
      <xdr:spPr>
        <a:xfrm>
          <a:off x="18951721" y="619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141981</xdr:rowOff>
    </xdr:from>
    <xdr:ext cx="534377" cy="259045"/>
    <xdr:sp macro="" textlink="">
      <xdr:nvSpPr>
        <xdr:cNvPr id="609" name="n_2mainValue【一般廃棄物処理施設】&#10;一人当たり有形固定資産（償却資産）額">
          <a:extLst>
            <a:ext uri="{FF2B5EF4-FFF2-40B4-BE49-F238E27FC236}">
              <a16:creationId xmlns:a16="http://schemas.microsoft.com/office/drawing/2014/main" id="{98F03A90-D1F8-47BD-A082-80A17A4CDEFE}"/>
            </a:ext>
          </a:extLst>
        </xdr:cNvPr>
        <xdr:cNvSpPr txBox="1"/>
      </xdr:nvSpPr>
      <xdr:spPr>
        <a:xfrm>
          <a:off x="18170671" y="631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121796</xdr:rowOff>
    </xdr:from>
    <xdr:ext cx="534377" cy="259045"/>
    <xdr:sp macro="" textlink="">
      <xdr:nvSpPr>
        <xdr:cNvPr id="610" name="n_3mainValue【一般廃棄物処理施設】&#10;一人当たり有形固定資産（償却資産）額">
          <a:extLst>
            <a:ext uri="{FF2B5EF4-FFF2-40B4-BE49-F238E27FC236}">
              <a16:creationId xmlns:a16="http://schemas.microsoft.com/office/drawing/2014/main" id="{9DE2C4E5-1EA1-4BBD-9D20-0897419BCE65}"/>
            </a:ext>
          </a:extLst>
        </xdr:cNvPr>
        <xdr:cNvSpPr txBox="1"/>
      </xdr:nvSpPr>
      <xdr:spPr>
        <a:xfrm>
          <a:off x="17354061" y="663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125889</xdr:rowOff>
    </xdr:from>
    <xdr:ext cx="534377" cy="259045"/>
    <xdr:sp macro="" textlink="">
      <xdr:nvSpPr>
        <xdr:cNvPr id="611" name="n_4mainValue【一般廃棄物処理施設】&#10;一人当たり有形固定資産（償却資産）額">
          <a:extLst>
            <a:ext uri="{FF2B5EF4-FFF2-40B4-BE49-F238E27FC236}">
              <a16:creationId xmlns:a16="http://schemas.microsoft.com/office/drawing/2014/main" id="{7F753A27-936B-431D-B216-19EF1B475DA0}"/>
            </a:ext>
          </a:extLst>
        </xdr:cNvPr>
        <xdr:cNvSpPr txBox="1"/>
      </xdr:nvSpPr>
      <xdr:spPr>
        <a:xfrm>
          <a:off x="16556501" y="664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C23C851C-C367-48CC-9C5C-42132E2649C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D746DA30-49EA-47B8-BE48-8F6E40BDA9D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A3641E02-5DAC-4A8A-9286-279B98BE612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121C4A54-A104-48A4-B16E-309634274B5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D9853FCF-C95A-4AE9-8B29-12B6A4F99FA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9BAD63E0-0246-4FCA-8AAB-50CE0FBF982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403051DC-624C-4F07-B11D-154A76BEA2A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73D5344C-3A78-42DB-B855-C336C4A15D5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7B983D7F-EC68-485E-87F3-E1ADFFC290D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57D5F829-3D0D-4FF1-9418-C9E0E7544A8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B27EDB1C-5ADF-4DB2-BCE3-5018EBCF720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a:extLst>
            <a:ext uri="{FF2B5EF4-FFF2-40B4-BE49-F238E27FC236}">
              <a16:creationId xmlns:a16="http://schemas.microsoft.com/office/drawing/2014/main" id="{69AF0DB0-69B2-40DF-B19D-0810BFEC4CD3}"/>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4" name="テキスト ボックス 623">
          <a:extLst>
            <a:ext uri="{FF2B5EF4-FFF2-40B4-BE49-F238E27FC236}">
              <a16:creationId xmlns:a16="http://schemas.microsoft.com/office/drawing/2014/main" id="{D80D369F-2953-4074-8761-FF5AE75EACD6}"/>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a:extLst>
            <a:ext uri="{FF2B5EF4-FFF2-40B4-BE49-F238E27FC236}">
              <a16:creationId xmlns:a16="http://schemas.microsoft.com/office/drawing/2014/main" id="{02463B91-FD8A-4956-A70F-1B6A2722D964}"/>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a:extLst>
            <a:ext uri="{FF2B5EF4-FFF2-40B4-BE49-F238E27FC236}">
              <a16:creationId xmlns:a16="http://schemas.microsoft.com/office/drawing/2014/main" id="{FD45400F-9276-41C9-94CF-A224B3CF9083}"/>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a:extLst>
            <a:ext uri="{FF2B5EF4-FFF2-40B4-BE49-F238E27FC236}">
              <a16:creationId xmlns:a16="http://schemas.microsoft.com/office/drawing/2014/main" id="{2F27CE54-B704-4468-88ED-483607D46195}"/>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a:extLst>
            <a:ext uri="{FF2B5EF4-FFF2-40B4-BE49-F238E27FC236}">
              <a16:creationId xmlns:a16="http://schemas.microsoft.com/office/drawing/2014/main" id="{A1782E1B-F090-44EA-8465-DC3907C9FBB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a:extLst>
            <a:ext uri="{FF2B5EF4-FFF2-40B4-BE49-F238E27FC236}">
              <a16:creationId xmlns:a16="http://schemas.microsoft.com/office/drawing/2014/main" id="{3ECE91AC-2C12-4D1D-B9FC-5823DAF24955}"/>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a:extLst>
            <a:ext uri="{FF2B5EF4-FFF2-40B4-BE49-F238E27FC236}">
              <a16:creationId xmlns:a16="http://schemas.microsoft.com/office/drawing/2014/main" id="{C155B33F-AAB5-44D8-9765-F7537FFE620E}"/>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a:extLst>
            <a:ext uri="{FF2B5EF4-FFF2-40B4-BE49-F238E27FC236}">
              <a16:creationId xmlns:a16="http://schemas.microsoft.com/office/drawing/2014/main" id="{C2A503C2-B6D4-4BF8-AEF9-A0991F7354BB}"/>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a:extLst>
            <a:ext uri="{FF2B5EF4-FFF2-40B4-BE49-F238E27FC236}">
              <a16:creationId xmlns:a16="http://schemas.microsoft.com/office/drawing/2014/main" id="{75481985-37BC-4248-98A7-841C39758F46}"/>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a:extLst>
            <a:ext uri="{FF2B5EF4-FFF2-40B4-BE49-F238E27FC236}">
              <a16:creationId xmlns:a16="http://schemas.microsoft.com/office/drawing/2014/main" id="{629FCC9D-285F-4608-BD67-A1FAA923F83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4" name="テキスト ボックス 633">
          <a:extLst>
            <a:ext uri="{FF2B5EF4-FFF2-40B4-BE49-F238E27FC236}">
              <a16:creationId xmlns:a16="http://schemas.microsoft.com/office/drawing/2014/main" id="{523127EF-965E-4AEC-BE6B-651EB1230691}"/>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a:extLst>
            <a:ext uri="{FF2B5EF4-FFF2-40B4-BE49-F238E27FC236}">
              <a16:creationId xmlns:a16="http://schemas.microsoft.com/office/drawing/2014/main" id="{8399ACE9-2AC2-4029-A2EC-916179B90BF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a:extLst>
            <a:ext uri="{FF2B5EF4-FFF2-40B4-BE49-F238E27FC236}">
              <a16:creationId xmlns:a16="http://schemas.microsoft.com/office/drawing/2014/main" id="{769B3185-3C24-458A-B8DC-A2894720EAC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96338</xdr:rowOff>
    </xdr:from>
    <xdr:to>
      <xdr:col>85</xdr:col>
      <xdr:colOff>126364</xdr:colOff>
      <xdr:row>64</xdr:row>
      <xdr:rowOff>35923</xdr:rowOff>
    </xdr:to>
    <xdr:cxnSp macro="">
      <xdr:nvCxnSpPr>
        <xdr:cNvPr id="637" name="直線コネクタ 636">
          <a:extLst>
            <a:ext uri="{FF2B5EF4-FFF2-40B4-BE49-F238E27FC236}">
              <a16:creationId xmlns:a16="http://schemas.microsoft.com/office/drawing/2014/main" id="{4F34EF3B-49E4-4E95-891A-7DD13F39B085}"/>
            </a:ext>
          </a:extLst>
        </xdr:cNvPr>
        <xdr:cNvCxnSpPr/>
      </xdr:nvCxnSpPr>
      <xdr:spPr>
        <a:xfrm flipV="1">
          <a:off x="14703424" y="9522278"/>
          <a:ext cx="0" cy="1486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39750</xdr:rowOff>
    </xdr:from>
    <xdr:ext cx="405111" cy="259045"/>
    <xdr:sp macro="" textlink="">
      <xdr:nvSpPr>
        <xdr:cNvPr id="638" name="【保健センター・保健所】&#10;有形固定資産減価償却率最小値テキスト">
          <a:extLst>
            <a:ext uri="{FF2B5EF4-FFF2-40B4-BE49-F238E27FC236}">
              <a16:creationId xmlns:a16="http://schemas.microsoft.com/office/drawing/2014/main" id="{5FB1A4C2-9422-4507-B0A5-03F4A2E6AF68}"/>
            </a:ext>
          </a:extLst>
        </xdr:cNvPr>
        <xdr:cNvSpPr txBox="1"/>
      </xdr:nvSpPr>
      <xdr:spPr>
        <a:xfrm>
          <a:off x="1474216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35923</xdr:rowOff>
    </xdr:from>
    <xdr:to>
      <xdr:col>86</xdr:col>
      <xdr:colOff>25400</xdr:colOff>
      <xdr:row>64</xdr:row>
      <xdr:rowOff>35923</xdr:rowOff>
    </xdr:to>
    <xdr:cxnSp macro="">
      <xdr:nvCxnSpPr>
        <xdr:cNvPr id="639" name="直線コネクタ 638">
          <a:extLst>
            <a:ext uri="{FF2B5EF4-FFF2-40B4-BE49-F238E27FC236}">
              <a16:creationId xmlns:a16="http://schemas.microsoft.com/office/drawing/2014/main" id="{83691ECB-0036-4029-B640-1A53B8157474}"/>
            </a:ext>
          </a:extLst>
        </xdr:cNvPr>
        <xdr:cNvCxnSpPr/>
      </xdr:nvCxnSpPr>
      <xdr:spPr>
        <a:xfrm>
          <a:off x="1461135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43015</xdr:rowOff>
    </xdr:from>
    <xdr:ext cx="340478" cy="259045"/>
    <xdr:sp macro="" textlink="">
      <xdr:nvSpPr>
        <xdr:cNvPr id="640" name="【保健センター・保健所】&#10;有形固定資産減価償却率最大値テキスト">
          <a:extLst>
            <a:ext uri="{FF2B5EF4-FFF2-40B4-BE49-F238E27FC236}">
              <a16:creationId xmlns:a16="http://schemas.microsoft.com/office/drawing/2014/main" id="{2FB1C475-4819-400C-A69F-0DAF023C04E8}"/>
            </a:ext>
          </a:extLst>
        </xdr:cNvPr>
        <xdr:cNvSpPr txBox="1"/>
      </xdr:nvSpPr>
      <xdr:spPr>
        <a:xfrm>
          <a:off x="14742160" y="930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96338</xdr:rowOff>
    </xdr:from>
    <xdr:to>
      <xdr:col>86</xdr:col>
      <xdr:colOff>25400</xdr:colOff>
      <xdr:row>55</xdr:row>
      <xdr:rowOff>96338</xdr:rowOff>
    </xdr:to>
    <xdr:cxnSp macro="">
      <xdr:nvCxnSpPr>
        <xdr:cNvPr id="641" name="直線コネクタ 640">
          <a:extLst>
            <a:ext uri="{FF2B5EF4-FFF2-40B4-BE49-F238E27FC236}">
              <a16:creationId xmlns:a16="http://schemas.microsoft.com/office/drawing/2014/main" id="{2F0BAE3C-23AA-40D5-A0A6-BBA0A6475FD3}"/>
            </a:ext>
          </a:extLst>
        </xdr:cNvPr>
        <xdr:cNvCxnSpPr/>
      </xdr:nvCxnSpPr>
      <xdr:spPr>
        <a:xfrm>
          <a:off x="14611350" y="952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84744</xdr:rowOff>
    </xdr:from>
    <xdr:ext cx="405111" cy="259045"/>
    <xdr:sp macro="" textlink="">
      <xdr:nvSpPr>
        <xdr:cNvPr id="642" name="【保健センター・保健所】&#10;有形固定資産減価償却率平均値テキスト">
          <a:extLst>
            <a:ext uri="{FF2B5EF4-FFF2-40B4-BE49-F238E27FC236}">
              <a16:creationId xmlns:a16="http://schemas.microsoft.com/office/drawing/2014/main" id="{9B89B09B-AD72-4C64-8190-CC19B5EE03CD}"/>
            </a:ext>
          </a:extLst>
        </xdr:cNvPr>
        <xdr:cNvSpPr txBox="1"/>
      </xdr:nvSpPr>
      <xdr:spPr>
        <a:xfrm>
          <a:off x="14742160" y="102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61867</xdr:rowOff>
    </xdr:from>
    <xdr:to>
      <xdr:col>85</xdr:col>
      <xdr:colOff>177800</xdr:colOff>
      <xdr:row>60</xdr:row>
      <xdr:rowOff>163467</xdr:rowOff>
    </xdr:to>
    <xdr:sp macro="" textlink="">
      <xdr:nvSpPr>
        <xdr:cNvPr id="643" name="フローチャート: 判断 642">
          <a:extLst>
            <a:ext uri="{FF2B5EF4-FFF2-40B4-BE49-F238E27FC236}">
              <a16:creationId xmlns:a16="http://schemas.microsoft.com/office/drawing/2014/main" id="{5AB695F2-C366-495F-A87B-7BF9BC61CDEF}"/>
            </a:ext>
          </a:extLst>
        </xdr:cNvPr>
        <xdr:cNvSpPr/>
      </xdr:nvSpPr>
      <xdr:spPr>
        <a:xfrm>
          <a:off x="14649450" y="1034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39007</xdr:rowOff>
    </xdr:from>
    <xdr:to>
      <xdr:col>81</xdr:col>
      <xdr:colOff>101600</xdr:colOff>
      <xdr:row>60</xdr:row>
      <xdr:rowOff>140607</xdr:rowOff>
    </xdr:to>
    <xdr:sp macro="" textlink="">
      <xdr:nvSpPr>
        <xdr:cNvPr id="644" name="フローチャート: 判断 643">
          <a:extLst>
            <a:ext uri="{FF2B5EF4-FFF2-40B4-BE49-F238E27FC236}">
              <a16:creationId xmlns:a16="http://schemas.microsoft.com/office/drawing/2014/main" id="{1ABAD5C0-5AB7-43A3-9F26-65429931C870}"/>
            </a:ext>
          </a:extLst>
        </xdr:cNvPr>
        <xdr:cNvSpPr/>
      </xdr:nvSpPr>
      <xdr:spPr>
        <a:xfrm>
          <a:off x="13887450" y="103260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30843</xdr:rowOff>
    </xdr:from>
    <xdr:to>
      <xdr:col>76</xdr:col>
      <xdr:colOff>165100</xdr:colOff>
      <xdr:row>60</xdr:row>
      <xdr:rowOff>132443</xdr:rowOff>
    </xdr:to>
    <xdr:sp macro="" textlink="">
      <xdr:nvSpPr>
        <xdr:cNvPr id="645" name="フローチャート: 判断 644">
          <a:extLst>
            <a:ext uri="{FF2B5EF4-FFF2-40B4-BE49-F238E27FC236}">
              <a16:creationId xmlns:a16="http://schemas.microsoft.com/office/drawing/2014/main" id="{0F709154-44B4-4F93-AC55-C05ED96EBAA2}"/>
            </a:ext>
          </a:extLst>
        </xdr:cNvPr>
        <xdr:cNvSpPr/>
      </xdr:nvSpPr>
      <xdr:spPr>
        <a:xfrm>
          <a:off x="13089890" y="103159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55335</xdr:rowOff>
    </xdr:from>
    <xdr:to>
      <xdr:col>72</xdr:col>
      <xdr:colOff>38100</xdr:colOff>
      <xdr:row>59</xdr:row>
      <xdr:rowOff>156935</xdr:rowOff>
    </xdr:to>
    <xdr:sp macro="" textlink="">
      <xdr:nvSpPr>
        <xdr:cNvPr id="646" name="フローチャート: 判断 645">
          <a:extLst>
            <a:ext uri="{FF2B5EF4-FFF2-40B4-BE49-F238E27FC236}">
              <a16:creationId xmlns:a16="http://schemas.microsoft.com/office/drawing/2014/main" id="{1BF48609-482B-44A1-9462-9C6472B307C9}"/>
            </a:ext>
          </a:extLst>
        </xdr:cNvPr>
        <xdr:cNvSpPr/>
      </xdr:nvSpPr>
      <xdr:spPr>
        <a:xfrm>
          <a:off x="12303760" y="1017469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34109</xdr:rowOff>
    </xdr:from>
    <xdr:to>
      <xdr:col>67</xdr:col>
      <xdr:colOff>101600</xdr:colOff>
      <xdr:row>59</xdr:row>
      <xdr:rowOff>135709</xdr:rowOff>
    </xdr:to>
    <xdr:sp macro="" textlink="">
      <xdr:nvSpPr>
        <xdr:cNvPr id="647" name="フローチャート: 判断 646">
          <a:extLst>
            <a:ext uri="{FF2B5EF4-FFF2-40B4-BE49-F238E27FC236}">
              <a16:creationId xmlns:a16="http://schemas.microsoft.com/office/drawing/2014/main" id="{5EE19506-0659-4EC7-BE84-6258E79342AD}"/>
            </a:ext>
          </a:extLst>
        </xdr:cNvPr>
        <xdr:cNvSpPr/>
      </xdr:nvSpPr>
      <xdr:spPr>
        <a:xfrm>
          <a:off x="11487150" y="101477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3DC8B16-408E-48C3-A71F-D9DC88BA8A4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B9BD0362-2107-40B0-AA9E-EC5FA7E9BA4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39BB8F73-9009-41FB-99AC-0F22C3893F8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5E103EE2-3293-4EF1-8B5F-34C4CBB72E2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3F6A657-F3C1-4024-954B-BC6A3A9E6D13}"/>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92891</xdr:rowOff>
    </xdr:from>
    <xdr:to>
      <xdr:col>85</xdr:col>
      <xdr:colOff>177800</xdr:colOff>
      <xdr:row>62</xdr:row>
      <xdr:rowOff>23041</xdr:rowOff>
    </xdr:to>
    <xdr:sp macro="" textlink="">
      <xdr:nvSpPr>
        <xdr:cNvPr id="653" name="楕円 652">
          <a:extLst>
            <a:ext uri="{FF2B5EF4-FFF2-40B4-BE49-F238E27FC236}">
              <a16:creationId xmlns:a16="http://schemas.microsoft.com/office/drawing/2014/main" id="{FD9FBBE1-6011-41AE-93EE-27C9C89954AC}"/>
            </a:ext>
          </a:extLst>
        </xdr:cNvPr>
        <xdr:cNvSpPr/>
      </xdr:nvSpPr>
      <xdr:spPr>
        <a:xfrm>
          <a:off x="14649450" y="1055515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71318</xdr:rowOff>
    </xdr:from>
    <xdr:ext cx="405111" cy="259045"/>
    <xdr:sp macro="" textlink="">
      <xdr:nvSpPr>
        <xdr:cNvPr id="654" name="【保健センター・保健所】&#10;有形固定資産減価償却率該当値テキスト">
          <a:extLst>
            <a:ext uri="{FF2B5EF4-FFF2-40B4-BE49-F238E27FC236}">
              <a16:creationId xmlns:a16="http://schemas.microsoft.com/office/drawing/2014/main" id="{B7D8A5A4-2EDC-45E5-BE62-45EDC42A66BE}"/>
            </a:ext>
          </a:extLst>
        </xdr:cNvPr>
        <xdr:cNvSpPr txBox="1"/>
      </xdr:nvSpPr>
      <xdr:spPr>
        <a:xfrm>
          <a:off x="14742160" y="1052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60234</xdr:rowOff>
    </xdr:from>
    <xdr:to>
      <xdr:col>81</xdr:col>
      <xdr:colOff>101600</xdr:colOff>
      <xdr:row>61</xdr:row>
      <xdr:rowOff>161834</xdr:rowOff>
    </xdr:to>
    <xdr:sp macro="" textlink="">
      <xdr:nvSpPr>
        <xdr:cNvPr id="655" name="楕円 654">
          <a:extLst>
            <a:ext uri="{FF2B5EF4-FFF2-40B4-BE49-F238E27FC236}">
              <a16:creationId xmlns:a16="http://schemas.microsoft.com/office/drawing/2014/main" id="{BC29FBAC-388C-4290-BC74-5CC61E2644EE}"/>
            </a:ext>
          </a:extLst>
        </xdr:cNvPr>
        <xdr:cNvSpPr/>
      </xdr:nvSpPr>
      <xdr:spPr>
        <a:xfrm>
          <a:off x="13887450" y="1051487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111034</xdr:rowOff>
    </xdr:from>
    <xdr:to>
      <xdr:col>85</xdr:col>
      <xdr:colOff>127000</xdr:colOff>
      <xdr:row>61</xdr:row>
      <xdr:rowOff>143691</xdr:rowOff>
    </xdr:to>
    <xdr:cxnSp macro="">
      <xdr:nvCxnSpPr>
        <xdr:cNvPr id="656" name="直線コネクタ 655">
          <a:extLst>
            <a:ext uri="{FF2B5EF4-FFF2-40B4-BE49-F238E27FC236}">
              <a16:creationId xmlns:a16="http://schemas.microsoft.com/office/drawing/2014/main" id="{CB38EA7E-570C-4E44-A889-FED3674DBD0A}"/>
            </a:ext>
          </a:extLst>
        </xdr:cNvPr>
        <xdr:cNvCxnSpPr/>
      </xdr:nvCxnSpPr>
      <xdr:spPr>
        <a:xfrm>
          <a:off x="13942060" y="10569484"/>
          <a:ext cx="76200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24312</xdr:rowOff>
    </xdr:from>
    <xdr:to>
      <xdr:col>76</xdr:col>
      <xdr:colOff>165100</xdr:colOff>
      <xdr:row>61</xdr:row>
      <xdr:rowOff>125912</xdr:rowOff>
    </xdr:to>
    <xdr:sp macro="" textlink="">
      <xdr:nvSpPr>
        <xdr:cNvPr id="657" name="楕円 656">
          <a:extLst>
            <a:ext uri="{FF2B5EF4-FFF2-40B4-BE49-F238E27FC236}">
              <a16:creationId xmlns:a16="http://schemas.microsoft.com/office/drawing/2014/main" id="{1063CFC1-9CB5-4E5E-AEBB-7EDCA1AF153F}"/>
            </a:ext>
          </a:extLst>
        </xdr:cNvPr>
        <xdr:cNvSpPr/>
      </xdr:nvSpPr>
      <xdr:spPr>
        <a:xfrm>
          <a:off x="13089890" y="10478952"/>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75112</xdr:rowOff>
    </xdr:from>
    <xdr:to>
      <xdr:col>81</xdr:col>
      <xdr:colOff>50800</xdr:colOff>
      <xdr:row>61</xdr:row>
      <xdr:rowOff>111034</xdr:rowOff>
    </xdr:to>
    <xdr:cxnSp macro="">
      <xdr:nvCxnSpPr>
        <xdr:cNvPr id="658" name="直線コネクタ 657">
          <a:extLst>
            <a:ext uri="{FF2B5EF4-FFF2-40B4-BE49-F238E27FC236}">
              <a16:creationId xmlns:a16="http://schemas.microsoft.com/office/drawing/2014/main" id="{316C9FB3-2562-4D54-BD78-93AAFEC34FC5}"/>
            </a:ext>
          </a:extLst>
        </xdr:cNvPr>
        <xdr:cNvCxnSpPr/>
      </xdr:nvCxnSpPr>
      <xdr:spPr>
        <a:xfrm>
          <a:off x="13144500" y="10533562"/>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161472</xdr:rowOff>
    </xdr:from>
    <xdr:to>
      <xdr:col>72</xdr:col>
      <xdr:colOff>38100</xdr:colOff>
      <xdr:row>61</xdr:row>
      <xdr:rowOff>91622</xdr:rowOff>
    </xdr:to>
    <xdr:sp macro="" textlink="">
      <xdr:nvSpPr>
        <xdr:cNvPr id="659" name="楕円 658">
          <a:extLst>
            <a:ext uri="{FF2B5EF4-FFF2-40B4-BE49-F238E27FC236}">
              <a16:creationId xmlns:a16="http://schemas.microsoft.com/office/drawing/2014/main" id="{309E486C-1C72-4B13-B920-609620DFFDAA}"/>
            </a:ext>
          </a:extLst>
        </xdr:cNvPr>
        <xdr:cNvSpPr/>
      </xdr:nvSpPr>
      <xdr:spPr>
        <a:xfrm>
          <a:off x="12303760" y="104503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40822</xdr:rowOff>
    </xdr:from>
    <xdr:to>
      <xdr:col>76</xdr:col>
      <xdr:colOff>114300</xdr:colOff>
      <xdr:row>61</xdr:row>
      <xdr:rowOff>75112</xdr:rowOff>
    </xdr:to>
    <xdr:cxnSp macro="">
      <xdr:nvCxnSpPr>
        <xdr:cNvPr id="660" name="直線コネクタ 659">
          <a:extLst>
            <a:ext uri="{FF2B5EF4-FFF2-40B4-BE49-F238E27FC236}">
              <a16:creationId xmlns:a16="http://schemas.microsoft.com/office/drawing/2014/main" id="{5FF3EB97-6648-4BF3-9D98-7178CAB5E2B4}"/>
            </a:ext>
          </a:extLst>
        </xdr:cNvPr>
        <xdr:cNvCxnSpPr/>
      </xdr:nvCxnSpPr>
      <xdr:spPr>
        <a:xfrm>
          <a:off x="12346940" y="10499272"/>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125549</xdr:rowOff>
    </xdr:from>
    <xdr:to>
      <xdr:col>67</xdr:col>
      <xdr:colOff>101600</xdr:colOff>
      <xdr:row>61</xdr:row>
      <xdr:rowOff>55699</xdr:rowOff>
    </xdr:to>
    <xdr:sp macro="" textlink="">
      <xdr:nvSpPr>
        <xdr:cNvPr id="661" name="楕円 660">
          <a:extLst>
            <a:ext uri="{FF2B5EF4-FFF2-40B4-BE49-F238E27FC236}">
              <a16:creationId xmlns:a16="http://schemas.microsoft.com/office/drawing/2014/main" id="{71E5D651-D484-4D39-B90A-50F9D9EF2FCB}"/>
            </a:ext>
          </a:extLst>
        </xdr:cNvPr>
        <xdr:cNvSpPr/>
      </xdr:nvSpPr>
      <xdr:spPr>
        <a:xfrm>
          <a:off x="11487150" y="104144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4899</xdr:rowOff>
    </xdr:from>
    <xdr:to>
      <xdr:col>71</xdr:col>
      <xdr:colOff>177800</xdr:colOff>
      <xdr:row>61</xdr:row>
      <xdr:rowOff>40822</xdr:rowOff>
    </xdr:to>
    <xdr:cxnSp macro="">
      <xdr:nvCxnSpPr>
        <xdr:cNvPr id="662" name="直線コネクタ 661">
          <a:extLst>
            <a:ext uri="{FF2B5EF4-FFF2-40B4-BE49-F238E27FC236}">
              <a16:creationId xmlns:a16="http://schemas.microsoft.com/office/drawing/2014/main" id="{64772028-A82B-48DD-9CF4-D03288B98218}"/>
            </a:ext>
          </a:extLst>
        </xdr:cNvPr>
        <xdr:cNvCxnSpPr/>
      </xdr:nvCxnSpPr>
      <xdr:spPr>
        <a:xfrm>
          <a:off x="11541760" y="10465254"/>
          <a:ext cx="80518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157134</xdr:rowOff>
    </xdr:from>
    <xdr:ext cx="405111" cy="259045"/>
    <xdr:sp macro="" textlink="">
      <xdr:nvSpPr>
        <xdr:cNvPr id="663" name="n_1aveValue【保健センター・保健所】&#10;有形固定資産減価償却率">
          <a:extLst>
            <a:ext uri="{FF2B5EF4-FFF2-40B4-BE49-F238E27FC236}">
              <a16:creationId xmlns:a16="http://schemas.microsoft.com/office/drawing/2014/main" id="{23AB984F-0ECF-430D-B44E-4D5A6A2BF4EB}"/>
            </a:ext>
          </a:extLst>
        </xdr:cNvPr>
        <xdr:cNvSpPr txBox="1"/>
      </xdr:nvSpPr>
      <xdr:spPr>
        <a:xfrm>
          <a:off x="13738234" y="1010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148970</xdr:rowOff>
    </xdr:from>
    <xdr:ext cx="405111" cy="259045"/>
    <xdr:sp macro="" textlink="">
      <xdr:nvSpPr>
        <xdr:cNvPr id="664" name="n_2aveValue【保健センター・保健所】&#10;有形固定資産減価償却率">
          <a:extLst>
            <a:ext uri="{FF2B5EF4-FFF2-40B4-BE49-F238E27FC236}">
              <a16:creationId xmlns:a16="http://schemas.microsoft.com/office/drawing/2014/main" id="{2A0B5754-9D85-41D5-8E65-6C0BEE4F7C03}"/>
            </a:ext>
          </a:extLst>
        </xdr:cNvPr>
        <xdr:cNvSpPr txBox="1"/>
      </xdr:nvSpPr>
      <xdr:spPr>
        <a:xfrm>
          <a:off x="1295718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2012</xdr:rowOff>
    </xdr:from>
    <xdr:ext cx="405111" cy="259045"/>
    <xdr:sp macro="" textlink="">
      <xdr:nvSpPr>
        <xdr:cNvPr id="665" name="n_3aveValue【保健センター・保健所】&#10;有形固定資産減価償却率">
          <a:extLst>
            <a:ext uri="{FF2B5EF4-FFF2-40B4-BE49-F238E27FC236}">
              <a16:creationId xmlns:a16="http://schemas.microsoft.com/office/drawing/2014/main" id="{B49D18B3-EA7B-4B79-98E6-5C916D6C00AC}"/>
            </a:ext>
          </a:extLst>
        </xdr:cNvPr>
        <xdr:cNvSpPr txBox="1"/>
      </xdr:nvSpPr>
      <xdr:spPr>
        <a:xfrm>
          <a:off x="1217105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152236</xdr:rowOff>
    </xdr:from>
    <xdr:ext cx="405111" cy="259045"/>
    <xdr:sp macro="" textlink="">
      <xdr:nvSpPr>
        <xdr:cNvPr id="666" name="n_4aveValue【保健センター・保健所】&#10;有形固定資産減価償却率">
          <a:extLst>
            <a:ext uri="{FF2B5EF4-FFF2-40B4-BE49-F238E27FC236}">
              <a16:creationId xmlns:a16="http://schemas.microsoft.com/office/drawing/2014/main" id="{5118401F-95F4-482C-8EEC-4F404FDE1B04}"/>
            </a:ext>
          </a:extLst>
        </xdr:cNvPr>
        <xdr:cNvSpPr txBox="1"/>
      </xdr:nvSpPr>
      <xdr:spPr>
        <a:xfrm>
          <a:off x="11354444" y="992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152961</xdr:rowOff>
    </xdr:from>
    <xdr:ext cx="405111" cy="259045"/>
    <xdr:sp macro="" textlink="">
      <xdr:nvSpPr>
        <xdr:cNvPr id="667" name="n_1mainValue【保健センター・保健所】&#10;有形固定資産減価償却率">
          <a:extLst>
            <a:ext uri="{FF2B5EF4-FFF2-40B4-BE49-F238E27FC236}">
              <a16:creationId xmlns:a16="http://schemas.microsoft.com/office/drawing/2014/main" id="{9069755B-A31D-4403-8710-9A812131EE7B}"/>
            </a:ext>
          </a:extLst>
        </xdr:cNvPr>
        <xdr:cNvSpPr txBox="1"/>
      </xdr:nvSpPr>
      <xdr:spPr>
        <a:xfrm>
          <a:off x="1373823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117039</xdr:rowOff>
    </xdr:from>
    <xdr:ext cx="405111" cy="259045"/>
    <xdr:sp macro="" textlink="">
      <xdr:nvSpPr>
        <xdr:cNvPr id="668" name="n_2mainValue【保健センター・保健所】&#10;有形固定資産減価償却率">
          <a:extLst>
            <a:ext uri="{FF2B5EF4-FFF2-40B4-BE49-F238E27FC236}">
              <a16:creationId xmlns:a16="http://schemas.microsoft.com/office/drawing/2014/main" id="{172E336D-E3A1-4765-A434-DC80DECD7322}"/>
            </a:ext>
          </a:extLst>
        </xdr:cNvPr>
        <xdr:cNvSpPr txBox="1"/>
      </xdr:nvSpPr>
      <xdr:spPr>
        <a:xfrm>
          <a:off x="1295718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82749</xdr:rowOff>
    </xdr:from>
    <xdr:ext cx="405111" cy="259045"/>
    <xdr:sp macro="" textlink="">
      <xdr:nvSpPr>
        <xdr:cNvPr id="669" name="n_3mainValue【保健センター・保健所】&#10;有形固定資産減価償却率">
          <a:extLst>
            <a:ext uri="{FF2B5EF4-FFF2-40B4-BE49-F238E27FC236}">
              <a16:creationId xmlns:a16="http://schemas.microsoft.com/office/drawing/2014/main" id="{74CEB626-4CA9-4178-8912-F210275DDCF3}"/>
            </a:ext>
          </a:extLst>
        </xdr:cNvPr>
        <xdr:cNvSpPr txBox="1"/>
      </xdr:nvSpPr>
      <xdr:spPr>
        <a:xfrm>
          <a:off x="12171054" y="1054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46826</xdr:rowOff>
    </xdr:from>
    <xdr:ext cx="405111" cy="259045"/>
    <xdr:sp macro="" textlink="">
      <xdr:nvSpPr>
        <xdr:cNvPr id="670" name="n_4mainValue【保健センター・保健所】&#10;有形固定資産減価償却率">
          <a:extLst>
            <a:ext uri="{FF2B5EF4-FFF2-40B4-BE49-F238E27FC236}">
              <a16:creationId xmlns:a16="http://schemas.microsoft.com/office/drawing/2014/main" id="{F11A278E-8645-4EF9-8DB1-CDB46936145B}"/>
            </a:ext>
          </a:extLst>
        </xdr:cNvPr>
        <xdr:cNvSpPr txBox="1"/>
      </xdr:nvSpPr>
      <xdr:spPr>
        <a:xfrm>
          <a:off x="11354444" y="1050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B3395779-D25B-4EDF-84B8-E4153E4B678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5AF8FA86-E8D4-44E6-88BA-48CDDD5FB00B}"/>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73925223-27E8-4834-9748-6406359C009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C82C5885-8ED5-43F4-A102-980709A2840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D00F6A5D-C2D7-414C-98DC-30DDF3006C1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077F545E-8DDF-42FC-A589-1D027A6BEF7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641C1214-94B5-4A5D-8D06-BC5C4FF551F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ED065D35-ABA2-4B0D-9816-CCBA524AD57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FAA640D6-90A3-42AA-8ED0-E3362CF0AD6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5273F45D-7777-4226-A2A5-AAA412DF754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1" name="直線コネクタ 680">
          <a:extLst>
            <a:ext uri="{FF2B5EF4-FFF2-40B4-BE49-F238E27FC236}">
              <a16:creationId xmlns:a16="http://schemas.microsoft.com/office/drawing/2014/main" id="{74FBC8FF-E2A0-4F2D-853F-FB0DF5CD8112}"/>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2" name="テキスト ボックス 681">
          <a:extLst>
            <a:ext uri="{FF2B5EF4-FFF2-40B4-BE49-F238E27FC236}">
              <a16:creationId xmlns:a16="http://schemas.microsoft.com/office/drawing/2014/main" id="{7A61C7DB-EB13-4705-8FED-B1C45414F651}"/>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3" name="直線コネクタ 682">
          <a:extLst>
            <a:ext uri="{FF2B5EF4-FFF2-40B4-BE49-F238E27FC236}">
              <a16:creationId xmlns:a16="http://schemas.microsoft.com/office/drawing/2014/main" id="{27DEA85E-5055-4A41-8F37-ACF595A72421}"/>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4" name="テキスト ボックス 683">
          <a:extLst>
            <a:ext uri="{FF2B5EF4-FFF2-40B4-BE49-F238E27FC236}">
              <a16:creationId xmlns:a16="http://schemas.microsoft.com/office/drawing/2014/main" id="{C2652D19-3F70-46FF-A80D-CA94225A65C4}"/>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5" name="直線コネクタ 684">
          <a:extLst>
            <a:ext uri="{FF2B5EF4-FFF2-40B4-BE49-F238E27FC236}">
              <a16:creationId xmlns:a16="http://schemas.microsoft.com/office/drawing/2014/main" id="{6086379E-29D4-41A5-95E2-0202456D43E8}"/>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6" name="テキスト ボックス 685">
          <a:extLst>
            <a:ext uri="{FF2B5EF4-FFF2-40B4-BE49-F238E27FC236}">
              <a16:creationId xmlns:a16="http://schemas.microsoft.com/office/drawing/2014/main" id="{F5D129C8-1278-4BAE-A989-E2BB1578FE32}"/>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7" name="直線コネクタ 686">
          <a:extLst>
            <a:ext uri="{FF2B5EF4-FFF2-40B4-BE49-F238E27FC236}">
              <a16:creationId xmlns:a16="http://schemas.microsoft.com/office/drawing/2014/main" id="{22576CCC-B1C0-4140-8E91-4952600F824A}"/>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8" name="テキスト ボックス 687">
          <a:extLst>
            <a:ext uri="{FF2B5EF4-FFF2-40B4-BE49-F238E27FC236}">
              <a16:creationId xmlns:a16="http://schemas.microsoft.com/office/drawing/2014/main" id="{A383749A-4074-4E1B-95EA-8AEC33B8A464}"/>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E703A48A-78E2-4E6F-B64E-6FC25D8EFE12}"/>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05C557B7-6DEC-4502-B0E1-A65DFB73817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a:extLst>
            <a:ext uri="{FF2B5EF4-FFF2-40B4-BE49-F238E27FC236}">
              <a16:creationId xmlns:a16="http://schemas.microsoft.com/office/drawing/2014/main" id="{BEE8F87A-250E-41DC-8512-5E93CBE666D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137160</xdr:rowOff>
    </xdr:from>
    <xdr:to>
      <xdr:col>116</xdr:col>
      <xdr:colOff>62864</xdr:colOff>
      <xdr:row>63</xdr:row>
      <xdr:rowOff>125730</xdr:rowOff>
    </xdr:to>
    <xdr:cxnSp macro="">
      <xdr:nvCxnSpPr>
        <xdr:cNvPr id="692" name="直線コネクタ 691">
          <a:extLst>
            <a:ext uri="{FF2B5EF4-FFF2-40B4-BE49-F238E27FC236}">
              <a16:creationId xmlns:a16="http://schemas.microsoft.com/office/drawing/2014/main" id="{787D4FF6-F344-4A8A-876E-B2B15C911A54}"/>
            </a:ext>
          </a:extLst>
        </xdr:cNvPr>
        <xdr:cNvCxnSpPr/>
      </xdr:nvCxnSpPr>
      <xdr:spPr>
        <a:xfrm flipV="1">
          <a:off x="19947254" y="973455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93" name="【保健センター・保健所】&#10;一人当たり面積最小値テキスト">
          <a:extLst>
            <a:ext uri="{FF2B5EF4-FFF2-40B4-BE49-F238E27FC236}">
              <a16:creationId xmlns:a16="http://schemas.microsoft.com/office/drawing/2014/main" id="{6F6ADA51-7F65-4DED-847E-ED78AEFCB8F6}"/>
            </a:ext>
          </a:extLst>
        </xdr:cNvPr>
        <xdr:cNvSpPr txBox="1"/>
      </xdr:nvSpPr>
      <xdr:spPr>
        <a:xfrm>
          <a:off x="1998599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94" name="直線コネクタ 693">
          <a:extLst>
            <a:ext uri="{FF2B5EF4-FFF2-40B4-BE49-F238E27FC236}">
              <a16:creationId xmlns:a16="http://schemas.microsoft.com/office/drawing/2014/main" id="{BF1D3454-A850-4602-ABFB-DECB87110F84}"/>
            </a:ext>
          </a:extLst>
        </xdr:cNvPr>
        <xdr:cNvCxnSpPr/>
      </xdr:nvCxnSpPr>
      <xdr:spPr>
        <a:xfrm>
          <a:off x="19885660" y="1093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83837</xdr:rowOff>
    </xdr:from>
    <xdr:ext cx="469744" cy="259045"/>
    <xdr:sp macro="" textlink="">
      <xdr:nvSpPr>
        <xdr:cNvPr id="695" name="【保健センター・保健所】&#10;一人当たり面積最大値テキスト">
          <a:extLst>
            <a:ext uri="{FF2B5EF4-FFF2-40B4-BE49-F238E27FC236}">
              <a16:creationId xmlns:a16="http://schemas.microsoft.com/office/drawing/2014/main" id="{12231BFB-CC9D-4B93-A6FC-71F916E81D8F}"/>
            </a:ext>
          </a:extLst>
        </xdr:cNvPr>
        <xdr:cNvSpPr txBox="1"/>
      </xdr:nvSpPr>
      <xdr:spPr>
        <a:xfrm>
          <a:off x="19985990" y="951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137160</xdr:rowOff>
    </xdr:from>
    <xdr:to>
      <xdr:col>116</xdr:col>
      <xdr:colOff>152400</xdr:colOff>
      <xdr:row>56</xdr:row>
      <xdr:rowOff>137160</xdr:rowOff>
    </xdr:to>
    <xdr:cxnSp macro="">
      <xdr:nvCxnSpPr>
        <xdr:cNvPr id="696" name="直線コネクタ 695">
          <a:extLst>
            <a:ext uri="{FF2B5EF4-FFF2-40B4-BE49-F238E27FC236}">
              <a16:creationId xmlns:a16="http://schemas.microsoft.com/office/drawing/2014/main" id="{B5582B14-0AA9-46B8-9C08-5A7E094648C5}"/>
            </a:ext>
          </a:extLst>
        </xdr:cNvPr>
        <xdr:cNvCxnSpPr/>
      </xdr:nvCxnSpPr>
      <xdr:spPr>
        <a:xfrm>
          <a:off x="19885660" y="973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97" name="【保健センター・保健所】&#10;一人当たり面積平均値テキスト">
          <a:extLst>
            <a:ext uri="{FF2B5EF4-FFF2-40B4-BE49-F238E27FC236}">
              <a16:creationId xmlns:a16="http://schemas.microsoft.com/office/drawing/2014/main" id="{D7EB2B63-1C48-413B-A0BB-D2DA881D226D}"/>
            </a:ext>
          </a:extLst>
        </xdr:cNvPr>
        <xdr:cNvSpPr txBox="1"/>
      </xdr:nvSpPr>
      <xdr:spPr>
        <a:xfrm>
          <a:off x="19985990" y="10409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8" name="フローチャート: 判断 697">
          <a:extLst>
            <a:ext uri="{FF2B5EF4-FFF2-40B4-BE49-F238E27FC236}">
              <a16:creationId xmlns:a16="http://schemas.microsoft.com/office/drawing/2014/main" id="{44AC4E80-F82F-48A6-B37E-AB69FF482C0A}"/>
            </a:ext>
          </a:extLst>
        </xdr:cNvPr>
        <xdr:cNvSpPr/>
      </xdr:nvSpPr>
      <xdr:spPr>
        <a:xfrm>
          <a:off x="1990471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9" name="フローチャート: 判断 698">
          <a:extLst>
            <a:ext uri="{FF2B5EF4-FFF2-40B4-BE49-F238E27FC236}">
              <a16:creationId xmlns:a16="http://schemas.microsoft.com/office/drawing/2014/main" id="{1432D983-EB6B-497C-A464-C99255668E19}"/>
            </a:ext>
          </a:extLst>
        </xdr:cNvPr>
        <xdr:cNvSpPr/>
      </xdr:nvSpPr>
      <xdr:spPr>
        <a:xfrm>
          <a:off x="191617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700" name="フローチャート: 判断 699">
          <a:extLst>
            <a:ext uri="{FF2B5EF4-FFF2-40B4-BE49-F238E27FC236}">
              <a16:creationId xmlns:a16="http://schemas.microsoft.com/office/drawing/2014/main" id="{F48D82D3-1850-4303-B43D-BCCB2A03C0EF}"/>
            </a:ext>
          </a:extLst>
        </xdr:cNvPr>
        <xdr:cNvSpPr/>
      </xdr:nvSpPr>
      <xdr:spPr>
        <a:xfrm>
          <a:off x="1834515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166370</xdr:rowOff>
    </xdr:from>
    <xdr:to>
      <xdr:col>102</xdr:col>
      <xdr:colOff>165100</xdr:colOff>
      <xdr:row>60</xdr:row>
      <xdr:rowOff>96520</xdr:rowOff>
    </xdr:to>
    <xdr:sp macro="" textlink="">
      <xdr:nvSpPr>
        <xdr:cNvPr id="701" name="フローチャート: 判断 700">
          <a:extLst>
            <a:ext uri="{FF2B5EF4-FFF2-40B4-BE49-F238E27FC236}">
              <a16:creationId xmlns:a16="http://schemas.microsoft.com/office/drawing/2014/main" id="{E7699BDB-07EA-4B89-B39C-55AAE8EF46CC}"/>
            </a:ext>
          </a:extLst>
        </xdr:cNvPr>
        <xdr:cNvSpPr/>
      </xdr:nvSpPr>
      <xdr:spPr>
        <a:xfrm>
          <a:off x="17547590" y="102857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166370</xdr:rowOff>
    </xdr:from>
    <xdr:to>
      <xdr:col>98</xdr:col>
      <xdr:colOff>38100</xdr:colOff>
      <xdr:row>60</xdr:row>
      <xdr:rowOff>96520</xdr:rowOff>
    </xdr:to>
    <xdr:sp macro="" textlink="">
      <xdr:nvSpPr>
        <xdr:cNvPr id="702" name="フローチャート: 判断 701">
          <a:extLst>
            <a:ext uri="{FF2B5EF4-FFF2-40B4-BE49-F238E27FC236}">
              <a16:creationId xmlns:a16="http://schemas.microsoft.com/office/drawing/2014/main" id="{E16F0E4E-52EA-43E4-94ED-F9322305229A}"/>
            </a:ext>
          </a:extLst>
        </xdr:cNvPr>
        <xdr:cNvSpPr/>
      </xdr:nvSpPr>
      <xdr:spPr>
        <a:xfrm>
          <a:off x="16761460" y="102857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ACBCA9D-683C-486E-BD8F-24FB4E79DFD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5276E6A-06B3-4A39-A10B-B625CCC4614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33AF9BA1-C773-4FB1-826E-B52B0213A59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D32EB23-8F1E-4848-9DEB-F49F86987C7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9B2FD351-28DF-4533-A680-B4F8374746C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109220</xdr:rowOff>
    </xdr:from>
    <xdr:to>
      <xdr:col>116</xdr:col>
      <xdr:colOff>114300</xdr:colOff>
      <xdr:row>63</xdr:row>
      <xdr:rowOff>39370</xdr:rowOff>
    </xdr:to>
    <xdr:sp macro="" textlink="">
      <xdr:nvSpPr>
        <xdr:cNvPr id="708" name="楕円 707">
          <a:extLst>
            <a:ext uri="{FF2B5EF4-FFF2-40B4-BE49-F238E27FC236}">
              <a16:creationId xmlns:a16="http://schemas.microsoft.com/office/drawing/2014/main" id="{36EDC205-CA36-49C6-8976-5345D5CEB17A}"/>
            </a:ext>
          </a:extLst>
        </xdr:cNvPr>
        <xdr:cNvSpPr/>
      </xdr:nvSpPr>
      <xdr:spPr>
        <a:xfrm>
          <a:off x="19904710" y="10737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87647</xdr:rowOff>
    </xdr:from>
    <xdr:ext cx="469744" cy="259045"/>
    <xdr:sp macro="" textlink="">
      <xdr:nvSpPr>
        <xdr:cNvPr id="709" name="【保健センター・保健所】&#10;一人当たり面積該当値テキスト">
          <a:extLst>
            <a:ext uri="{FF2B5EF4-FFF2-40B4-BE49-F238E27FC236}">
              <a16:creationId xmlns:a16="http://schemas.microsoft.com/office/drawing/2014/main" id="{0B398C3C-4DC2-4695-9665-DACF4C9A5A7A}"/>
            </a:ext>
          </a:extLst>
        </xdr:cNvPr>
        <xdr:cNvSpPr txBox="1"/>
      </xdr:nvSpPr>
      <xdr:spPr>
        <a:xfrm>
          <a:off x="19985990"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109220</xdr:rowOff>
    </xdr:from>
    <xdr:to>
      <xdr:col>112</xdr:col>
      <xdr:colOff>38100</xdr:colOff>
      <xdr:row>63</xdr:row>
      <xdr:rowOff>39370</xdr:rowOff>
    </xdr:to>
    <xdr:sp macro="" textlink="">
      <xdr:nvSpPr>
        <xdr:cNvPr id="710" name="楕円 709">
          <a:extLst>
            <a:ext uri="{FF2B5EF4-FFF2-40B4-BE49-F238E27FC236}">
              <a16:creationId xmlns:a16="http://schemas.microsoft.com/office/drawing/2014/main" id="{F731676E-8374-47C2-BC4A-0B0A41028814}"/>
            </a:ext>
          </a:extLst>
        </xdr:cNvPr>
        <xdr:cNvSpPr/>
      </xdr:nvSpPr>
      <xdr:spPr>
        <a:xfrm>
          <a:off x="19161760" y="10737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160020</xdr:rowOff>
    </xdr:from>
    <xdr:to>
      <xdr:col>116</xdr:col>
      <xdr:colOff>63500</xdr:colOff>
      <xdr:row>62</xdr:row>
      <xdr:rowOff>160020</xdr:rowOff>
    </xdr:to>
    <xdr:cxnSp macro="">
      <xdr:nvCxnSpPr>
        <xdr:cNvPr id="711" name="直線コネクタ 710">
          <a:extLst>
            <a:ext uri="{FF2B5EF4-FFF2-40B4-BE49-F238E27FC236}">
              <a16:creationId xmlns:a16="http://schemas.microsoft.com/office/drawing/2014/main" id="{89751C8D-D62B-49A1-BCE7-6B60D37C692E}"/>
            </a:ext>
          </a:extLst>
        </xdr:cNvPr>
        <xdr:cNvCxnSpPr/>
      </xdr:nvCxnSpPr>
      <xdr:spPr>
        <a:xfrm>
          <a:off x="19204940" y="107918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712" name="楕円 711">
          <a:extLst>
            <a:ext uri="{FF2B5EF4-FFF2-40B4-BE49-F238E27FC236}">
              <a16:creationId xmlns:a16="http://schemas.microsoft.com/office/drawing/2014/main" id="{5049AFB9-A130-4974-9855-DA73859ABE64}"/>
            </a:ext>
          </a:extLst>
        </xdr:cNvPr>
        <xdr:cNvSpPr/>
      </xdr:nvSpPr>
      <xdr:spPr>
        <a:xfrm>
          <a:off x="18345150" y="10765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160020</xdr:rowOff>
    </xdr:from>
    <xdr:to>
      <xdr:col>111</xdr:col>
      <xdr:colOff>177800</xdr:colOff>
      <xdr:row>63</xdr:row>
      <xdr:rowOff>11430</xdr:rowOff>
    </xdr:to>
    <xdr:cxnSp macro="">
      <xdr:nvCxnSpPr>
        <xdr:cNvPr id="713" name="直線コネクタ 712">
          <a:extLst>
            <a:ext uri="{FF2B5EF4-FFF2-40B4-BE49-F238E27FC236}">
              <a16:creationId xmlns:a16="http://schemas.microsoft.com/office/drawing/2014/main" id="{DE7A4599-D32C-4D43-8EDA-878B81686416}"/>
            </a:ext>
          </a:extLst>
        </xdr:cNvPr>
        <xdr:cNvCxnSpPr/>
      </xdr:nvCxnSpPr>
      <xdr:spPr>
        <a:xfrm flipV="1">
          <a:off x="18399760" y="10791825"/>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132080</xdr:rowOff>
    </xdr:from>
    <xdr:to>
      <xdr:col>102</xdr:col>
      <xdr:colOff>165100</xdr:colOff>
      <xdr:row>63</xdr:row>
      <xdr:rowOff>62230</xdr:rowOff>
    </xdr:to>
    <xdr:sp macro="" textlink="">
      <xdr:nvSpPr>
        <xdr:cNvPr id="714" name="楕円 713">
          <a:extLst>
            <a:ext uri="{FF2B5EF4-FFF2-40B4-BE49-F238E27FC236}">
              <a16:creationId xmlns:a16="http://schemas.microsoft.com/office/drawing/2014/main" id="{5D632213-74FA-4C13-A19D-3C09B0029ADC}"/>
            </a:ext>
          </a:extLst>
        </xdr:cNvPr>
        <xdr:cNvSpPr/>
      </xdr:nvSpPr>
      <xdr:spPr>
        <a:xfrm>
          <a:off x="17547590" y="107657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11430</xdr:rowOff>
    </xdr:to>
    <xdr:cxnSp macro="">
      <xdr:nvCxnSpPr>
        <xdr:cNvPr id="715" name="直線コネクタ 714">
          <a:extLst>
            <a:ext uri="{FF2B5EF4-FFF2-40B4-BE49-F238E27FC236}">
              <a16:creationId xmlns:a16="http://schemas.microsoft.com/office/drawing/2014/main" id="{8488C016-3552-494B-B4C4-9B05CCF28BE7}"/>
            </a:ext>
          </a:extLst>
        </xdr:cNvPr>
        <xdr:cNvCxnSpPr/>
      </xdr:nvCxnSpPr>
      <xdr:spPr>
        <a:xfrm>
          <a:off x="17602200" y="1081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132080</xdr:rowOff>
    </xdr:from>
    <xdr:to>
      <xdr:col>98</xdr:col>
      <xdr:colOff>38100</xdr:colOff>
      <xdr:row>63</xdr:row>
      <xdr:rowOff>62230</xdr:rowOff>
    </xdr:to>
    <xdr:sp macro="" textlink="">
      <xdr:nvSpPr>
        <xdr:cNvPr id="716" name="楕円 715">
          <a:extLst>
            <a:ext uri="{FF2B5EF4-FFF2-40B4-BE49-F238E27FC236}">
              <a16:creationId xmlns:a16="http://schemas.microsoft.com/office/drawing/2014/main" id="{3C91363E-86D0-4BE3-BF6E-72B21E0ACF04}"/>
            </a:ext>
          </a:extLst>
        </xdr:cNvPr>
        <xdr:cNvSpPr/>
      </xdr:nvSpPr>
      <xdr:spPr>
        <a:xfrm>
          <a:off x="16761460" y="10765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xdr:rowOff>
    </xdr:from>
    <xdr:to>
      <xdr:col>102</xdr:col>
      <xdr:colOff>114300</xdr:colOff>
      <xdr:row>63</xdr:row>
      <xdr:rowOff>11430</xdr:rowOff>
    </xdr:to>
    <xdr:cxnSp macro="">
      <xdr:nvCxnSpPr>
        <xdr:cNvPr id="717" name="直線コネクタ 716">
          <a:extLst>
            <a:ext uri="{FF2B5EF4-FFF2-40B4-BE49-F238E27FC236}">
              <a16:creationId xmlns:a16="http://schemas.microsoft.com/office/drawing/2014/main" id="{D568590A-2094-46C4-BE9A-C835D089E71B}"/>
            </a:ext>
          </a:extLst>
        </xdr:cNvPr>
        <xdr:cNvCxnSpPr/>
      </xdr:nvCxnSpPr>
      <xdr:spPr>
        <a:xfrm>
          <a:off x="16804640" y="1081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8" name="n_1aveValue【保健センター・保健所】&#10;一人当たり面積">
          <a:extLst>
            <a:ext uri="{FF2B5EF4-FFF2-40B4-BE49-F238E27FC236}">
              <a16:creationId xmlns:a16="http://schemas.microsoft.com/office/drawing/2014/main" id="{012F23FF-0463-4C69-ACE9-EA5702FDC281}"/>
            </a:ext>
          </a:extLst>
        </xdr:cNvPr>
        <xdr:cNvSpPr txBox="1"/>
      </xdr:nvSpPr>
      <xdr:spPr>
        <a:xfrm>
          <a:off x="18982132"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9" name="n_2aveValue【保健センター・保健所】&#10;一人当たり面積">
          <a:extLst>
            <a:ext uri="{FF2B5EF4-FFF2-40B4-BE49-F238E27FC236}">
              <a16:creationId xmlns:a16="http://schemas.microsoft.com/office/drawing/2014/main" id="{2C3B6775-3113-4A2C-88DE-772AEC065860}"/>
            </a:ext>
          </a:extLst>
        </xdr:cNvPr>
        <xdr:cNvSpPr txBox="1"/>
      </xdr:nvSpPr>
      <xdr:spPr>
        <a:xfrm>
          <a:off x="18182032"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113047</xdr:rowOff>
    </xdr:from>
    <xdr:ext cx="469744" cy="259045"/>
    <xdr:sp macro="" textlink="">
      <xdr:nvSpPr>
        <xdr:cNvPr id="720" name="n_3aveValue【保健センター・保健所】&#10;一人当たり面積">
          <a:extLst>
            <a:ext uri="{FF2B5EF4-FFF2-40B4-BE49-F238E27FC236}">
              <a16:creationId xmlns:a16="http://schemas.microsoft.com/office/drawing/2014/main" id="{8897564F-69A2-46AA-9675-24C5098B9BCC}"/>
            </a:ext>
          </a:extLst>
        </xdr:cNvPr>
        <xdr:cNvSpPr txBox="1"/>
      </xdr:nvSpPr>
      <xdr:spPr>
        <a:xfrm>
          <a:off x="17384472"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113047</xdr:rowOff>
    </xdr:from>
    <xdr:ext cx="469744" cy="259045"/>
    <xdr:sp macro="" textlink="">
      <xdr:nvSpPr>
        <xdr:cNvPr id="721" name="n_4aveValue【保健センター・保健所】&#10;一人当たり面積">
          <a:extLst>
            <a:ext uri="{FF2B5EF4-FFF2-40B4-BE49-F238E27FC236}">
              <a16:creationId xmlns:a16="http://schemas.microsoft.com/office/drawing/2014/main" id="{635EC72F-B6E5-4621-AEB2-A43446D95F3A}"/>
            </a:ext>
          </a:extLst>
        </xdr:cNvPr>
        <xdr:cNvSpPr txBox="1"/>
      </xdr:nvSpPr>
      <xdr:spPr>
        <a:xfrm>
          <a:off x="1658881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30497</xdr:rowOff>
    </xdr:from>
    <xdr:ext cx="469744" cy="259045"/>
    <xdr:sp macro="" textlink="">
      <xdr:nvSpPr>
        <xdr:cNvPr id="722" name="n_1mainValue【保健センター・保健所】&#10;一人当たり面積">
          <a:extLst>
            <a:ext uri="{FF2B5EF4-FFF2-40B4-BE49-F238E27FC236}">
              <a16:creationId xmlns:a16="http://schemas.microsoft.com/office/drawing/2014/main" id="{33CD1B8D-847D-4487-B58C-6D3B4D88C7B9}"/>
            </a:ext>
          </a:extLst>
        </xdr:cNvPr>
        <xdr:cNvSpPr txBox="1"/>
      </xdr:nvSpPr>
      <xdr:spPr>
        <a:xfrm>
          <a:off x="18982132"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23" name="n_2mainValue【保健センター・保健所】&#10;一人当たり面積">
          <a:extLst>
            <a:ext uri="{FF2B5EF4-FFF2-40B4-BE49-F238E27FC236}">
              <a16:creationId xmlns:a16="http://schemas.microsoft.com/office/drawing/2014/main" id="{2E1DB546-FDD9-4CE9-A33B-AA0989911B68}"/>
            </a:ext>
          </a:extLst>
        </xdr:cNvPr>
        <xdr:cNvSpPr txBox="1"/>
      </xdr:nvSpPr>
      <xdr:spPr>
        <a:xfrm>
          <a:off x="1818203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53357</xdr:rowOff>
    </xdr:from>
    <xdr:ext cx="469744" cy="259045"/>
    <xdr:sp macro="" textlink="">
      <xdr:nvSpPr>
        <xdr:cNvPr id="724" name="n_3mainValue【保健センター・保健所】&#10;一人当たり面積">
          <a:extLst>
            <a:ext uri="{FF2B5EF4-FFF2-40B4-BE49-F238E27FC236}">
              <a16:creationId xmlns:a16="http://schemas.microsoft.com/office/drawing/2014/main" id="{7876255F-723F-492A-9437-0D90BEE2A936}"/>
            </a:ext>
          </a:extLst>
        </xdr:cNvPr>
        <xdr:cNvSpPr txBox="1"/>
      </xdr:nvSpPr>
      <xdr:spPr>
        <a:xfrm>
          <a:off x="1738447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53357</xdr:rowOff>
    </xdr:from>
    <xdr:ext cx="469744" cy="259045"/>
    <xdr:sp macro="" textlink="">
      <xdr:nvSpPr>
        <xdr:cNvPr id="725" name="n_4mainValue【保健センター・保健所】&#10;一人当たり面積">
          <a:extLst>
            <a:ext uri="{FF2B5EF4-FFF2-40B4-BE49-F238E27FC236}">
              <a16:creationId xmlns:a16="http://schemas.microsoft.com/office/drawing/2014/main" id="{B234399D-579D-46E9-AD71-C9C4625EAAE2}"/>
            </a:ext>
          </a:extLst>
        </xdr:cNvPr>
        <xdr:cNvSpPr txBox="1"/>
      </xdr:nvSpPr>
      <xdr:spPr>
        <a:xfrm>
          <a:off x="1658881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39401004-3282-467C-A5C3-EC6C6BB0C2A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27912293-E2BD-47EC-942C-5A6463BCE5EF}"/>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0ECC6DFD-F513-424F-B477-DA36B892334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143EBAF5-6553-49C6-939D-8BD6734D784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06180192-012B-44FB-A72C-D3604EF5521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0BE6E1F5-CEC6-4488-82C5-CCB0EA85C47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8F63449A-82A2-4B3D-998D-404564F4B4E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5599C883-B8F0-40A6-9368-E57CF835ABB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2B357E25-E80E-4A66-A4A7-AA742DC21E04}"/>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660F307F-19E6-40FA-8810-E78EBB8B317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a:extLst>
            <a:ext uri="{FF2B5EF4-FFF2-40B4-BE49-F238E27FC236}">
              <a16:creationId xmlns:a16="http://schemas.microsoft.com/office/drawing/2014/main" id="{495B8633-72B3-4B0E-BAB3-E27108DF0EDA}"/>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7" name="直線コネクタ 736">
          <a:extLst>
            <a:ext uri="{FF2B5EF4-FFF2-40B4-BE49-F238E27FC236}">
              <a16:creationId xmlns:a16="http://schemas.microsoft.com/office/drawing/2014/main" id="{0B9F2F30-4472-4EA6-BEFB-4FAA097E08A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8" name="テキスト ボックス 737">
          <a:extLst>
            <a:ext uri="{FF2B5EF4-FFF2-40B4-BE49-F238E27FC236}">
              <a16:creationId xmlns:a16="http://schemas.microsoft.com/office/drawing/2014/main" id="{842ACC82-3438-4EB6-AD47-6A9A4E15461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9" name="直線コネクタ 738">
          <a:extLst>
            <a:ext uri="{FF2B5EF4-FFF2-40B4-BE49-F238E27FC236}">
              <a16:creationId xmlns:a16="http://schemas.microsoft.com/office/drawing/2014/main" id="{EFC4EBA7-BD8B-4973-A7F3-30BF32E91CF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0" name="テキスト ボックス 739">
          <a:extLst>
            <a:ext uri="{FF2B5EF4-FFF2-40B4-BE49-F238E27FC236}">
              <a16:creationId xmlns:a16="http://schemas.microsoft.com/office/drawing/2014/main" id="{93360CC2-201E-4178-A3B1-D112DC90EA85}"/>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1" name="直線コネクタ 740">
          <a:extLst>
            <a:ext uri="{FF2B5EF4-FFF2-40B4-BE49-F238E27FC236}">
              <a16:creationId xmlns:a16="http://schemas.microsoft.com/office/drawing/2014/main" id="{0D24D3BA-EAB8-463C-8F23-EBEC5857B02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2" name="テキスト ボックス 741">
          <a:extLst>
            <a:ext uri="{FF2B5EF4-FFF2-40B4-BE49-F238E27FC236}">
              <a16:creationId xmlns:a16="http://schemas.microsoft.com/office/drawing/2014/main" id="{CF04B08B-BDB2-49EC-8AB9-E9B056810F8D}"/>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3" name="直線コネクタ 742">
          <a:extLst>
            <a:ext uri="{FF2B5EF4-FFF2-40B4-BE49-F238E27FC236}">
              <a16:creationId xmlns:a16="http://schemas.microsoft.com/office/drawing/2014/main" id="{378E550C-1F71-4130-8E57-97B58B1B992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4" name="テキスト ボックス 743">
          <a:extLst>
            <a:ext uri="{FF2B5EF4-FFF2-40B4-BE49-F238E27FC236}">
              <a16:creationId xmlns:a16="http://schemas.microsoft.com/office/drawing/2014/main" id="{C3A66A2A-10D7-4F21-958B-9D03781703F2}"/>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5" name="直線コネクタ 744">
          <a:extLst>
            <a:ext uri="{FF2B5EF4-FFF2-40B4-BE49-F238E27FC236}">
              <a16:creationId xmlns:a16="http://schemas.microsoft.com/office/drawing/2014/main" id="{75CB68EC-8D8D-440C-9352-1EED7A2CBAD2}"/>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6" name="テキスト ボックス 745">
          <a:extLst>
            <a:ext uri="{FF2B5EF4-FFF2-40B4-BE49-F238E27FC236}">
              <a16:creationId xmlns:a16="http://schemas.microsoft.com/office/drawing/2014/main" id="{E8AE4C88-705A-4877-8621-4F057F06EA2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933691A3-1847-47A1-8F75-9B84533AABA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8" name="テキスト ボックス 747">
          <a:extLst>
            <a:ext uri="{FF2B5EF4-FFF2-40B4-BE49-F238E27FC236}">
              <a16:creationId xmlns:a16="http://schemas.microsoft.com/office/drawing/2014/main" id="{2B7198AE-78D4-488E-B0FB-D9B5F1A30331}"/>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16A47987-727B-4306-B007-EF437DE62F64}"/>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121920</xdr:rowOff>
    </xdr:from>
    <xdr:to>
      <xdr:col>85</xdr:col>
      <xdr:colOff>126364</xdr:colOff>
      <xdr:row>85</xdr:row>
      <xdr:rowOff>60961</xdr:rowOff>
    </xdr:to>
    <xdr:cxnSp macro="">
      <xdr:nvCxnSpPr>
        <xdr:cNvPr id="750" name="直線コネクタ 749">
          <a:extLst>
            <a:ext uri="{FF2B5EF4-FFF2-40B4-BE49-F238E27FC236}">
              <a16:creationId xmlns:a16="http://schemas.microsoft.com/office/drawing/2014/main" id="{AA2B6850-B5D2-4439-A7F0-C72491C2FA52}"/>
            </a:ext>
          </a:extLst>
        </xdr:cNvPr>
        <xdr:cNvCxnSpPr/>
      </xdr:nvCxnSpPr>
      <xdr:spPr>
        <a:xfrm flipV="1">
          <a:off x="14703424" y="13496925"/>
          <a:ext cx="0" cy="1133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64788</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61589139-C9F2-4FEB-9EF5-0BA81A40BECE}"/>
            </a:ext>
          </a:extLst>
        </xdr:cNvPr>
        <xdr:cNvSpPr txBox="1"/>
      </xdr:nvSpPr>
      <xdr:spPr>
        <a:xfrm>
          <a:off x="14742160" y="1463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60961</xdr:rowOff>
    </xdr:from>
    <xdr:to>
      <xdr:col>86</xdr:col>
      <xdr:colOff>25400</xdr:colOff>
      <xdr:row>85</xdr:row>
      <xdr:rowOff>60961</xdr:rowOff>
    </xdr:to>
    <xdr:cxnSp macro="">
      <xdr:nvCxnSpPr>
        <xdr:cNvPr id="752" name="直線コネクタ 751">
          <a:extLst>
            <a:ext uri="{FF2B5EF4-FFF2-40B4-BE49-F238E27FC236}">
              <a16:creationId xmlns:a16="http://schemas.microsoft.com/office/drawing/2014/main" id="{E15281D7-F177-4B63-8D4C-6E076534BA75}"/>
            </a:ext>
          </a:extLst>
        </xdr:cNvPr>
        <xdr:cNvCxnSpPr/>
      </xdr:nvCxnSpPr>
      <xdr:spPr>
        <a:xfrm>
          <a:off x="14611350" y="14630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68597</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35EC69DF-2413-4C3D-9C14-9C7C01486839}"/>
            </a:ext>
          </a:extLst>
        </xdr:cNvPr>
        <xdr:cNvSpPr txBox="1"/>
      </xdr:nvSpPr>
      <xdr:spPr>
        <a:xfrm>
          <a:off x="14742160" y="1326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121920</xdr:rowOff>
    </xdr:from>
    <xdr:to>
      <xdr:col>86</xdr:col>
      <xdr:colOff>25400</xdr:colOff>
      <xdr:row>78</xdr:row>
      <xdr:rowOff>121920</xdr:rowOff>
    </xdr:to>
    <xdr:cxnSp macro="">
      <xdr:nvCxnSpPr>
        <xdr:cNvPr id="754" name="直線コネクタ 753">
          <a:extLst>
            <a:ext uri="{FF2B5EF4-FFF2-40B4-BE49-F238E27FC236}">
              <a16:creationId xmlns:a16="http://schemas.microsoft.com/office/drawing/2014/main" id="{E62188DC-790A-4564-8734-E61C9BBA2B5F}"/>
            </a:ext>
          </a:extLst>
        </xdr:cNvPr>
        <xdr:cNvCxnSpPr/>
      </xdr:nvCxnSpPr>
      <xdr:spPr>
        <a:xfrm>
          <a:off x="14611350" y="13496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BBB6A06A-3A69-4861-82C7-D22BFCEB3660}"/>
            </a:ext>
          </a:extLst>
        </xdr:cNvPr>
        <xdr:cNvSpPr txBox="1"/>
      </xdr:nvSpPr>
      <xdr:spPr>
        <a:xfrm>
          <a:off x="1474216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56" name="フローチャート: 判断 755">
          <a:extLst>
            <a:ext uri="{FF2B5EF4-FFF2-40B4-BE49-F238E27FC236}">
              <a16:creationId xmlns:a16="http://schemas.microsoft.com/office/drawing/2014/main" id="{5CF3F328-2799-4A1F-B6FD-35608CB310C4}"/>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166370</xdr:rowOff>
    </xdr:from>
    <xdr:to>
      <xdr:col>81</xdr:col>
      <xdr:colOff>101600</xdr:colOff>
      <xdr:row>82</xdr:row>
      <xdr:rowOff>96520</xdr:rowOff>
    </xdr:to>
    <xdr:sp macro="" textlink="">
      <xdr:nvSpPr>
        <xdr:cNvPr id="757" name="フローチャート: 判断 756">
          <a:extLst>
            <a:ext uri="{FF2B5EF4-FFF2-40B4-BE49-F238E27FC236}">
              <a16:creationId xmlns:a16="http://schemas.microsoft.com/office/drawing/2014/main" id="{975DE878-4134-4475-985C-FC634B29E3D9}"/>
            </a:ext>
          </a:extLst>
        </xdr:cNvPr>
        <xdr:cNvSpPr/>
      </xdr:nvSpPr>
      <xdr:spPr>
        <a:xfrm>
          <a:off x="13887450" y="1405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126364</xdr:rowOff>
    </xdr:from>
    <xdr:to>
      <xdr:col>76</xdr:col>
      <xdr:colOff>165100</xdr:colOff>
      <xdr:row>82</xdr:row>
      <xdr:rowOff>56514</xdr:rowOff>
    </xdr:to>
    <xdr:sp macro="" textlink="">
      <xdr:nvSpPr>
        <xdr:cNvPr id="758" name="フローチャート: 判断 757">
          <a:extLst>
            <a:ext uri="{FF2B5EF4-FFF2-40B4-BE49-F238E27FC236}">
              <a16:creationId xmlns:a16="http://schemas.microsoft.com/office/drawing/2014/main" id="{A27047D1-C723-4B9E-950D-B0BDC93E4620}"/>
            </a:ext>
          </a:extLst>
        </xdr:cNvPr>
        <xdr:cNvSpPr/>
      </xdr:nvSpPr>
      <xdr:spPr>
        <a:xfrm>
          <a:off x="13089890" y="140176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57786</xdr:rowOff>
    </xdr:from>
    <xdr:to>
      <xdr:col>72</xdr:col>
      <xdr:colOff>38100</xdr:colOff>
      <xdr:row>82</xdr:row>
      <xdr:rowOff>159386</xdr:rowOff>
    </xdr:to>
    <xdr:sp macro="" textlink="">
      <xdr:nvSpPr>
        <xdr:cNvPr id="759" name="フローチャート: 判断 758">
          <a:extLst>
            <a:ext uri="{FF2B5EF4-FFF2-40B4-BE49-F238E27FC236}">
              <a16:creationId xmlns:a16="http://schemas.microsoft.com/office/drawing/2014/main" id="{04E04B11-C56C-4517-9814-9B13ECF772C2}"/>
            </a:ext>
          </a:extLst>
        </xdr:cNvPr>
        <xdr:cNvSpPr/>
      </xdr:nvSpPr>
      <xdr:spPr>
        <a:xfrm>
          <a:off x="12303760" y="1411287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46355</xdr:rowOff>
    </xdr:from>
    <xdr:to>
      <xdr:col>67</xdr:col>
      <xdr:colOff>101600</xdr:colOff>
      <xdr:row>82</xdr:row>
      <xdr:rowOff>147955</xdr:rowOff>
    </xdr:to>
    <xdr:sp macro="" textlink="">
      <xdr:nvSpPr>
        <xdr:cNvPr id="760" name="フローチャート: 判断 759">
          <a:extLst>
            <a:ext uri="{FF2B5EF4-FFF2-40B4-BE49-F238E27FC236}">
              <a16:creationId xmlns:a16="http://schemas.microsoft.com/office/drawing/2014/main" id="{9F38A5C1-A647-416C-B280-1082872C8274}"/>
            </a:ext>
          </a:extLst>
        </xdr:cNvPr>
        <xdr:cNvSpPr/>
      </xdr:nvSpPr>
      <xdr:spPr>
        <a:xfrm>
          <a:off x="11487150" y="141071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68488DD-C7D0-4CA2-9F6D-9C78B8442095}"/>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B410FA2-955A-43E6-997C-20B454BF3484}"/>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94A16A7-8132-43C4-9701-133D5A52264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87DC16D-AC77-41E0-92C6-E062DB974A0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906C3352-3F9F-4EF4-8ACA-A5384E51C2EA}"/>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66" name="楕円 765">
          <a:extLst>
            <a:ext uri="{FF2B5EF4-FFF2-40B4-BE49-F238E27FC236}">
              <a16:creationId xmlns:a16="http://schemas.microsoft.com/office/drawing/2014/main" id="{38F2C9E5-BC6B-40FE-9E1E-B3ADF2F20B63}"/>
            </a:ext>
          </a:extLst>
        </xdr:cNvPr>
        <xdr:cNvSpPr/>
      </xdr:nvSpPr>
      <xdr:spPr>
        <a:xfrm>
          <a:off x="14649450" y="14131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51452</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7349D3C8-5451-44DA-A1DA-BF778BFDFF26}"/>
            </a:ext>
          </a:extLst>
        </xdr:cNvPr>
        <xdr:cNvSpPr txBox="1"/>
      </xdr:nvSpPr>
      <xdr:spPr>
        <a:xfrm>
          <a:off x="14742160" y="1411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40639</xdr:rowOff>
    </xdr:from>
    <xdr:to>
      <xdr:col>81</xdr:col>
      <xdr:colOff>101600</xdr:colOff>
      <xdr:row>82</xdr:row>
      <xdr:rowOff>142239</xdr:rowOff>
    </xdr:to>
    <xdr:sp macro="" textlink="">
      <xdr:nvSpPr>
        <xdr:cNvPr id="768" name="楕円 767">
          <a:extLst>
            <a:ext uri="{FF2B5EF4-FFF2-40B4-BE49-F238E27FC236}">
              <a16:creationId xmlns:a16="http://schemas.microsoft.com/office/drawing/2014/main" id="{9D8F0F80-A6F6-4626-ACE1-A446D909BDDD}"/>
            </a:ext>
          </a:extLst>
        </xdr:cNvPr>
        <xdr:cNvSpPr/>
      </xdr:nvSpPr>
      <xdr:spPr>
        <a:xfrm>
          <a:off x="13887450" y="140995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91439</xdr:rowOff>
    </xdr:from>
    <xdr:to>
      <xdr:col>85</xdr:col>
      <xdr:colOff>127000</xdr:colOff>
      <xdr:row>82</xdr:row>
      <xdr:rowOff>123825</xdr:rowOff>
    </xdr:to>
    <xdr:cxnSp macro="">
      <xdr:nvCxnSpPr>
        <xdr:cNvPr id="769" name="直線コネクタ 768">
          <a:extLst>
            <a:ext uri="{FF2B5EF4-FFF2-40B4-BE49-F238E27FC236}">
              <a16:creationId xmlns:a16="http://schemas.microsoft.com/office/drawing/2014/main" id="{46C5EB41-2F5F-43AA-966A-BE85AE462E8A}"/>
            </a:ext>
          </a:extLst>
        </xdr:cNvPr>
        <xdr:cNvCxnSpPr/>
      </xdr:nvCxnSpPr>
      <xdr:spPr>
        <a:xfrm>
          <a:off x="13942060" y="14154149"/>
          <a:ext cx="762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6350</xdr:rowOff>
    </xdr:from>
    <xdr:to>
      <xdr:col>76</xdr:col>
      <xdr:colOff>165100</xdr:colOff>
      <xdr:row>82</xdr:row>
      <xdr:rowOff>107950</xdr:rowOff>
    </xdr:to>
    <xdr:sp macro="" textlink="">
      <xdr:nvSpPr>
        <xdr:cNvPr id="770" name="楕円 769">
          <a:extLst>
            <a:ext uri="{FF2B5EF4-FFF2-40B4-BE49-F238E27FC236}">
              <a16:creationId xmlns:a16="http://schemas.microsoft.com/office/drawing/2014/main" id="{F3C2092A-7407-4950-81C8-C790B0CE3968}"/>
            </a:ext>
          </a:extLst>
        </xdr:cNvPr>
        <xdr:cNvSpPr/>
      </xdr:nvSpPr>
      <xdr:spPr>
        <a:xfrm>
          <a:off x="13089890" y="140671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57150</xdr:rowOff>
    </xdr:from>
    <xdr:to>
      <xdr:col>81</xdr:col>
      <xdr:colOff>50800</xdr:colOff>
      <xdr:row>82</xdr:row>
      <xdr:rowOff>91439</xdr:rowOff>
    </xdr:to>
    <xdr:cxnSp macro="">
      <xdr:nvCxnSpPr>
        <xdr:cNvPr id="771" name="直線コネクタ 770">
          <a:extLst>
            <a:ext uri="{FF2B5EF4-FFF2-40B4-BE49-F238E27FC236}">
              <a16:creationId xmlns:a16="http://schemas.microsoft.com/office/drawing/2014/main" id="{D4BCC4E2-CB56-44A4-9C6F-8A690107DC0A}"/>
            </a:ext>
          </a:extLst>
        </xdr:cNvPr>
        <xdr:cNvCxnSpPr/>
      </xdr:nvCxnSpPr>
      <xdr:spPr>
        <a:xfrm>
          <a:off x="13144500" y="14112240"/>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143511</xdr:rowOff>
    </xdr:from>
    <xdr:to>
      <xdr:col>72</xdr:col>
      <xdr:colOff>38100</xdr:colOff>
      <xdr:row>82</xdr:row>
      <xdr:rowOff>73661</xdr:rowOff>
    </xdr:to>
    <xdr:sp macro="" textlink="">
      <xdr:nvSpPr>
        <xdr:cNvPr id="772" name="楕円 771">
          <a:extLst>
            <a:ext uri="{FF2B5EF4-FFF2-40B4-BE49-F238E27FC236}">
              <a16:creationId xmlns:a16="http://schemas.microsoft.com/office/drawing/2014/main" id="{10F61D77-43B8-43DD-964C-2C8F1BE116A5}"/>
            </a:ext>
          </a:extLst>
        </xdr:cNvPr>
        <xdr:cNvSpPr/>
      </xdr:nvSpPr>
      <xdr:spPr>
        <a:xfrm>
          <a:off x="12303760" y="140290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22861</xdr:rowOff>
    </xdr:from>
    <xdr:to>
      <xdr:col>76</xdr:col>
      <xdr:colOff>114300</xdr:colOff>
      <xdr:row>82</xdr:row>
      <xdr:rowOff>57150</xdr:rowOff>
    </xdr:to>
    <xdr:cxnSp macro="">
      <xdr:nvCxnSpPr>
        <xdr:cNvPr id="773" name="直線コネクタ 772">
          <a:extLst>
            <a:ext uri="{FF2B5EF4-FFF2-40B4-BE49-F238E27FC236}">
              <a16:creationId xmlns:a16="http://schemas.microsoft.com/office/drawing/2014/main" id="{85880E13-869F-475E-BA6A-9CCD374DD7AF}"/>
            </a:ext>
          </a:extLst>
        </xdr:cNvPr>
        <xdr:cNvCxnSpPr/>
      </xdr:nvCxnSpPr>
      <xdr:spPr>
        <a:xfrm>
          <a:off x="12346940" y="14077951"/>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34925</xdr:rowOff>
    </xdr:from>
    <xdr:to>
      <xdr:col>67</xdr:col>
      <xdr:colOff>101600</xdr:colOff>
      <xdr:row>82</xdr:row>
      <xdr:rowOff>136525</xdr:rowOff>
    </xdr:to>
    <xdr:sp macro="" textlink="">
      <xdr:nvSpPr>
        <xdr:cNvPr id="774" name="楕円 773">
          <a:extLst>
            <a:ext uri="{FF2B5EF4-FFF2-40B4-BE49-F238E27FC236}">
              <a16:creationId xmlns:a16="http://schemas.microsoft.com/office/drawing/2014/main" id="{7D773691-4AD7-4266-99E8-0381D396BF91}"/>
            </a:ext>
          </a:extLst>
        </xdr:cNvPr>
        <xdr:cNvSpPr/>
      </xdr:nvSpPr>
      <xdr:spPr>
        <a:xfrm>
          <a:off x="11487150" y="140938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22861</xdr:rowOff>
    </xdr:from>
    <xdr:to>
      <xdr:col>71</xdr:col>
      <xdr:colOff>177800</xdr:colOff>
      <xdr:row>82</xdr:row>
      <xdr:rowOff>85725</xdr:rowOff>
    </xdr:to>
    <xdr:cxnSp macro="">
      <xdr:nvCxnSpPr>
        <xdr:cNvPr id="775" name="直線コネクタ 774">
          <a:extLst>
            <a:ext uri="{FF2B5EF4-FFF2-40B4-BE49-F238E27FC236}">
              <a16:creationId xmlns:a16="http://schemas.microsoft.com/office/drawing/2014/main" id="{E3F62011-07AF-440A-88E8-942ACADE4D4E}"/>
            </a:ext>
          </a:extLst>
        </xdr:cNvPr>
        <xdr:cNvCxnSpPr/>
      </xdr:nvCxnSpPr>
      <xdr:spPr>
        <a:xfrm flipV="1">
          <a:off x="11541760" y="14077951"/>
          <a:ext cx="80518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113047</xdr:rowOff>
    </xdr:from>
    <xdr:ext cx="405111" cy="259045"/>
    <xdr:sp macro="" textlink="">
      <xdr:nvSpPr>
        <xdr:cNvPr id="776" name="n_1aveValue【消防施設】&#10;有形固定資産減価償却率">
          <a:extLst>
            <a:ext uri="{FF2B5EF4-FFF2-40B4-BE49-F238E27FC236}">
              <a16:creationId xmlns:a16="http://schemas.microsoft.com/office/drawing/2014/main" id="{312D9AFB-C1C1-477A-9B86-721371E10529}"/>
            </a:ext>
          </a:extLst>
        </xdr:cNvPr>
        <xdr:cNvSpPr txBox="1"/>
      </xdr:nvSpPr>
      <xdr:spPr>
        <a:xfrm>
          <a:off x="1373823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73041</xdr:rowOff>
    </xdr:from>
    <xdr:ext cx="405111" cy="259045"/>
    <xdr:sp macro="" textlink="">
      <xdr:nvSpPr>
        <xdr:cNvPr id="777" name="n_2aveValue【消防施設】&#10;有形固定資産減価償却率">
          <a:extLst>
            <a:ext uri="{FF2B5EF4-FFF2-40B4-BE49-F238E27FC236}">
              <a16:creationId xmlns:a16="http://schemas.microsoft.com/office/drawing/2014/main" id="{33A446DD-CF31-4932-BA7E-A74247A81D7C}"/>
            </a:ext>
          </a:extLst>
        </xdr:cNvPr>
        <xdr:cNvSpPr txBox="1"/>
      </xdr:nvSpPr>
      <xdr:spPr>
        <a:xfrm>
          <a:off x="1295718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150513</xdr:rowOff>
    </xdr:from>
    <xdr:ext cx="405111" cy="259045"/>
    <xdr:sp macro="" textlink="">
      <xdr:nvSpPr>
        <xdr:cNvPr id="778" name="n_3aveValue【消防施設】&#10;有形固定資産減価償却率">
          <a:extLst>
            <a:ext uri="{FF2B5EF4-FFF2-40B4-BE49-F238E27FC236}">
              <a16:creationId xmlns:a16="http://schemas.microsoft.com/office/drawing/2014/main" id="{48D099BC-BCF5-41CE-9477-E47149418952}"/>
            </a:ext>
          </a:extLst>
        </xdr:cNvPr>
        <xdr:cNvSpPr txBox="1"/>
      </xdr:nvSpPr>
      <xdr:spPr>
        <a:xfrm>
          <a:off x="1217105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139082</xdr:rowOff>
    </xdr:from>
    <xdr:ext cx="405111" cy="259045"/>
    <xdr:sp macro="" textlink="">
      <xdr:nvSpPr>
        <xdr:cNvPr id="779" name="n_4aveValue【消防施設】&#10;有形固定資産減価償却率">
          <a:extLst>
            <a:ext uri="{FF2B5EF4-FFF2-40B4-BE49-F238E27FC236}">
              <a16:creationId xmlns:a16="http://schemas.microsoft.com/office/drawing/2014/main" id="{E55AA5E8-3DA0-4EF7-84F9-3376D7C9DB7D}"/>
            </a:ext>
          </a:extLst>
        </xdr:cNvPr>
        <xdr:cNvSpPr txBox="1"/>
      </xdr:nvSpPr>
      <xdr:spPr>
        <a:xfrm>
          <a:off x="113544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133366</xdr:rowOff>
    </xdr:from>
    <xdr:ext cx="405111" cy="259045"/>
    <xdr:sp macro="" textlink="">
      <xdr:nvSpPr>
        <xdr:cNvPr id="780" name="n_1mainValue【消防施設】&#10;有形固定資産減価償却率">
          <a:extLst>
            <a:ext uri="{FF2B5EF4-FFF2-40B4-BE49-F238E27FC236}">
              <a16:creationId xmlns:a16="http://schemas.microsoft.com/office/drawing/2014/main" id="{445D3B9D-F15A-4376-A57E-8CCD8FF15B6D}"/>
            </a:ext>
          </a:extLst>
        </xdr:cNvPr>
        <xdr:cNvSpPr txBox="1"/>
      </xdr:nvSpPr>
      <xdr:spPr>
        <a:xfrm>
          <a:off x="13738234"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99077</xdr:rowOff>
    </xdr:from>
    <xdr:ext cx="405111" cy="259045"/>
    <xdr:sp macro="" textlink="">
      <xdr:nvSpPr>
        <xdr:cNvPr id="781" name="n_2mainValue【消防施設】&#10;有形固定資産減価償却率">
          <a:extLst>
            <a:ext uri="{FF2B5EF4-FFF2-40B4-BE49-F238E27FC236}">
              <a16:creationId xmlns:a16="http://schemas.microsoft.com/office/drawing/2014/main" id="{84E76D36-24C1-49DA-AB3F-E65CA812A447}"/>
            </a:ext>
          </a:extLst>
        </xdr:cNvPr>
        <xdr:cNvSpPr txBox="1"/>
      </xdr:nvSpPr>
      <xdr:spPr>
        <a:xfrm>
          <a:off x="12957184" y="1415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90188</xdr:rowOff>
    </xdr:from>
    <xdr:ext cx="405111" cy="259045"/>
    <xdr:sp macro="" textlink="">
      <xdr:nvSpPr>
        <xdr:cNvPr id="782" name="n_3mainValue【消防施設】&#10;有形固定資産減価償却率">
          <a:extLst>
            <a:ext uri="{FF2B5EF4-FFF2-40B4-BE49-F238E27FC236}">
              <a16:creationId xmlns:a16="http://schemas.microsoft.com/office/drawing/2014/main" id="{C4414F28-5EC9-4772-BF2F-F7DB43175C8A}"/>
            </a:ext>
          </a:extLst>
        </xdr:cNvPr>
        <xdr:cNvSpPr txBox="1"/>
      </xdr:nvSpPr>
      <xdr:spPr>
        <a:xfrm>
          <a:off x="12171054" y="13809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153052</xdr:rowOff>
    </xdr:from>
    <xdr:ext cx="405111" cy="259045"/>
    <xdr:sp macro="" textlink="">
      <xdr:nvSpPr>
        <xdr:cNvPr id="783" name="n_4mainValue【消防施設】&#10;有形固定資産減価償却率">
          <a:extLst>
            <a:ext uri="{FF2B5EF4-FFF2-40B4-BE49-F238E27FC236}">
              <a16:creationId xmlns:a16="http://schemas.microsoft.com/office/drawing/2014/main" id="{9BF0C2D6-2A7C-41C5-8D93-07CA2E4254EA}"/>
            </a:ext>
          </a:extLst>
        </xdr:cNvPr>
        <xdr:cNvSpPr txBox="1"/>
      </xdr:nvSpPr>
      <xdr:spPr>
        <a:xfrm>
          <a:off x="113544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233677D1-6949-45F6-A988-9AA0E371C8A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37D22B0F-260B-4A37-AEFC-2737A661737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6451B0B4-9465-4C76-A1C0-2E547B251A5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A19AE629-4142-4D77-8D95-99ACCF57F18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5919300B-D459-4C30-A886-D6C6D9ECEB1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D0AB363A-40B9-4631-9B44-5377C4ACBA42}"/>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C0B12A2A-3451-41EE-98C3-A8EFC05F2BA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7B0A3EC9-F435-4486-88D7-B9006332DDE1}"/>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E32B2578-BBA8-471D-923D-8562B2AED684}"/>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3B1736D3-E5FF-4D79-BD4E-53F9628270B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B05C5CC6-B317-4CAE-9CF7-720F02A9DD1C}"/>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53EF1513-217B-467A-8092-678C16743B8B}"/>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FF61F2CA-A5A5-4ED7-BAE6-B8B0F67647B6}"/>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8DD9033C-CF70-4B7F-AC69-C1C5F54A9B1E}"/>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141D5ECD-0374-4BA0-AF61-147E014B9143}"/>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BE9B17F0-503C-411D-B2B0-7562C5A61DEA}"/>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9AFCD458-E65F-4A82-BD7F-79F99FC700CF}"/>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2CE4C804-B23A-4CA0-9FE0-7427609F6610}"/>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E7E550FD-2983-45DB-861D-EC34E82015C6}"/>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85F4F6AA-5B64-45BF-B8D3-8B585439EFFE}"/>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93CCD275-7381-4B99-9857-F98A569685B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20968405-EA94-4D18-82FE-6E54C70C22E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CDFC91E2-F0C8-4AD8-8364-591D4CB5DDD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120650</xdr:rowOff>
    </xdr:from>
    <xdr:to>
      <xdr:col>116</xdr:col>
      <xdr:colOff>62864</xdr:colOff>
      <xdr:row>86</xdr:row>
      <xdr:rowOff>63500</xdr:rowOff>
    </xdr:to>
    <xdr:cxnSp macro="">
      <xdr:nvCxnSpPr>
        <xdr:cNvPr id="807" name="直線コネクタ 806">
          <a:extLst>
            <a:ext uri="{FF2B5EF4-FFF2-40B4-BE49-F238E27FC236}">
              <a16:creationId xmlns:a16="http://schemas.microsoft.com/office/drawing/2014/main" id="{386831E3-89DF-4109-91A3-C109B860069C}"/>
            </a:ext>
          </a:extLst>
        </xdr:cNvPr>
        <xdr:cNvCxnSpPr/>
      </xdr:nvCxnSpPr>
      <xdr:spPr>
        <a:xfrm flipV="1">
          <a:off x="19947254" y="13324205"/>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8" name="【消防施設】&#10;一人当たり面積最小値テキスト">
          <a:extLst>
            <a:ext uri="{FF2B5EF4-FFF2-40B4-BE49-F238E27FC236}">
              <a16:creationId xmlns:a16="http://schemas.microsoft.com/office/drawing/2014/main" id="{845AAB26-0BAB-4B0F-8F33-1073EF377351}"/>
            </a:ext>
          </a:extLst>
        </xdr:cNvPr>
        <xdr:cNvSpPr txBox="1"/>
      </xdr:nvSpPr>
      <xdr:spPr>
        <a:xfrm>
          <a:off x="19985990" y="1481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9" name="直線コネクタ 808">
          <a:extLst>
            <a:ext uri="{FF2B5EF4-FFF2-40B4-BE49-F238E27FC236}">
              <a16:creationId xmlns:a16="http://schemas.microsoft.com/office/drawing/2014/main" id="{1371EE45-521C-49DE-B62B-FA20D0A4C706}"/>
            </a:ext>
          </a:extLst>
        </xdr:cNvPr>
        <xdr:cNvCxnSpPr/>
      </xdr:nvCxnSpPr>
      <xdr:spPr>
        <a:xfrm>
          <a:off x="19885660" y="14804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67327</xdr:rowOff>
    </xdr:from>
    <xdr:ext cx="469744" cy="259045"/>
    <xdr:sp macro="" textlink="">
      <xdr:nvSpPr>
        <xdr:cNvPr id="810" name="【消防施設】&#10;一人当たり面積最大値テキスト">
          <a:extLst>
            <a:ext uri="{FF2B5EF4-FFF2-40B4-BE49-F238E27FC236}">
              <a16:creationId xmlns:a16="http://schemas.microsoft.com/office/drawing/2014/main" id="{77AD93D5-B743-422A-9C56-3B394B6C9532}"/>
            </a:ext>
          </a:extLst>
        </xdr:cNvPr>
        <xdr:cNvSpPr txBox="1"/>
      </xdr:nvSpPr>
      <xdr:spPr>
        <a:xfrm>
          <a:off x="19985990" y="1309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120650</xdr:rowOff>
    </xdr:from>
    <xdr:to>
      <xdr:col>116</xdr:col>
      <xdr:colOff>152400</xdr:colOff>
      <xdr:row>77</xdr:row>
      <xdr:rowOff>120650</xdr:rowOff>
    </xdr:to>
    <xdr:cxnSp macro="">
      <xdr:nvCxnSpPr>
        <xdr:cNvPr id="811" name="直線コネクタ 810">
          <a:extLst>
            <a:ext uri="{FF2B5EF4-FFF2-40B4-BE49-F238E27FC236}">
              <a16:creationId xmlns:a16="http://schemas.microsoft.com/office/drawing/2014/main" id="{096961CF-DEA0-4659-8993-E3395A7ECC9A}"/>
            </a:ext>
          </a:extLst>
        </xdr:cNvPr>
        <xdr:cNvCxnSpPr/>
      </xdr:nvCxnSpPr>
      <xdr:spPr>
        <a:xfrm>
          <a:off x="19885660" y="1332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12" name="【消防施設】&#10;一人当たり面積平均値テキスト">
          <a:extLst>
            <a:ext uri="{FF2B5EF4-FFF2-40B4-BE49-F238E27FC236}">
              <a16:creationId xmlns:a16="http://schemas.microsoft.com/office/drawing/2014/main" id="{B2D4B8C7-E183-4D2E-BF7C-A0EC2F0D2751}"/>
            </a:ext>
          </a:extLst>
        </xdr:cNvPr>
        <xdr:cNvSpPr txBox="1"/>
      </xdr:nvSpPr>
      <xdr:spPr>
        <a:xfrm>
          <a:off x="1998599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3" name="フローチャート: 判断 812">
          <a:extLst>
            <a:ext uri="{FF2B5EF4-FFF2-40B4-BE49-F238E27FC236}">
              <a16:creationId xmlns:a16="http://schemas.microsoft.com/office/drawing/2014/main" id="{B6782A01-ED32-4D9D-A4C9-9ABE0C20B5B3}"/>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814" name="フローチャート: 判断 813">
          <a:extLst>
            <a:ext uri="{FF2B5EF4-FFF2-40B4-BE49-F238E27FC236}">
              <a16:creationId xmlns:a16="http://schemas.microsoft.com/office/drawing/2014/main" id="{33E269C4-DAFC-4443-AF36-F4780BB78BB6}"/>
            </a:ext>
          </a:extLst>
        </xdr:cNvPr>
        <xdr:cNvSpPr/>
      </xdr:nvSpPr>
      <xdr:spPr>
        <a:xfrm>
          <a:off x="19161760" y="14359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15" name="フローチャート: 判断 814">
          <a:extLst>
            <a:ext uri="{FF2B5EF4-FFF2-40B4-BE49-F238E27FC236}">
              <a16:creationId xmlns:a16="http://schemas.microsoft.com/office/drawing/2014/main" id="{8349EFA5-8804-4EB1-BAA7-6A596CDEE1BB}"/>
            </a:ext>
          </a:extLst>
        </xdr:cNvPr>
        <xdr:cNvSpPr/>
      </xdr:nvSpPr>
      <xdr:spPr>
        <a:xfrm>
          <a:off x="18345150" y="143598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80</xdr:row>
      <xdr:rowOff>12700</xdr:rowOff>
    </xdr:from>
    <xdr:to>
      <xdr:col>102</xdr:col>
      <xdr:colOff>165100</xdr:colOff>
      <xdr:row>80</xdr:row>
      <xdr:rowOff>114300</xdr:rowOff>
    </xdr:to>
    <xdr:sp macro="" textlink="">
      <xdr:nvSpPr>
        <xdr:cNvPr id="816" name="フローチャート: 判断 815">
          <a:extLst>
            <a:ext uri="{FF2B5EF4-FFF2-40B4-BE49-F238E27FC236}">
              <a16:creationId xmlns:a16="http://schemas.microsoft.com/office/drawing/2014/main" id="{BE9C9010-24C5-4DC0-82FF-CC1F5782D1B4}"/>
            </a:ext>
          </a:extLst>
        </xdr:cNvPr>
        <xdr:cNvSpPr/>
      </xdr:nvSpPr>
      <xdr:spPr>
        <a:xfrm>
          <a:off x="17547590" y="1373251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80</xdr:row>
      <xdr:rowOff>12700</xdr:rowOff>
    </xdr:from>
    <xdr:to>
      <xdr:col>98</xdr:col>
      <xdr:colOff>38100</xdr:colOff>
      <xdr:row>80</xdr:row>
      <xdr:rowOff>114300</xdr:rowOff>
    </xdr:to>
    <xdr:sp macro="" textlink="">
      <xdr:nvSpPr>
        <xdr:cNvPr id="817" name="フローチャート: 判断 816">
          <a:extLst>
            <a:ext uri="{FF2B5EF4-FFF2-40B4-BE49-F238E27FC236}">
              <a16:creationId xmlns:a16="http://schemas.microsoft.com/office/drawing/2014/main" id="{8A8EF6FD-2BCF-49BB-849E-3CBFC1D081DE}"/>
            </a:ext>
          </a:extLst>
        </xdr:cNvPr>
        <xdr:cNvSpPr/>
      </xdr:nvSpPr>
      <xdr:spPr>
        <a:xfrm>
          <a:off x="16761460" y="13732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55035F4-390D-40D6-93AA-23C1A9109A6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1A89D715-0507-4B15-9690-3E2C12F3DFB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4F3C486-DE1F-4B02-AC9F-9D446E18A6E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ED861F2B-AFBD-4387-9470-2EE8212D5EE4}"/>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E3426D90-137D-48B6-A18B-A160B65C608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82550</xdr:rowOff>
    </xdr:from>
    <xdr:to>
      <xdr:col>116</xdr:col>
      <xdr:colOff>114300</xdr:colOff>
      <xdr:row>82</xdr:row>
      <xdr:rowOff>12700</xdr:rowOff>
    </xdr:to>
    <xdr:sp macro="" textlink="">
      <xdr:nvSpPr>
        <xdr:cNvPr id="823" name="楕円 822">
          <a:extLst>
            <a:ext uri="{FF2B5EF4-FFF2-40B4-BE49-F238E27FC236}">
              <a16:creationId xmlns:a16="http://schemas.microsoft.com/office/drawing/2014/main" id="{0162F0C6-250C-4E46-BDE2-8DE206D2FA27}"/>
            </a:ext>
          </a:extLst>
        </xdr:cNvPr>
        <xdr:cNvSpPr/>
      </xdr:nvSpPr>
      <xdr:spPr>
        <a:xfrm>
          <a:off x="19904710" y="13971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105427</xdr:rowOff>
    </xdr:from>
    <xdr:ext cx="469744" cy="259045"/>
    <xdr:sp macro="" textlink="">
      <xdr:nvSpPr>
        <xdr:cNvPr id="824" name="【消防施設】&#10;一人当たり面積該当値テキスト">
          <a:extLst>
            <a:ext uri="{FF2B5EF4-FFF2-40B4-BE49-F238E27FC236}">
              <a16:creationId xmlns:a16="http://schemas.microsoft.com/office/drawing/2014/main" id="{CF2E72FD-499D-4D19-8FDA-5E1DCE251114}"/>
            </a:ext>
          </a:extLst>
        </xdr:cNvPr>
        <xdr:cNvSpPr txBox="1"/>
      </xdr:nvSpPr>
      <xdr:spPr>
        <a:xfrm>
          <a:off x="19985990" y="138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82550</xdr:rowOff>
    </xdr:from>
    <xdr:to>
      <xdr:col>112</xdr:col>
      <xdr:colOff>38100</xdr:colOff>
      <xdr:row>82</xdr:row>
      <xdr:rowOff>12700</xdr:rowOff>
    </xdr:to>
    <xdr:sp macro="" textlink="">
      <xdr:nvSpPr>
        <xdr:cNvPr id="825" name="楕円 824">
          <a:extLst>
            <a:ext uri="{FF2B5EF4-FFF2-40B4-BE49-F238E27FC236}">
              <a16:creationId xmlns:a16="http://schemas.microsoft.com/office/drawing/2014/main" id="{9BCB3F1D-44C8-4AFB-A5FB-E9FE83DD58C6}"/>
            </a:ext>
          </a:extLst>
        </xdr:cNvPr>
        <xdr:cNvSpPr/>
      </xdr:nvSpPr>
      <xdr:spPr>
        <a:xfrm>
          <a:off x="19161760" y="13971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133350</xdr:rowOff>
    </xdr:from>
    <xdr:to>
      <xdr:col>116</xdr:col>
      <xdr:colOff>63500</xdr:colOff>
      <xdr:row>81</xdr:row>
      <xdr:rowOff>133350</xdr:rowOff>
    </xdr:to>
    <xdr:cxnSp macro="">
      <xdr:nvCxnSpPr>
        <xdr:cNvPr id="826" name="直線コネクタ 825">
          <a:extLst>
            <a:ext uri="{FF2B5EF4-FFF2-40B4-BE49-F238E27FC236}">
              <a16:creationId xmlns:a16="http://schemas.microsoft.com/office/drawing/2014/main" id="{ED1F667D-739E-4129-9D10-563890041299}"/>
            </a:ext>
          </a:extLst>
        </xdr:cNvPr>
        <xdr:cNvCxnSpPr/>
      </xdr:nvCxnSpPr>
      <xdr:spPr>
        <a:xfrm>
          <a:off x="19204940" y="140169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82550</xdr:rowOff>
    </xdr:from>
    <xdr:to>
      <xdr:col>107</xdr:col>
      <xdr:colOff>101600</xdr:colOff>
      <xdr:row>82</xdr:row>
      <xdr:rowOff>12700</xdr:rowOff>
    </xdr:to>
    <xdr:sp macro="" textlink="">
      <xdr:nvSpPr>
        <xdr:cNvPr id="827" name="楕円 826">
          <a:extLst>
            <a:ext uri="{FF2B5EF4-FFF2-40B4-BE49-F238E27FC236}">
              <a16:creationId xmlns:a16="http://schemas.microsoft.com/office/drawing/2014/main" id="{36900C47-58C4-44B5-AA61-96C80CF0BD10}"/>
            </a:ext>
          </a:extLst>
        </xdr:cNvPr>
        <xdr:cNvSpPr/>
      </xdr:nvSpPr>
      <xdr:spPr>
        <a:xfrm>
          <a:off x="18345150" y="13971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133350</xdr:rowOff>
    </xdr:from>
    <xdr:to>
      <xdr:col>111</xdr:col>
      <xdr:colOff>177800</xdr:colOff>
      <xdr:row>81</xdr:row>
      <xdr:rowOff>133350</xdr:rowOff>
    </xdr:to>
    <xdr:cxnSp macro="">
      <xdr:nvCxnSpPr>
        <xdr:cNvPr id="828" name="直線コネクタ 827">
          <a:extLst>
            <a:ext uri="{FF2B5EF4-FFF2-40B4-BE49-F238E27FC236}">
              <a16:creationId xmlns:a16="http://schemas.microsoft.com/office/drawing/2014/main" id="{27CA89C8-377D-4F07-A277-B3A3133BC057}"/>
            </a:ext>
          </a:extLst>
        </xdr:cNvPr>
        <xdr:cNvCxnSpPr/>
      </xdr:nvCxnSpPr>
      <xdr:spPr>
        <a:xfrm>
          <a:off x="18399760" y="140169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95250</xdr:rowOff>
    </xdr:from>
    <xdr:to>
      <xdr:col>102</xdr:col>
      <xdr:colOff>165100</xdr:colOff>
      <xdr:row>82</xdr:row>
      <xdr:rowOff>25400</xdr:rowOff>
    </xdr:to>
    <xdr:sp macro="" textlink="">
      <xdr:nvSpPr>
        <xdr:cNvPr id="829" name="楕円 828">
          <a:extLst>
            <a:ext uri="{FF2B5EF4-FFF2-40B4-BE49-F238E27FC236}">
              <a16:creationId xmlns:a16="http://schemas.microsoft.com/office/drawing/2014/main" id="{2BFECDEB-75C1-4823-8CB7-BF27E0AD924E}"/>
            </a:ext>
          </a:extLst>
        </xdr:cNvPr>
        <xdr:cNvSpPr/>
      </xdr:nvSpPr>
      <xdr:spPr>
        <a:xfrm>
          <a:off x="17547590" y="139788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133350</xdr:rowOff>
    </xdr:from>
    <xdr:to>
      <xdr:col>107</xdr:col>
      <xdr:colOff>50800</xdr:colOff>
      <xdr:row>81</xdr:row>
      <xdr:rowOff>146050</xdr:rowOff>
    </xdr:to>
    <xdr:cxnSp macro="">
      <xdr:nvCxnSpPr>
        <xdr:cNvPr id="830" name="直線コネクタ 829">
          <a:extLst>
            <a:ext uri="{FF2B5EF4-FFF2-40B4-BE49-F238E27FC236}">
              <a16:creationId xmlns:a16="http://schemas.microsoft.com/office/drawing/2014/main" id="{A9E9C1F6-6E8E-40E3-9493-654EF5259DB7}"/>
            </a:ext>
          </a:extLst>
        </xdr:cNvPr>
        <xdr:cNvCxnSpPr/>
      </xdr:nvCxnSpPr>
      <xdr:spPr>
        <a:xfrm flipV="1">
          <a:off x="17602200" y="14016990"/>
          <a:ext cx="79756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120650</xdr:rowOff>
    </xdr:from>
    <xdr:to>
      <xdr:col>98</xdr:col>
      <xdr:colOff>38100</xdr:colOff>
      <xdr:row>82</xdr:row>
      <xdr:rowOff>50800</xdr:rowOff>
    </xdr:to>
    <xdr:sp macro="" textlink="">
      <xdr:nvSpPr>
        <xdr:cNvPr id="831" name="楕円 830">
          <a:extLst>
            <a:ext uri="{FF2B5EF4-FFF2-40B4-BE49-F238E27FC236}">
              <a16:creationId xmlns:a16="http://schemas.microsoft.com/office/drawing/2014/main" id="{30327AB4-4E12-41F9-B929-F1104C2B7FFA}"/>
            </a:ext>
          </a:extLst>
        </xdr:cNvPr>
        <xdr:cNvSpPr/>
      </xdr:nvSpPr>
      <xdr:spPr>
        <a:xfrm>
          <a:off x="16761460" y="14010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146050</xdr:rowOff>
    </xdr:from>
    <xdr:to>
      <xdr:col>102</xdr:col>
      <xdr:colOff>114300</xdr:colOff>
      <xdr:row>82</xdr:row>
      <xdr:rowOff>0</xdr:rowOff>
    </xdr:to>
    <xdr:cxnSp macro="">
      <xdr:nvCxnSpPr>
        <xdr:cNvPr id="832" name="直線コネクタ 831">
          <a:extLst>
            <a:ext uri="{FF2B5EF4-FFF2-40B4-BE49-F238E27FC236}">
              <a16:creationId xmlns:a16="http://schemas.microsoft.com/office/drawing/2014/main" id="{51F0D2B0-0865-422B-9B4C-DE12E382C64F}"/>
            </a:ext>
          </a:extLst>
        </xdr:cNvPr>
        <xdr:cNvCxnSpPr/>
      </xdr:nvCxnSpPr>
      <xdr:spPr>
        <a:xfrm flipV="1">
          <a:off x="16804640" y="14031595"/>
          <a:ext cx="79756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833" name="n_1aveValue【消防施設】&#10;一人当たり面積">
          <a:extLst>
            <a:ext uri="{FF2B5EF4-FFF2-40B4-BE49-F238E27FC236}">
              <a16:creationId xmlns:a16="http://schemas.microsoft.com/office/drawing/2014/main" id="{D84D5695-C163-4218-9659-8920BDE17ED7}"/>
            </a:ext>
          </a:extLst>
        </xdr:cNvPr>
        <xdr:cNvSpPr txBox="1"/>
      </xdr:nvSpPr>
      <xdr:spPr>
        <a:xfrm>
          <a:off x="189821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34" name="n_2aveValue【消防施設】&#10;一人当たり面積">
          <a:extLst>
            <a:ext uri="{FF2B5EF4-FFF2-40B4-BE49-F238E27FC236}">
              <a16:creationId xmlns:a16="http://schemas.microsoft.com/office/drawing/2014/main" id="{EBB1945D-E6D1-4D89-AFA5-DAE82E46468A}"/>
            </a:ext>
          </a:extLst>
        </xdr:cNvPr>
        <xdr:cNvSpPr txBox="1"/>
      </xdr:nvSpPr>
      <xdr:spPr>
        <a:xfrm>
          <a:off x="181820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130827</xdr:rowOff>
    </xdr:from>
    <xdr:ext cx="469744" cy="259045"/>
    <xdr:sp macro="" textlink="">
      <xdr:nvSpPr>
        <xdr:cNvPr id="835" name="n_3aveValue【消防施設】&#10;一人当たり面積">
          <a:extLst>
            <a:ext uri="{FF2B5EF4-FFF2-40B4-BE49-F238E27FC236}">
              <a16:creationId xmlns:a16="http://schemas.microsoft.com/office/drawing/2014/main" id="{2B7CE761-4D3C-4239-A76D-4A63579EC05E}"/>
            </a:ext>
          </a:extLst>
        </xdr:cNvPr>
        <xdr:cNvSpPr txBox="1"/>
      </xdr:nvSpPr>
      <xdr:spPr>
        <a:xfrm>
          <a:off x="17384472" y="1350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130827</xdr:rowOff>
    </xdr:from>
    <xdr:ext cx="469744" cy="259045"/>
    <xdr:sp macro="" textlink="">
      <xdr:nvSpPr>
        <xdr:cNvPr id="836" name="n_4aveValue【消防施設】&#10;一人当たり面積">
          <a:extLst>
            <a:ext uri="{FF2B5EF4-FFF2-40B4-BE49-F238E27FC236}">
              <a16:creationId xmlns:a16="http://schemas.microsoft.com/office/drawing/2014/main" id="{12615077-0A66-40B4-AA02-138E12D31A97}"/>
            </a:ext>
          </a:extLst>
        </xdr:cNvPr>
        <xdr:cNvSpPr txBox="1"/>
      </xdr:nvSpPr>
      <xdr:spPr>
        <a:xfrm>
          <a:off x="16588817" y="1350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29227</xdr:rowOff>
    </xdr:from>
    <xdr:ext cx="469744" cy="259045"/>
    <xdr:sp macro="" textlink="">
      <xdr:nvSpPr>
        <xdr:cNvPr id="837" name="n_1mainValue【消防施設】&#10;一人当たり面積">
          <a:extLst>
            <a:ext uri="{FF2B5EF4-FFF2-40B4-BE49-F238E27FC236}">
              <a16:creationId xmlns:a16="http://schemas.microsoft.com/office/drawing/2014/main" id="{A527C7A5-E29C-42B3-A016-13902E7A400C}"/>
            </a:ext>
          </a:extLst>
        </xdr:cNvPr>
        <xdr:cNvSpPr txBox="1"/>
      </xdr:nvSpPr>
      <xdr:spPr>
        <a:xfrm>
          <a:off x="18982132"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29227</xdr:rowOff>
    </xdr:from>
    <xdr:ext cx="469744" cy="259045"/>
    <xdr:sp macro="" textlink="">
      <xdr:nvSpPr>
        <xdr:cNvPr id="838" name="n_2mainValue【消防施設】&#10;一人当たり面積">
          <a:extLst>
            <a:ext uri="{FF2B5EF4-FFF2-40B4-BE49-F238E27FC236}">
              <a16:creationId xmlns:a16="http://schemas.microsoft.com/office/drawing/2014/main" id="{1E7C71DF-C278-41D3-BE19-9C0A1AEB507B}"/>
            </a:ext>
          </a:extLst>
        </xdr:cNvPr>
        <xdr:cNvSpPr txBox="1"/>
      </xdr:nvSpPr>
      <xdr:spPr>
        <a:xfrm>
          <a:off x="18182032"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16527</xdr:rowOff>
    </xdr:from>
    <xdr:ext cx="469744" cy="259045"/>
    <xdr:sp macro="" textlink="">
      <xdr:nvSpPr>
        <xdr:cNvPr id="839" name="n_3mainValue【消防施設】&#10;一人当たり面積">
          <a:extLst>
            <a:ext uri="{FF2B5EF4-FFF2-40B4-BE49-F238E27FC236}">
              <a16:creationId xmlns:a16="http://schemas.microsoft.com/office/drawing/2014/main" id="{DE1F0C93-0EEC-4EC7-AC23-854419878462}"/>
            </a:ext>
          </a:extLst>
        </xdr:cNvPr>
        <xdr:cNvSpPr txBox="1"/>
      </xdr:nvSpPr>
      <xdr:spPr>
        <a:xfrm>
          <a:off x="17384472" y="1407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41927</xdr:rowOff>
    </xdr:from>
    <xdr:ext cx="469744" cy="259045"/>
    <xdr:sp macro="" textlink="">
      <xdr:nvSpPr>
        <xdr:cNvPr id="840" name="n_4mainValue【消防施設】&#10;一人当たり面積">
          <a:extLst>
            <a:ext uri="{FF2B5EF4-FFF2-40B4-BE49-F238E27FC236}">
              <a16:creationId xmlns:a16="http://schemas.microsoft.com/office/drawing/2014/main" id="{61CB618D-B554-4D44-B4A4-8E8A1B28DFA3}"/>
            </a:ext>
          </a:extLst>
        </xdr:cNvPr>
        <xdr:cNvSpPr txBox="1"/>
      </xdr:nvSpPr>
      <xdr:spPr>
        <a:xfrm>
          <a:off x="16588817" y="1410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2793374F-457A-427C-A603-94F4310FAD8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FDD2594C-0395-41EE-8518-DD01B095364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BA6EFDC-C9E8-41AC-9BC6-F27141C1B40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1D1CD254-02FF-4D85-9220-D2F2EF031C0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39C99AFA-0543-489E-B129-422A87754F80}"/>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8BF76287-8FF3-40FC-9C76-D3EEE985267A}"/>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1F8F2748-1AB3-4D55-B6C7-4D43730BBC0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DA577A5A-6C57-4EE4-9401-194EED72078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CBC0E387-BD16-4095-B6B7-DA631BAF0E87}"/>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D0A1D50E-3E29-40D8-B245-FC802C92AB4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A9BBB30A-838D-4B59-9E73-525EFBBEC0D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2" name="直線コネクタ 851">
          <a:extLst>
            <a:ext uri="{FF2B5EF4-FFF2-40B4-BE49-F238E27FC236}">
              <a16:creationId xmlns:a16="http://schemas.microsoft.com/office/drawing/2014/main" id="{97BAD4A1-B51E-4E29-92B3-A70C7BEF6C70}"/>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53" name="テキスト ボックス 852">
          <a:extLst>
            <a:ext uri="{FF2B5EF4-FFF2-40B4-BE49-F238E27FC236}">
              <a16:creationId xmlns:a16="http://schemas.microsoft.com/office/drawing/2014/main" id="{3E8F9F5B-436F-4F5D-AC30-7F48F3C4C81C}"/>
            </a:ext>
          </a:extLst>
        </xdr:cNvPr>
        <xdr:cNvSpPr txBox="1"/>
      </xdr:nvSpPr>
      <xdr:spPr>
        <a:xfrm>
          <a:off x="1084279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4" name="直線コネクタ 853">
          <a:extLst>
            <a:ext uri="{FF2B5EF4-FFF2-40B4-BE49-F238E27FC236}">
              <a16:creationId xmlns:a16="http://schemas.microsoft.com/office/drawing/2014/main" id="{08F380D4-03AE-474A-A59E-582499E3E1AB}"/>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5" name="テキスト ボックス 854">
          <a:extLst>
            <a:ext uri="{FF2B5EF4-FFF2-40B4-BE49-F238E27FC236}">
              <a16:creationId xmlns:a16="http://schemas.microsoft.com/office/drawing/2014/main" id="{407B74CE-0132-4BE9-90B2-3C28B1BAE827}"/>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6" name="直線コネクタ 855">
          <a:extLst>
            <a:ext uri="{FF2B5EF4-FFF2-40B4-BE49-F238E27FC236}">
              <a16:creationId xmlns:a16="http://schemas.microsoft.com/office/drawing/2014/main" id="{03AE244A-F95B-4670-AB1B-1D6A2EED2F88}"/>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7" name="テキスト ボックス 856">
          <a:extLst>
            <a:ext uri="{FF2B5EF4-FFF2-40B4-BE49-F238E27FC236}">
              <a16:creationId xmlns:a16="http://schemas.microsoft.com/office/drawing/2014/main" id="{12A814F9-B89D-4CF4-B524-29374A022B1D}"/>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8" name="直線コネクタ 857">
          <a:extLst>
            <a:ext uri="{FF2B5EF4-FFF2-40B4-BE49-F238E27FC236}">
              <a16:creationId xmlns:a16="http://schemas.microsoft.com/office/drawing/2014/main" id="{ECA8573B-84D3-44AE-8A15-9F4A8F2CCA05}"/>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9" name="テキスト ボックス 858">
          <a:extLst>
            <a:ext uri="{FF2B5EF4-FFF2-40B4-BE49-F238E27FC236}">
              <a16:creationId xmlns:a16="http://schemas.microsoft.com/office/drawing/2014/main" id="{058F71CA-423E-4177-AF0E-55B31D05300C}"/>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0" name="直線コネクタ 859">
          <a:extLst>
            <a:ext uri="{FF2B5EF4-FFF2-40B4-BE49-F238E27FC236}">
              <a16:creationId xmlns:a16="http://schemas.microsoft.com/office/drawing/2014/main" id="{1710D494-70BA-4D0B-9DB1-86D596334E04}"/>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1" name="テキスト ボックス 860">
          <a:extLst>
            <a:ext uri="{FF2B5EF4-FFF2-40B4-BE49-F238E27FC236}">
              <a16:creationId xmlns:a16="http://schemas.microsoft.com/office/drawing/2014/main" id="{B499A692-270C-4679-9B74-6910F4C0E427}"/>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7541620F-8587-43E7-8468-BB94455CC85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6EEF7B7A-45D6-48B8-BB3C-748DA2A8D29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64770</xdr:rowOff>
    </xdr:from>
    <xdr:to>
      <xdr:col>85</xdr:col>
      <xdr:colOff>126364</xdr:colOff>
      <xdr:row>109</xdr:row>
      <xdr:rowOff>70486</xdr:rowOff>
    </xdr:to>
    <xdr:cxnSp macro="">
      <xdr:nvCxnSpPr>
        <xdr:cNvPr id="864" name="直線コネクタ 863">
          <a:extLst>
            <a:ext uri="{FF2B5EF4-FFF2-40B4-BE49-F238E27FC236}">
              <a16:creationId xmlns:a16="http://schemas.microsoft.com/office/drawing/2014/main" id="{B91EBEDD-A848-4575-8A65-6D78C21C1217}"/>
            </a:ext>
          </a:extLst>
        </xdr:cNvPr>
        <xdr:cNvCxnSpPr/>
      </xdr:nvCxnSpPr>
      <xdr:spPr>
        <a:xfrm flipV="1">
          <a:off x="14703424" y="17379315"/>
          <a:ext cx="0" cy="137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74313</xdr:rowOff>
    </xdr:from>
    <xdr:ext cx="405111" cy="259045"/>
    <xdr:sp macro="" textlink="">
      <xdr:nvSpPr>
        <xdr:cNvPr id="865" name="【庁舎】&#10;有形固定資産減価償却率最小値テキスト">
          <a:extLst>
            <a:ext uri="{FF2B5EF4-FFF2-40B4-BE49-F238E27FC236}">
              <a16:creationId xmlns:a16="http://schemas.microsoft.com/office/drawing/2014/main" id="{5303970F-02FE-41AA-9600-2D6F268CF0F3}"/>
            </a:ext>
          </a:extLst>
        </xdr:cNvPr>
        <xdr:cNvSpPr txBox="1"/>
      </xdr:nvSpPr>
      <xdr:spPr>
        <a:xfrm>
          <a:off x="14742160" y="1876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70486</xdr:rowOff>
    </xdr:from>
    <xdr:to>
      <xdr:col>86</xdr:col>
      <xdr:colOff>25400</xdr:colOff>
      <xdr:row>109</xdr:row>
      <xdr:rowOff>70486</xdr:rowOff>
    </xdr:to>
    <xdr:cxnSp macro="">
      <xdr:nvCxnSpPr>
        <xdr:cNvPr id="866" name="直線コネクタ 865">
          <a:extLst>
            <a:ext uri="{FF2B5EF4-FFF2-40B4-BE49-F238E27FC236}">
              <a16:creationId xmlns:a16="http://schemas.microsoft.com/office/drawing/2014/main" id="{35775DDA-E63C-494D-A98A-B5A3943E5942}"/>
            </a:ext>
          </a:extLst>
        </xdr:cNvPr>
        <xdr:cNvCxnSpPr/>
      </xdr:nvCxnSpPr>
      <xdr:spPr>
        <a:xfrm>
          <a:off x="14611350" y="18756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11447</xdr:rowOff>
    </xdr:from>
    <xdr:ext cx="405111" cy="259045"/>
    <xdr:sp macro="" textlink="">
      <xdr:nvSpPr>
        <xdr:cNvPr id="867" name="【庁舎】&#10;有形固定資産減価償却率最大値テキスト">
          <a:extLst>
            <a:ext uri="{FF2B5EF4-FFF2-40B4-BE49-F238E27FC236}">
              <a16:creationId xmlns:a16="http://schemas.microsoft.com/office/drawing/2014/main" id="{12507DAC-D5C3-4A91-9610-84B27A9C2F32}"/>
            </a:ext>
          </a:extLst>
        </xdr:cNvPr>
        <xdr:cNvSpPr txBox="1"/>
      </xdr:nvSpPr>
      <xdr:spPr>
        <a:xfrm>
          <a:off x="14742160" y="1716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64770</xdr:rowOff>
    </xdr:from>
    <xdr:to>
      <xdr:col>86</xdr:col>
      <xdr:colOff>25400</xdr:colOff>
      <xdr:row>101</xdr:row>
      <xdr:rowOff>64770</xdr:rowOff>
    </xdr:to>
    <xdr:cxnSp macro="">
      <xdr:nvCxnSpPr>
        <xdr:cNvPr id="868" name="直線コネクタ 867">
          <a:extLst>
            <a:ext uri="{FF2B5EF4-FFF2-40B4-BE49-F238E27FC236}">
              <a16:creationId xmlns:a16="http://schemas.microsoft.com/office/drawing/2014/main" id="{5311D278-191F-4F41-936B-4C359FCFBEC3}"/>
            </a:ext>
          </a:extLst>
        </xdr:cNvPr>
        <xdr:cNvCxnSpPr/>
      </xdr:nvCxnSpPr>
      <xdr:spPr>
        <a:xfrm>
          <a:off x="14611350" y="17379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83838</xdr:rowOff>
    </xdr:from>
    <xdr:ext cx="405111" cy="259045"/>
    <xdr:sp macro="" textlink="">
      <xdr:nvSpPr>
        <xdr:cNvPr id="869" name="【庁舎】&#10;有形固定資産減価償却率平均値テキスト">
          <a:extLst>
            <a:ext uri="{FF2B5EF4-FFF2-40B4-BE49-F238E27FC236}">
              <a16:creationId xmlns:a16="http://schemas.microsoft.com/office/drawing/2014/main" id="{9140D232-5F31-4D6C-80D5-7A14CDD50AC7}"/>
            </a:ext>
          </a:extLst>
        </xdr:cNvPr>
        <xdr:cNvSpPr txBox="1"/>
      </xdr:nvSpPr>
      <xdr:spPr>
        <a:xfrm>
          <a:off x="14742160" y="1791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870" name="フローチャート: 判断 869">
          <a:extLst>
            <a:ext uri="{FF2B5EF4-FFF2-40B4-BE49-F238E27FC236}">
              <a16:creationId xmlns:a16="http://schemas.microsoft.com/office/drawing/2014/main" id="{68CC2356-B00F-496A-A084-5E4C1208B08C}"/>
            </a:ext>
          </a:extLst>
        </xdr:cNvPr>
        <xdr:cNvSpPr/>
      </xdr:nvSpPr>
      <xdr:spPr>
        <a:xfrm>
          <a:off x="14649450" y="179343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97789</xdr:rowOff>
    </xdr:from>
    <xdr:to>
      <xdr:col>81</xdr:col>
      <xdr:colOff>101600</xdr:colOff>
      <xdr:row>105</xdr:row>
      <xdr:rowOff>27939</xdr:rowOff>
    </xdr:to>
    <xdr:sp macro="" textlink="">
      <xdr:nvSpPr>
        <xdr:cNvPr id="871" name="フローチャート: 判断 870">
          <a:extLst>
            <a:ext uri="{FF2B5EF4-FFF2-40B4-BE49-F238E27FC236}">
              <a16:creationId xmlns:a16="http://schemas.microsoft.com/office/drawing/2014/main" id="{64980068-CC12-4F31-8136-4EFDC8AE3803}"/>
            </a:ext>
          </a:extLst>
        </xdr:cNvPr>
        <xdr:cNvSpPr/>
      </xdr:nvSpPr>
      <xdr:spPr>
        <a:xfrm>
          <a:off x="13887450" y="179247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872" name="フローチャート: 判断 871">
          <a:extLst>
            <a:ext uri="{FF2B5EF4-FFF2-40B4-BE49-F238E27FC236}">
              <a16:creationId xmlns:a16="http://schemas.microsoft.com/office/drawing/2014/main" id="{2C9C6795-D0CA-4B19-8D48-C11CFF0F5C79}"/>
            </a:ext>
          </a:extLst>
        </xdr:cNvPr>
        <xdr:cNvSpPr/>
      </xdr:nvSpPr>
      <xdr:spPr>
        <a:xfrm>
          <a:off x="13089890" y="179552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873" name="フローチャート: 判断 872">
          <a:extLst>
            <a:ext uri="{FF2B5EF4-FFF2-40B4-BE49-F238E27FC236}">
              <a16:creationId xmlns:a16="http://schemas.microsoft.com/office/drawing/2014/main" id="{BA0016F8-CE4A-4774-88BA-8BC1FF823CC2}"/>
            </a:ext>
          </a:extLst>
        </xdr:cNvPr>
        <xdr:cNvSpPr/>
      </xdr:nvSpPr>
      <xdr:spPr>
        <a:xfrm>
          <a:off x="12303760" y="179476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34925</xdr:rowOff>
    </xdr:from>
    <xdr:to>
      <xdr:col>67</xdr:col>
      <xdr:colOff>101600</xdr:colOff>
      <xdr:row>105</xdr:row>
      <xdr:rowOff>136525</xdr:rowOff>
    </xdr:to>
    <xdr:sp macro="" textlink="">
      <xdr:nvSpPr>
        <xdr:cNvPr id="874" name="フローチャート: 判断 873">
          <a:extLst>
            <a:ext uri="{FF2B5EF4-FFF2-40B4-BE49-F238E27FC236}">
              <a16:creationId xmlns:a16="http://schemas.microsoft.com/office/drawing/2014/main" id="{66EAD948-9FFC-4172-9D5C-9B41C724D9C4}"/>
            </a:ext>
          </a:extLst>
        </xdr:cNvPr>
        <xdr:cNvSpPr/>
      </xdr:nvSpPr>
      <xdr:spPr>
        <a:xfrm>
          <a:off x="11487150" y="180371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B1E2DAA-F45F-4FF2-A03A-DF7135DB97D6}"/>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F0DD510C-5799-463A-9169-48B94E88E12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C3AED10-3A0E-42AF-AC2A-C721EC46E70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27DD655-F18E-47EC-91D5-DF3D90CA83C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B2E9B9A-8635-41AC-AC57-6A520D7CE46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880" name="楕円 879">
          <a:extLst>
            <a:ext uri="{FF2B5EF4-FFF2-40B4-BE49-F238E27FC236}">
              <a16:creationId xmlns:a16="http://schemas.microsoft.com/office/drawing/2014/main" id="{5F959E8C-5492-4E6B-9022-11B1A472664B}"/>
            </a:ext>
          </a:extLst>
        </xdr:cNvPr>
        <xdr:cNvSpPr/>
      </xdr:nvSpPr>
      <xdr:spPr>
        <a:xfrm>
          <a:off x="14649450" y="178866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82566</xdr:rowOff>
    </xdr:from>
    <xdr:ext cx="405111" cy="259045"/>
    <xdr:sp macro="" textlink="">
      <xdr:nvSpPr>
        <xdr:cNvPr id="881" name="【庁舎】&#10;有形固定資産減価償却率該当値テキスト">
          <a:extLst>
            <a:ext uri="{FF2B5EF4-FFF2-40B4-BE49-F238E27FC236}">
              <a16:creationId xmlns:a16="http://schemas.microsoft.com/office/drawing/2014/main" id="{A3DD181C-FB87-4AD4-8036-1064E4F3CAD2}"/>
            </a:ext>
          </a:extLst>
        </xdr:cNvPr>
        <xdr:cNvSpPr txBox="1"/>
      </xdr:nvSpPr>
      <xdr:spPr>
        <a:xfrm>
          <a:off x="14742160" y="1774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38736</xdr:rowOff>
    </xdr:from>
    <xdr:to>
      <xdr:col>81</xdr:col>
      <xdr:colOff>101600</xdr:colOff>
      <xdr:row>104</xdr:row>
      <xdr:rowOff>140336</xdr:rowOff>
    </xdr:to>
    <xdr:sp macro="" textlink="">
      <xdr:nvSpPr>
        <xdr:cNvPr id="882" name="楕円 881">
          <a:extLst>
            <a:ext uri="{FF2B5EF4-FFF2-40B4-BE49-F238E27FC236}">
              <a16:creationId xmlns:a16="http://schemas.microsoft.com/office/drawing/2014/main" id="{1BDFA4F7-B620-46A2-959D-9AC2983E72C8}"/>
            </a:ext>
          </a:extLst>
        </xdr:cNvPr>
        <xdr:cNvSpPr/>
      </xdr:nvSpPr>
      <xdr:spPr>
        <a:xfrm>
          <a:off x="13887450" y="178695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89536</xdr:rowOff>
    </xdr:from>
    <xdr:to>
      <xdr:col>85</xdr:col>
      <xdr:colOff>127000</xdr:colOff>
      <xdr:row>104</xdr:row>
      <xdr:rowOff>110489</xdr:rowOff>
    </xdr:to>
    <xdr:cxnSp macro="">
      <xdr:nvCxnSpPr>
        <xdr:cNvPr id="883" name="直線コネクタ 882">
          <a:extLst>
            <a:ext uri="{FF2B5EF4-FFF2-40B4-BE49-F238E27FC236}">
              <a16:creationId xmlns:a16="http://schemas.microsoft.com/office/drawing/2014/main" id="{B26E9AE1-319C-47AD-A56D-D12EE406D63E}"/>
            </a:ext>
          </a:extLst>
        </xdr:cNvPr>
        <xdr:cNvCxnSpPr/>
      </xdr:nvCxnSpPr>
      <xdr:spPr>
        <a:xfrm>
          <a:off x="13942060" y="17924146"/>
          <a:ext cx="762000" cy="1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8255</xdr:rowOff>
    </xdr:from>
    <xdr:to>
      <xdr:col>76</xdr:col>
      <xdr:colOff>165100</xdr:colOff>
      <xdr:row>104</xdr:row>
      <xdr:rowOff>109855</xdr:rowOff>
    </xdr:to>
    <xdr:sp macro="" textlink="">
      <xdr:nvSpPr>
        <xdr:cNvPr id="884" name="楕円 883">
          <a:extLst>
            <a:ext uri="{FF2B5EF4-FFF2-40B4-BE49-F238E27FC236}">
              <a16:creationId xmlns:a16="http://schemas.microsoft.com/office/drawing/2014/main" id="{E36202A9-1F30-47C5-A48A-7A634583F233}"/>
            </a:ext>
          </a:extLst>
        </xdr:cNvPr>
        <xdr:cNvSpPr/>
      </xdr:nvSpPr>
      <xdr:spPr>
        <a:xfrm>
          <a:off x="13089890" y="178409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59055</xdr:rowOff>
    </xdr:from>
    <xdr:to>
      <xdr:col>81</xdr:col>
      <xdr:colOff>50800</xdr:colOff>
      <xdr:row>104</xdr:row>
      <xdr:rowOff>89536</xdr:rowOff>
    </xdr:to>
    <xdr:cxnSp macro="">
      <xdr:nvCxnSpPr>
        <xdr:cNvPr id="885" name="直線コネクタ 884">
          <a:extLst>
            <a:ext uri="{FF2B5EF4-FFF2-40B4-BE49-F238E27FC236}">
              <a16:creationId xmlns:a16="http://schemas.microsoft.com/office/drawing/2014/main" id="{075D1B82-2C09-4806-AACB-2FDF2737CDA2}"/>
            </a:ext>
          </a:extLst>
        </xdr:cNvPr>
        <xdr:cNvCxnSpPr/>
      </xdr:nvCxnSpPr>
      <xdr:spPr>
        <a:xfrm>
          <a:off x="13144500" y="17886045"/>
          <a:ext cx="7975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149225</xdr:rowOff>
    </xdr:from>
    <xdr:to>
      <xdr:col>72</xdr:col>
      <xdr:colOff>38100</xdr:colOff>
      <xdr:row>104</xdr:row>
      <xdr:rowOff>79375</xdr:rowOff>
    </xdr:to>
    <xdr:sp macro="" textlink="">
      <xdr:nvSpPr>
        <xdr:cNvPr id="886" name="楕円 885">
          <a:extLst>
            <a:ext uri="{FF2B5EF4-FFF2-40B4-BE49-F238E27FC236}">
              <a16:creationId xmlns:a16="http://schemas.microsoft.com/office/drawing/2014/main" id="{A560984B-A289-4FD2-AE8B-B4C9242A8B31}"/>
            </a:ext>
          </a:extLst>
        </xdr:cNvPr>
        <xdr:cNvSpPr/>
      </xdr:nvSpPr>
      <xdr:spPr>
        <a:xfrm>
          <a:off x="12303760" y="17808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28575</xdr:rowOff>
    </xdr:from>
    <xdr:to>
      <xdr:col>76</xdr:col>
      <xdr:colOff>114300</xdr:colOff>
      <xdr:row>104</xdr:row>
      <xdr:rowOff>59055</xdr:rowOff>
    </xdr:to>
    <xdr:cxnSp macro="">
      <xdr:nvCxnSpPr>
        <xdr:cNvPr id="887" name="直線コネクタ 886">
          <a:extLst>
            <a:ext uri="{FF2B5EF4-FFF2-40B4-BE49-F238E27FC236}">
              <a16:creationId xmlns:a16="http://schemas.microsoft.com/office/drawing/2014/main" id="{07CA4704-B671-47E0-82B0-0D81642DDFA7}"/>
            </a:ext>
          </a:extLst>
        </xdr:cNvPr>
        <xdr:cNvCxnSpPr/>
      </xdr:nvCxnSpPr>
      <xdr:spPr>
        <a:xfrm>
          <a:off x="12346940" y="1785747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128270</xdr:rowOff>
    </xdr:from>
    <xdr:to>
      <xdr:col>67</xdr:col>
      <xdr:colOff>101600</xdr:colOff>
      <xdr:row>104</xdr:row>
      <xdr:rowOff>58420</xdr:rowOff>
    </xdr:to>
    <xdr:sp macro="" textlink="">
      <xdr:nvSpPr>
        <xdr:cNvPr id="888" name="楕円 887">
          <a:extLst>
            <a:ext uri="{FF2B5EF4-FFF2-40B4-BE49-F238E27FC236}">
              <a16:creationId xmlns:a16="http://schemas.microsoft.com/office/drawing/2014/main" id="{A6E918C8-10CF-45E1-93D2-B72EDF0BAA50}"/>
            </a:ext>
          </a:extLst>
        </xdr:cNvPr>
        <xdr:cNvSpPr/>
      </xdr:nvSpPr>
      <xdr:spPr>
        <a:xfrm>
          <a:off x="11487150" y="177914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xdr:rowOff>
    </xdr:from>
    <xdr:to>
      <xdr:col>71</xdr:col>
      <xdr:colOff>177800</xdr:colOff>
      <xdr:row>104</xdr:row>
      <xdr:rowOff>28575</xdr:rowOff>
    </xdr:to>
    <xdr:cxnSp macro="">
      <xdr:nvCxnSpPr>
        <xdr:cNvPr id="889" name="直線コネクタ 888">
          <a:extLst>
            <a:ext uri="{FF2B5EF4-FFF2-40B4-BE49-F238E27FC236}">
              <a16:creationId xmlns:a16="http://schemas.microsoft.com/office/drawing/2014/main" id="{E56A2FE1-4D0F-48E5-B775-FE9D2C4A13CF}"/>
            </a:ext>
          </a:extLst>
        </xdr:cNvPr>
        <xdr:cNvCxnSpPr/>
      </xdr:nvCxnSpPr>
      <xdr:spPr>
        <a:xfrm>
          <a:off x="11541760" y="17840325"/>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19066</xdr:rowOff>
    </xdr:from>
    <xdr:ext cx="405111" cy="259045"/>
    <xdr:sp macro="" textlink="">
      <xdr:nvSpPr>
        <xdr:cNvPr id="890" name="n_1aveValue【庁舎】&#10;有形固定資産減価償却率">
          <a:extLst>
            <a:ext uri="{FF2B5EF4-FFF2-40B4-BE49-F238E27FC236}">
              <a16:creationId xmlns:a16="http://schemas.microsoft.com/office/drawing/2014/main" id="{FED50089-6134-492D-A99A-77EF4A2786B3}"/>
            </a:ext>
          </a:extLst>
        </xdr:cNvPr>
        <xdr:cNvSpPr txBox="1"/>
      </xdr:nvSpPr>
      <xdr:spPr>
        <a:xfrm>
          <a:off x="13738234" y="18017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43832</xdr:rowOff>
    </xdr:from>
    <xdr:ext cx="405111" cy="259045"/>
    <xdr:sp macro="" textlink="">
      <xdr:nvSpPr>
        <xdr:cNvPr id="891" name="n_2aveValue【庁舎】&#10;有形固定資産減価償却率">
          <a:extLst>
            <a:ext uri="{FF2B5EF4-FFF2-40B4-BE49-F238E27FC236}">
              <a16:creationId xmlns:a16="http://schemas.microsoft.com/office/drawing/2014/main" id="{90820075-8EA0-4959-98BF-2438E39CE628}"/>
            </a:ext>
          </a:extLst>
        </xdr:cNvPr>
        <xdr:cNvSpPr txBox="1"/>
      </xdr:nvSpPr>
      <xdr:spPr>
        <a:xfrm>
          <a:off x="12957184" y="1804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38116</xdr:rowOff>
    </xdr:from>
    <xdr:ext cx="405111" cy="259045"/>
    <xdr:sp macro="" textlink="">
      <xdr:nvSpPr>
        <xdr:cNvPr id="892" name="n_3aveValue【庁舎】&#10;有形固定資産減価償却率">
          <a:extLst>
            <a:ext uri="{FF2B5EF4-FFF2-40B4-BE49-F238E27FC236}">
              <a16:creationId xmlns:a16="http://schemas.microsoft.com/office/drawing/2014/main" id="{685070C2-4803-4037-9DE4-951880824FA0}"/>
            </a:ext>
          </a:extLst>
        </xdr:cNvPr>
        <xdr:cNvSpPr txBox="1"/>
      </xdr:nvSpPr>
      <xdr:spPr>
        <a:xfrm>
          <a:off x="1217105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127652</xdr:rowOff>
    </xdr:from>
    <xdr:ext cx="405111" cy="259045"/>
    <xdr:sp macro="" textlink="">
      <xdr:nvSpPr>
        <xdr:cNvPr id="893" name="n_4aveValue【庁舎】&#10;有形固定資産減価償却率">
          <a:extLst>
            <a:ext uri="{FF2B5EF4-FFF2-40B4-BE49-F238E27FC236}">
              <a16:creationId xmlns:a16="http://schemas.microsoft.com/office/drawing/2014/main" id="{5AB9A173-8FCE-4941-BD2F-A7744B9231E5}"/>
            </a:ext>
          </a:extLst>
        </xdr:cNvPr>
        <xdr:cNvSpPr txBox="1"/>
      </xdr:nvSpPr>
      <xdr:spPr>
        <a:xfrm>
          <a:off x="11354444" y="1813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156863</xdr:rowOff>
    </xdr:from>
    <xdr:ext cx="405111" cy="259045"/>
    <xdr:sp macro="" textlink="">
      <xdr:nvSpPr>
        <xdr:cNvPr id="894" name="n_1mainValue【庁舎】&#10;有形固定資産減価償却率">
          <a:extLst>
            <a:ext uri="{FF2B5EF4-FFF2-40B4-BE49-F238E27FC236}">
              <a16:creationId xmlns:a16="http://schemas.microsoft.com/office/drawing/2014/main" id="{A6B6DBBE-36CA-46F1-A06B-F24F27473CFE}"/>
            </a:ext>
          </a:extLst>
        </xdr:cNvPr>
        <xdr:cNvSpPr txBox="1"/>
      </xdr:nvSpPr>
      <xdr:spPr>
        <a:xfrm>
          <a:off x="13738234" y="17646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126382</xdr:rowOff>
    </xdr:from>
    <xdr:ext cx="405111" cy="259045"/>
    <xdr:sp macro="" textlink="">
      <xdr:nvSpPr>
        <xdr:cNvPr id="895" name="n_2mainValue【庁舎】&#10;有形固定資産減価償却率">
          <a:extLst>
            <a:ext uri="{FF2B5EF4-FFF2-40B4-BE49-F238E27FC236}">
              <a16:creationId xmlns:a16="http://schemas.microsoft.com/office/drawing/2014/main" id="{7B8D0B79-CFAA-48FB-B198-C354EF5B6604}"/>
            </a:ext>
          </a:extLst>
        </xdr:cNvPr>
        <xdr:cNvSpPr txBox="1"/>
      </xdr:nvSpPr>
      <xdr:spPr>
        <a:xfrm>
          <a:off x="12957184" y="1761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95902</xdr:rowOff>
    </xdr:from>
    <xdr:ext cx="405111" cy="259045"/>
    <xdr:sp macro="" textlink="">
      <xdr:nvSpPr>
        <xdr:cNvPr id="896" name="n_3mainValue【庁舎】&#10;有形固定資産減価償却率">
          <a:extLst>
            <a:ext uri="{FF2B5EF4-FFF2-40B4-BE49-F238E27FC236}">
              <a16:creationId xmlns:a16="http://schemas.microsoft.com/office/drawing/2014/main" id="{6D32FD95-E428-48C0-B251-2DB3285959A9}"/>
            </a:ext>
          </a:extLst>
        </xdr:cNvPr>
        <xdr:cNvSpPr txBox="1"/>
      </xdr:nvSpPr>
      <xdr:spPr>
        <a:xfrm>
          <a:off x="12171054" y="175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74947</xdr:rowOff>
    </xdr:from>
    <xdr:ext cx="405111" cy="259045"/>
    <xdr:sp macro="" textlink="">
      <xdr:nvSpPr>
        <xdr:cNvPr id="897" name="n_4mainValue【庁舎】&#10;有形固定資産減価償却率">
          <a:extLst>
            <a:ext uri="{FF2B5EF4-FFF2-40B4-BE49-F238E27FC236}">
              <a16:creationId xmlns:a16="http://schemas.microsoft.com/office/drawing/2014/main" id="{70DBFAAB-D062-440F-AA41-3EC995443CB5}"/>
            </a:ext>
          </a:extLst>
        </xdr:cNvPr>
        <xdr:cNvSpPr txBox="1"/>
      </xdr:nvSpPr>
      <xdr:spPr>
        <a:xfrm>
          <a:off x="113544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2A8BCCD9-D5F9-4E04-952E-D6260BDA252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766A8B36-CDA4-401B-920A-82CBFE79017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11AD41FF-6423-4C2C-A380-842D8A52DD0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F2FCBD7C-9C8D-47A0-B371-496AB16597F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D296396F-AC58-4BCB-8019-81CDAF46C44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E11D6D1F-DFFF-4436-B54F-2E24FBD3F58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C7A942E3-2FC2-44A1-BA45-DA7EC55E8466}"/>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830994F4-CF97-4A71-AFB9-D7951CA0CB5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31D4B8B5-63BD-4EF5-B505-C26C455731B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347E9BEF-4051-4603-B2EC-C85F53C9E2D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282AEC11-5E0D-4048-B117-CA3F1F5B3855}"/>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BB5BCEB4-BC6F-4DC2-BF36-5C01832F656B}"/>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393FCE98-708A-4965-819A-E3AE0E15BA00}"/>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2C9700AF-A1EA-4947-8E5F-D90FA9E37357}"/>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16C48F86-B66C-4E50-B6B1-D44FDB39079D}"/>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BF62C19E-93F9-485C-9253-9A9AC0A3ED62}"/>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039FC7E7-8C04-4CA4-BB54-F59FFB8D4B2E}"/>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CFD618B3-0A43-4880-A162-9682CE04CB44}"/>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2961E38A-174C-4B2E-B83E-ADF566F56F1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E90AEC13-24BF-4118-BA03-6539E49EB66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5634BB30-F13A-46C4-89E0-04A525E12F99}"/>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55626</xdr:rowOff>
    </xdr:from>
    <xdr:to>
      <xdr:col>116</xdr:col>
      <xdr:colOff>62864</xdr:colOff>
      <xdr:row>106</xdr:row>
      <xdr:rowOff>140208</xdr:rowOff>
    </xdr:to>
    <xdr:cxnSp macro="">
      <xdr:nvCxnSpPr>
        <xdr:cNvPr id="919" name="直線コネクタ 918">
          <a:extLst>
            <a:ext uri="{FF2B5EF4-FFF2-40B4-BE49-F238E27FC236}">
              <a16:creationId xmlns:a16="http://schemas.microsoft.com/office/drawing/2014/main" id="{DB0FE97B-B15F-4F7D-8FF2-C4700DD33EFE}"/>
            </a:ext>
          </a:extLst>
        </xdr:cNvPr>
        <xdr:cNvCxnSpPr/>
      </xdr:nvCxnSpPr>
      <xdr:spPr>
        <a:xfrm flipV="1">
          <a:off x="19947254" y="17375886"/>
          <a:ext cx="0" cy="934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144035</xdr:rowOff>
    </xdr:from>
    <xdr:ext cx="469744" cy="259045"/>
    <xdr:sp macro="" textlink="">
      <xdr:nvSpPr>
        <xdr:cNvPr id="920" name="【庁舎】&#10;一人当たり面積最小値テキスト">
          <a:extLst>
            <a:ext uri="{FF2B5EF4-FFF2-40B4-BE49-F238E27FC236}">
              <a16:creationId xmlns:a16="http://schemas.microsoft.com/office/drawing/2014/main" id="{71587CF5-6BDF-4487-810F-2A4283136658}"/>
            </a:ext>
          </a:extLst>
        </xdr:cNvPr>
        <xdr:cNvSpPr txBox="1"/>
      </xdr:nvSpPr>
      <xdr:spPr>
        <a:xfrm>
          <a:off x="19985990" y="1831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140208</xdr:rowOff>
    </xdr:from>
    <xdr:to>
      <xdr:col>116</xdr:col>
      <xdr:colOff>152400</xdr:colOff>
      <xdr:row>106</xdr:row>
      <xdr:rowOff>140208</xdr:rowOff>
    </xdr:to>
    <xdr:cxnSp macro="">
      <xdr:nvCxnSpPr>
        <xdr:cNvPr id="921" name="直線コネクタ 920">
          <a:extLst>
            <a:ext uri="{FF2B5EF4-FFF2-40B4-BE49-F238E27FC236}">
              <a16:creationId xmlns:a16="http://schemas.microsoft.com/office/drawing/2014/main" id="{E8AE1B89-9294-4559-BE45-DF75FEFA24F7}"/>
            </a:ext>
          </a:extLst>
        </xdr:cNvPr>
        <xdr:cNvCxnSpPr/>
      </xdr:nvCxnSpPr>
      <xdr:spPr>
        <a:xfrm>
          <a:off x="19885660" y="183100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2303</xdr:rowOff>
    </xdr:from>
    <xdr:ext cx="469744" cy="259045"/>
    <xdr:sp macro="" textlink="">
      <xdr:nvSpPr>
        <xdr:cNvPr id="922" name="【庁舎】&#10;一人当たり面積最大値テキスト">
          <a:extLst>
            <a:ext uri="{FF2B5EF4-FFF2-40B4-BE49-F238E27FC236}">
              <a16:creationId xmlns:a16="http://schemas.microsoft.com/office/drawing/2014/main" id="{6C3C83C2-E650-4F2A-8993-FC138814FD1E}"/>
            </a:ext>
          </a:extLst>
        </xdr:cNvPr>
        <xdr:cNvSpPr txBox="1"/>
      </xdr:nvSpPr>
      <xdr:spPr>
        <a:xfrm>
          <a:off x="19985990" y="1714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55626</xdr:rowOff>
    </xdr:from>
    <xdr:to>
      <xdr:col>116</xdr:col>
      <xdr:colOff>152400</xdr:colOff>
      <xdr:row>101</xdr:row>
      <xdr:rowOff>55626</xdr:rowOff>
    </xdr:to>
    <xdr:cxnSp macro="">
      <xdr:nvCxnSpPr>
        <xdr:cNvPr id="923" name="直線コネクタ 922">
          <a:extLst>
            <a:ext uri="{FF2B5EF4-FFF2-40B4-BE49-F238E27FC236}">
              <a16:creationId xmlns:a16="http://schemas.microsoft.com/office/drawing/2014/main" id="{52E84147-48CC-4F67-892F-54E40A6E726F}"/>
            </a:ext>
          </a:extLst>
        </xdr:cNvPr>
        <xdr:cNvCxnSpPr/>
      </xdr:nvCxnSpPr>
      <xdr:spPr>
        <a:xfrm>
          <a:off x="19885660" y="1737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22114</xdr:rowOff>
    </xdr:from>
    <xdr:ext cx="469744" cy="259045"/>
    <xdr:sp macro="" textlink="">
      <xdr:nvSpPr>
        <xdr:cNvPr id="924" name="【庁舎】&#10;一人当たり面積平均値テキスト">
          <a:extLst>
            <a:ext uri="{FF2B5EF4-FFF2-40B4-BE49-F238E27FC236}">
              <a16:creationId xmlns:a16="http://schemas.microsoft.com/office/drawing/2014/main" id="{59CCA4CB-54B5-47DA-8509-88D34D2F4CF1}"/>
            </a:ext>
          </a:extLst>
        </xdr:cNvPr>
        <xdr:cNvSpPr txBox="1"/>
      </xdr:nvSpPr>
      <xdr:spPr>
        <a:xfrm>
          <a:off x="19985990" y="17849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43687</xdr:rowOff>
    </xdr:from>
    <xdr:to>
      <xdr:col>116</xdr:col>
      <xdr:colOff>114300</xdr:colOff>
      <xdr:row>104</xdr:row>
      <xdr:rowOff>145287</xdr:rowOff>
    </xdr:to>
    <xdr:sp macro="" textlink="">
      <xdr:nvSpPr>
        <xdr:cNvPr id="925" name="フローチャート: 判断 924">
          <a:extLst>
            <a:ext uri="{FF2B5EF4-FFF2-40B4-BE49-F238E27FC236}">
              <a16:creationId xmlns:a16="http://schemas.microsoft.com/office/drawing/2014/main" id="{D0833944-CFFC-428C-8A79-942956ED95B4}"/>
            </a:ext>
          </a:extLst>
        </xdr:cNvPr>
        <xdr:cNvSpPr/>
      </xdr:nvSpPr>
      <xdr:spPr>
        <a:xfrm>
          <a:off x="19904710" y="178763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71120</xdr:rowOff>
    </xdr:from>
    <xdr:to>
      <xdr:col>112</xdr:col>
      <xdr:colOff>38100</xdr:colOff>
      <xdr:row>105</xdr:row>
      <xdr:rowOff>1270</xdr:rowOff>
    </xdr:to>
    <xdr:sp macro="" textlink="">
      <xdr:nvSpPr>
        <xdr:cNvPr id="926" name="フローチャート: 判断 925">
          <a:extLst>
            <a:ext uri="{FF2B5EF4-FFF2-40B4-BE49-F238E27FC236}">
              <a16:creationId xmlns:a16="http://schemas.microsoft.com/office/drawing/2014/main" id="{887B08A3-D448-482D-A3E0-CE1BD9CD8BDC}"/>
            </a:ext>
          </a:extLst>
        </xdr:cNvPr>
        <xdr:cNvSpPr/>
      </xdr:nvSpPr>
      <xdr:spPr>
        <a:xfrm>
          <a:off x="19161760" y="179000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75692</xdr:rowOff>
    </xdr:from>
    <xdr:to>
      <xdr:col>107</xdr:col>
      <xdr:colOff>101600</xdr:colOff>
      <xdr:row>105</xdr:row>
      <xdr:rowOff>5842</xdr:rowOff>
    </xdr:to>
    <xdr:sp macro="" textlink="">
      <xdr:nvSpPr>
        <xdr:cNvPr id="927" name="フローチャート: 判断 926">
          <a:extLst>
            <a:ext uri="{FF2B5EF4-FFF2-40B4-BE49-F238E27FC236}">
              <a16:creationId xmlns:a16="http://schemas.microsoft.com/office/drawing/2014/main" id="{8C56DAD1-6F89-40E1-AD42-C4DB62F903ED}"/>
            </a:ext>
          </a:extLst>
        </xdr:cNvPr>
        <xdr:cNvSpPr/>
      </xdr:nvSpPr>
      <xdr:spPr>
        <a:xfrm>
          <a:off x="18345150" y="179064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102</xdr:row>
      <xdr:rowOff>71120</xdr:rowOff>
    </xdr:from>
    <xdr:to>
      <xdr:col>102</xdr:col>
      <xdr:colOff>165100</xdr:colOff>
      <xdr:row>103</xdr:row>
      <xdr:rowOff>1270</xdr:rowOff>
    </xdr:to>
    <xdr:sp macro="" textlink="">
      <xdr:nvSpPr>
        <xdr:cNvPr id="928" name="フローチャート: 判断 927">
          <a:extLst>
            <a:ext uri="{FF2B5EF4-FFF2-40B4-BE49-F238E27FC236}">
              <a16:creationId xmlns:a16="http://schemas.microsoft.com/office/drawing/2014/main" id="{FA8D33FE-CD12-4676-93CC-51AEC3791DA5}"/>
            </a:ext>
          </a:extLst>
        </xdr:cNvPr>
        <xdr:cNvSpPr/>
      </xdr:nvSpPr>
      <xdr:spPr>
        <a:xfrm>
          <a:off x="17547590" y="17557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102</xdr:row>
      <xdr:rowOff>121413</xdr:rowOff>
    </xdr:from>
    <xdr:to>
      <xdr:col>98</xdr:col>
      <xdr:colOff>38100</xdr:colOff>
      <xdr:row>103</xdr:row>
      <xdr:rowOff>51563</xdr:rowOff>
    </xdr:to>
    <xdr:sp macro="" textlink="">
      <xdr:nvSpPr>
        <xdr:cNvPr id="929" name="フローチャート: 判断 928">
          <a:extLst>
            <a:ext uri="{FF2B5EF4-FFF2-40B4-BE49-F238E27FC236}">
              <a16:creationId xmlns:a16="http://schemas.microsoft.com/office/drawing/2014/main" id="{949B2CB4-A0AC-439A-9A85-CCE0B8B39FF3}"/>
            </a:ext>
          </a:extLst>
        </xdr:cNvPr>
        <xdr:cNvSpPr/>
      </xdr:nvSpPr>
      <xdr:spPr>
        <a:xfrm>
          <a:off x="16761460" y="176112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74864850-789C-4947-A74E-2F5A41584E1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6A77E27-6C60-48DD-BEDB-7CC181D6C74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26D3424A-A7B2-430C-8B9E-BAA2F02D2432}"/>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532B99DE-E0B2-4131-92D4-77D938B6DAF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FFDED3A-413B-45E7-997F-529816E65D2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36830</xdr:rowOff>
    </xdr:from>
    <xdr:to>
      <xdr:col>116</xdr:col>
      <xdr:colOff>114300</xdr:colOff>
      <xdr:row>103</xdr:row>
      <xdr:rowOff>138430</xdr:rowOff>
    </xdr:to>
    <xdr:sp macro="" textlink="">
      <xdr:nvSpPr>
        <xdr:cNvPr id="935" name="楕円 934">
          <a:extLst>
            <a:ext uri="{FF2B5EF4-FFF2-40B4-BE49-F238E27FC236}">
              <a16:creationId xmlns:a16="http://schemas.microsoft.com/office/drawing/2014/main" id="{F68F7F41-0754-47F9-BA69-574924CF0C63}"/>
            </a:ext>
          </a:extLst>
        </xdr:cNvPr>
        <xdr:cNvSpPr/>
      </xdr:nvSpPr>
      <xdr:spPr>
        <a:xfrm>
          <a:off x="19904710" y="176961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59707</xdr:rowOff>
    </xdr:from>
    <xdr:ext cx="469744" cy="259045"/>
    <xdr:sp macro="" textlink="">
      <xdr:nvSpPr>
        <xdr:cNvPr id="936" name="【庁舎】&#10;一人当たり面積該当値テキスト">
          <a:extLst>
            <a:ext uri="{FF2B5EF4-FFF2-40B4-BE49-F238E27FC236}">
              <a16:creationId xmlns:a16="http://schemas.microsoft.com/office/drawing/2014/main" id="{CA0E2CB0-8470-49E4-834E-7D4B7DA767B1}"/>
            </a:ext>
          </a:extLst>
        </xdr:cNvPr>
        <xdr:cNvSpPr txBox="1"/>
      </xdr:nvSpPr>
      <xdr:spPr>
        <a:xfrm>
          <a:off x="19985990" y="1754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41402</xdr:rowOff>
    </xdr:from>
    <xdr:to>
      <xdr:col>112</xdr:col>
      <xdr:colOff>38100</xdr:colOff>
      <xdr:row>103</xdr:row>
      <xdr:rowOff>143002</xdr:rowOff>
    </xdr:to>
    <xdr:sp macro="" textlink="">
      <xdr:nvSpPr>
        <xdr:cNvPr id="937" name="楕円 936">
          <a:extLst>
            <a:ext uri="{FF2B5EF4-FFF2-40B4-BE49-F238E27FC236}">
              <a16:creationId xmlns:a16="http://schemas.microsoft.com/office/drawing/2014/main" id="{DE4C3767-51CA-454F-93D7-C4BE1A1466BA}"/>
            </a:ext>
          </a:extLst>
        </xdr:cNvPr>
        <xdr:cNvSpPr/>
      </xdr:nvSpPr>
      <xdr:spPr>
        <a:xfrm>
          <a:off x="19161760" y="177007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87630</xdr:rowOff>
    </xdr:from>
    <xdr:to>
      <xdr:col>116</xdr:col>
      <xdr:colOff>63500</xdr:colOff>
      <xdr:row>103</xdr:row>
      <xdr:rowOff>92202</xdr:rowOff>
    </xdr:to>
    <xdr:cxnSp macro="">
      <xdr:nvCxnSpPr>
        <xdr:cNvPr id="938" name="直線コネクタ 937">
          <a:extLst>
            <a:ext uri="{FF2B5EF4-FFF2-40B4-BE49-F238E27FC236}">
              <a16:creationId xmlns:a16="http://schemas.microsoft.com/office/drawing/2014/main" id="{A5B35C71-0AA8-4A16-81AF-813181F74AF5}"/>
            </a:ext>
          </a:extLst>
        </xdr:cNvPr>
        <xdr:cNvCxnSpPr/>
      </xdr:nvCxnSpPr>
      <xdr:spPr>
        <a:xfrm flipV="1">
          <a:off x="19204940" y="17750790"/>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45974</xdr:rowOff>
    </xdr:from>
    <xdr:to>
      <xdr:col>107</xdr:col>
      <xdr:colOff>101600</xdr:colOff>
      <xdr:row>103</xdr:row>
      <xdr:rowOff>147574</xdr:rowOff>
    </xdr:to>
    <xdr:sp macro="" textlink="">
      <xdr:nvSpPr>
        <xdr:cNvPr id="939" name="楕円 938">
          <a:extLst>
            <a:ext uri="{FF2B5EF4-FFF2-40B4-BE49-F238E27FC236}">
              <a16:creationId xmlns:a16="http://schemas.microsoft.com/office/drawing/2014/main" id="{C464E87F-A3A8-4D9F-813A-8C0DF988DF13}"/>
            </a:ext>
          </a:extLst>
        </xdr:cNvPr>
        <xdr:cNvSpPr/>
      </xdr:nvSpPr>
      <xdr:spPr>
        <a:xfrm>
          <a:off x="18345150" y="1770722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92202</xdr:rowOff>
    </xdr:from>
    <xdr:to>
      <xdr:col>111</xdr:col>
      <xdr:colOff>177800</xdr:colOff>
      <xdr:row>103</xdr:row>
      <xdr:rowOff>96774</xdr:rowOff>
    </xdr:to>
    <xdr:cxnSp macro="">
      <xdr:nvCxnSpPr>
        <xdr:cNvPr id="940" name="直線コネクタ 939">
          <a:extLst>
            <a:ext uri="{FF2B5EF4-FFF2-40B4-BE49-F238E27FC236}">
              <a16:creationId xmlns:a16="http://schemas.microsoft.com/office/drawing/2014/main" id="{E70724FC-5C30-428D-8342-6E5AB641D00E}"/>
            </a:ext>
          </a:extLst>
        </xdr:cNvPr>
        <xdr:cNvCxnSpPr/>
      </xdr:nvCxnSpPr>
      <xdr:spPr>
        <a:xfrm flipV="1">
          <a:off x="18399760" y="1775536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55118</xdr:rowOff>
    </xdr:from>
    <xdr:to>
      <xdr:col>102</xdr:col>
      <xdr:colOff>165100</xdr:colOff>
      <xdr:row>103</xdr:row>
      <xdr:rowOff>156718</xdr:rowOff>
    </xdr:to>
    <xdr:sp macro="" textlink="">
      <xdr:nvSpPr>
        <xdr:cNvPr id="941" name="楕円 940">
          <a:extLst>
            <a:ext uri="{FF2B5EF4-FFF2-40B4-BE49-F238E27FC236}">
              <a16:creationId xmlns:a16="http://schemas.microsoft.com/office/drawing/2014/main" id="{48C7F75D-C495-475C-9821-D16442928CD3}"/>
            </a:ext>
          </a:extLst>
        </xdr:cNvPr>
        <xdr:cNvSpPr/>
      </xdr:nvSpPr>
      <xdr:spPr>
        <a:xfrm>
          <a:off x="17547590" y="1771827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96774</xdr:rowOff>
    </xdr:from>
    <xdr:to>
      <xdr:col>107</xdr:col>
      <xdr:colOff>50800</xdr:colOff>
      <xdr:row>103</xdr:row>
      <xdr:rowOff>105918</xdr:rowOff>
    </xdr:to>
    <xdr:cxnSp macro="">
      <xdr:nvCxnSpPr>
        <xdr:cNvPr id="942" name="直線コネクタ 941">
          <a:extLst>
            <a:ext uri="{FF2B5EF4-FFF2-40B4-BE49-F238E27FC236}">
              <a16:creationId xmlns:a16="http://schemas.microsoft.com/office/drawing/2014/main" id="{AE868C16-5F8E-422B-9ED7-32D601A277C9}"/>
            </a:ext>
          </a:extLst>
        </xdr:cNvPr>
        <xdr:cNvCxnSpPr/>
      </xdr:nvCxnSpPr>
      <xdr:spPr>
        <a:xfrm flipV="1">
          <a:off x="17602200" y="17752314"/>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41402</xdr:rowOff>
    </xdr:from>
    <xdr:to>
      <xdr:col>98</xdr:col>
      <xdr:colOff>38100</xdr:colOff>
      <xdr:row>103</xdr:row>
      <xdr:rowOff>143002</xdr:rowOff>
    </xdr:to>
    <xdr:sp macro="" textlink="">
      <xdr:nvSpPr>
        <xdr:cNvPr id="943" name="楕円 942">
          <a:extLst>
            <a:ext uri="{FF2B5EF4-FFF2-40B4-BE49-F238E27FC236}">
              <a16:creationId xmlns:a16="http://schemas.microsoft.com/office/drawing/2014/main" id="{07191B19-C7D0-400F-B425-C9F3A377559C}"/>
            </a:ext>
          </a:extLst>
        </xdr:cNvPr>
        <xdr:cNvSpPr/>
      </xdr:nvSpPr>
      <xdr:spPr>
        <a:xfrm>
          <a:off x="16761460" y="177007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92202</xdr:rowOff>
    </xdr:from>
    <xdr:to>
      <xdr:col>102</xdr:col>
      <xdr:colOff>114300</xdr:colOff>
      <xdr:row>103</xdr:row>
      <xdr:rowOff>105918</xdr:rowOff>
    </xdr:to>
    <xdr:cxnSp macro="">
      <xdr:nvCxnSpPr>
        <xdr:cNvPr id="944" name="直線コネクタ 943">
          <a:extLst>
            <a:ext uri="{FF2B5EF4-FFF2-40B4-BE49-F238E27FC236}">
              <a16:creationId xmlns:a16="http://schemas.microsoft.com/office/drawing/2014/main" id="{1E68A272-8041-4B39-AA87-89B8D2E74C8A}"/>
            </a:ext>
          </a:extLst>
        </xdr:cNvPr>
        <xdr:cNvCxnSpPr/>
      </xdr:nvCxnSpPr>
      <xdr:spPr>
        <a:xfrm>
          <a:off x="16804640" y="17755362"/>
          <a:ext cx="79756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163847</xdr:rowOff>
    </xdr:from>
    <xdr:ext cx="469744" cy="259045"/>
    <xdr:sp macro="" textlink="">
      <xdr:nvSpPr>
        <xdr:cNvPr id="945" name="n_1aveValue【庁舎】&#10;一人当たり面積">
          <a:extLst>
            <a:ext uri="{FF2B5EF4-FFF2-40B4-BE49-F238E27FC236}">
              <a16:creationId xmlns:a16="http://schemas.microsoft.com/office/drawing/2014/main" id="{37921907-3291-441D-9702-300F506CDE75}"/>
            </a:ext>
          </a:extLst>
        </xdr:cNvPr>
        <xdr:cNvSpPr txBox="1"/>
      </xdr:nvSpPr>
      <xdr:spPr>
        <a:xfrm>
          <a:off x="18982132"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168419</xdr:rowOff>
    </xdr:from>
    <xdr:ext cx="469744" cy="259045"/>
    <xdr:sp macro="" textlink="">
      <xdr:nvSpPr>
        <xdr:cNvPr id="946" name="n_2aveValue【庁舎】&#10;一人当たり面積">
          <a:extLst>
            <a:ext uri="{FF2B5EF4-FFF2-40B4-BE49-F238E27FC236}">
              <a16:creationId xmlns:a16="http://schemas.microsoft.com/office/drawing/2014/main" id="{A0CDB0EE-79C1-4F21-918D-ED35100D3D7A}"/>
            </a:ext>
          </a:extLst>
        </xdr:cNvPr>
        <xdr:cNvSpPr txBox="1"/>
      </xdr:nvSpPr>
      <xdr:spPr>
        <a:xfrm>
          <a:off x="18182032" y="1800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17797</xdr:rowOff>
    </xdr:from>
    <xdr:ext cx="469744" cy="259045"/>
    <xdr:sp macro="" textlink="">
      <xdr:nvSpPr>
        <xdr:cNvPr id="947" name="n_3aveValue【庁舎】&#10;一人当たり面積">
          <a:extLst>
            <a:ext uri="{FF2B5EF4-FFF2-40B4-BE49-F238E27FC236}">
              <a16:creationId xmlns:a16="http://schemas.microsoft.com/office/drawing/2014/main" id="{636BEB95-37F7-4328-925D-1EFC3DCA795C}"/>
            </a:ext>
          </a:extLst>
        </xdr:cNvPr>
        <xdr:cNvSpPr txBox="1"/>
      </xdr:nvSpPr>
      <xdr:spPr>
        <a:xfrm>
          <a:off x="17384472" y="1733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68090</xdr:rowOff>
    </xdr:from>
    <xdr:ext cx="469744" cy="259045"/>
    <xdr:sp macro="" textlink="">
      <xdr:nvSpPr>
        <xdr:cNvPr id="948" name="n_4aveValue【庁舎】&#10;一人当たり面積">
          <a:extLst>
            <a:ext uri="{FF2B5EF4-FFF2-40B4-BE49-F238E27FC236}">
              <a16:creationId xmlns:a16="http://schemas.microsoft.com/office/drawing/2014/main" id="{94B2D7BB-A845-4B6D-9A98-90E93748D394}"/>
            </a:ext>
          </a:extLst>
        </xdr:cNvPr>
        <xdr:cNvSpPr txBox="1"/>
      </xdr:nvSpPr>
      <xdr:spPr>
        <a:xfrm>
          <a:off x="16588817" y="1738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159529</xdr:rowOff>
    </xdr:from>
    <xdr:ext cx="469744" cy="259045"/>
    <xdr:sp macro="" textlink="">
      <xdr:nvSpPr>
        <xdr:cNvPr id="949" name="n_1mainValue【庁舎】&#10;一人当たり面積">
          <a:extLst>
            <a:ext uri="{FF2B5EF4-FFF2-40B4-BE49-F238E27FC236}">
              <a16:creationId xmlns:a16="http://schemas.microsoft.com/office/drawing/2014/main" id="{6564BC9D-68CD-4209-B42D-F7A0BCF6B9C2}"/>
            </a:ext>
          </a:extLst>
        </xdr:cNvPr>
        <xdr:cNvSpPr txBox="1"/>
      </xdr:nvSpPr>
      <xdr:spPr>
        <a:xfrm>
          <a:off x="18982132" y="1747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164101</xdr:rowOff>
    </xdr:from>
    <xdr:ext cx="469744" cy="259045"/>
    <xdr:sp macro="" textlink="">
      <xdr:nvSpPr>
        <xdr:cNvPr id="950" name="n_2mainValue【庁舎】&#10;一人当たり面積">
          <a:extLst>
            <a:ext uri="{FF2B5EF4-FFF2-40B4-BE49-F238E27FC236}">
              <a16:creationId xmlns:a16="http://schemas.microsoft.com/office/drawing/2014/main" id="{22871311-F23E-4D87-9EA3-C43D99A2F8AD}"/>
            </a:ext>
          </a:extLst>
        </xdr:cNvPr>
        <xdr:cNvSpPr txBox="1"/>
      </xdr:nvSpPr>
      <xdr:spPr>
        <a:xfrm>
          <a:off x="18182032" y="1748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147845</xdr:rowOff>
    </xdr:from>
    <xdr:ext cx="469744" cy="259045"/>
    <xdr:sp macro="" textlink="">
      <xdr:nvSpPr>
        <xdr:cNvPr id="951" name="n_3mainValue【庁舎】&#10;一人当たり面積">
          <a:extLst>
            <a:ext uri="{FF2B5EF4-FFF2-40B4-BE49-F238E27FC236}">
              <a16:creationId xmlns:a16="http://schemas.microsoft.com/office/drawing/2014/main" id="{6CD5DC8C-9334-4552-BCFF-D963E8CAC506}"/>
            </a:ext>
          </a:extLst>
        </xdr:cNvPr>
        <xdr:cNvSpPr txBox="1"/>
      </xdr:nvSpPr>
      <xdr:spPr>
        <a:xfrm>
          <a:off x="17384472" y="1780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134129</xdr:rowOff>
    </xdr:from>
    <xdr:ext cx="469744" cy="259045"/>
    <xdr:sp macro="" textlink="">
      <xdr:nvSpPr>
        <xdr:cNvPr id="952" name="n_4mainValue【庁舎】&#10;一人当たり面積">
          <a:extLst>
            <a:ext uri="{FF2B5EF4-FFF2-40B4-BE49-F238E27FC236}">
              <a16:creationId xmlns:a16="http://schemas.microsoft.com/office/drawing/2014/main" id="{25BDB0F6-B87B-4174-A278-9AFB078F47F0}"/>
            </a:ext>
          </a:extLst>
        </xdr:cNvPr>
        <xdr:cNvSpPr txBox="1"/>
      </xdr:nvSpPr>
      <xdr:spPr>
        <a:xfrm>
          <a:off x="16588817" y="17789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CEE2944E-8998-4583-9871-9826A4DC5A8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696AF7AE-CEAF-4871-AC0A-3209D148718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6B9FA803-D0C9-431A-84BE-18FB9D50143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全体的に、固定資産減価償却率が高めであり、施設・設備更新が進んでおらず、老朽化が進行している。</a:t>
          </a:r>
        </a:p>
        <a:p>
          <a:r>
            <a:rPr kumimoji="1" lang="ja-JP" altLang="en-US" sz="1300">
              <a:latin typeface="ＭＳ Ｐゴシック" panose="020B0600070205080204" pitchFamily="50" charset="-128"/>
              <a:ea typeface="ＭＳ Ｐゴシック" panose="020B0600070205080204" pitchFamily="50" charset="-128"/>
            </a:rPr>
            <a:t>一人当たりの面積については、大きく変化していないが一部平均値が低下したことにより類似団体平均を上回る施設がみられる。</a:t>
          </a:r>
        </a:p>
        <a:p>
          <a:r>
            <a:rPr kumimoji="1" lang="ja-JP" altLang="en-US" sz="1300">
              <a:latin typeface="ＭＳ Ｐゴシック" panose="020B0600070205080204" pitchFamily="50" charset="-128"/>
              <a:ea typeface="ＭＳ Ｐゴシック" panose="020B0600070205080204" pitchFamily="50" charset="-128"/>
            </a:rPr>
            <a:t>個別施設計画に基づき、計画的に改修、更新に取り組んでいく。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190_&#24066;&#21407;&#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190_&#24066;&#21407;&#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35.200000000000003</v>
          </cell>
          <cell r="BX51">
            <v>25</v>
          </cell>
          <cell r="CF51">
            <v>11.9</v>
          </cell>
          <cell r="CN51">
            <v>0.7</v>
          </cell>
          <cell r="CV51">
            <v>2.4</v>
          </cell>
        </row>
        <row r="53">
          <cell r="BP53">
            <v>65.599999999999994</v>
          </cell>
          <cell r="BX53">
            <v>66</v>
          </cell>
          <cell r="CF53">
            <v>67.5</v>
          </cell>
          <cell r="CN53">
            <v>68.900000000000006</v>
          </cell>
          <cell r="CV53">
            <v>71</v>
          </cell>
        </row>
        <row r="55">
          <cell r="AN55" t="str">
            <v>類似団体内平均値</v>
          </cell>
          <cell r="BP55">
            <v>18.399999999999999</v>
          </cell>
          <cell r="BX55">
            <v>13.5</v>
          </cell>
          <cell r="CF55">
            <v>5</v>
          </cell>
          <cell r="CN55">
            <v>0.1</v>
          </cell>
          <cell r="CV55">
            <v>0</v>
          </cell>
        </row>
        <row r="57">
          <cell r="BP57">
            <v>59.8</v>
          </cell>
          <cell r="BX57">
            <v>60.2</v>
          </cell>
          <cell r="CF57">
            <v>62.1</v>
          </cell>
          <cell r="CN57">
            <v>62.9</v>
          </cell>
          <cell r="CV57">
            <v>64.2</v>
          </cell>
        </row>
        <row r="72">
          <cell r="BP72" t="str">
            <v>R01</v>
          </cell>
          <cell r="BX72" t="str">
            <v>R02</v>
          </cell>
          <cell r="CF72" t="str">
            <v>R03</v>
          </cell>
          <cell r="CN72" t="str">
            <v>R04</v>
          </cell>
          <cell r="CV72" t="str">
            <v>R05</v>
          </cell>
        </row>
        <row r="73">
          <cell r="AN73" t="str">
            <v>当該団体値</v>
          </cell>
          <cell r="BP73">
            <v>35.200000000000003</v>
          </cell>
          <cell r="BX73">
            <v>25</v>
          </cell>
          <cell r="CF73">
            <v>11.9</v>
          </cell>
          <cell r="CN73">
            <v>0.7</v>
          </cell>
          <cell r="CV73">
            <v>2.4</v>
          </cell>
        </row>
        <row r="75">
          <cell r="BP75">
            <v>5.9</v>
          </cell>
          <cell r="BX75">
            <v>5.8</v>
          </cell>
          <cell r="CF75">
            <v>5.3</v>
          </cell>
          <cell r="CN75">
            <v>5.4</v>
          </cell>
          <cell r="CV75">
            <v>5.5</v>
          </cell>
        </row>
        <row r="77">
          <cell r="AN77" t="str">
            <v>類似団体内平均値</v>
          </cell>
          <cell r="BP77">
            <v>18.399999999999999</v>
          </cell>
          <cell r="BX77">
            <v>13.5</v>
          </cell>
          <cell r="CF77">
            <v>5</v>
          </cell>
          <cell r="CN77">
            <v>0.1</v>
          </cell>
          <cell r="CV77">
            <v>0</v>
          </cell>
        </row>
        <row r="79">
          <cell r="BP79">
            <v>5</v>
          </cell>
          <cell r="BX79">
            <v>4.3</v>
          </cell>
          <cell r="CF79">
            <v>3.6</v>
          </cell>
          <cell r="CN79">
            <v>3.6</v>
          </cell>
          <cell r="CV79">
            <v>3.7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117044216</v>
      </c>
      <c r="BO4" s="358"/>
      <c r="BP4" s="358"/>
      <c r="BQ4" s="358"/>
      <c r="BR4" s="358"/>
      <c r="BS4" s="358"/>
      <c r="BT4" s="358"/>
      <c r="BU4" s="359"/>
      <c r="BV4" s="357">
        <v>112804436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8.3000000000000007</v>
      </c>
      <c r="CU4" s="364"/>
      <c r="CV4" s="364"/>
      <c r="CW4" s="364"/>
      <c r="CX4" s="364"/>
      <c r="CY4" s="364"/>
      <c r="CZ4" s="364"/>
      <c r="DA4" s="365"/>
      <c r="DB4" s="363">
        <v>9</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110772992</v>
      </c>
      <c r="BO5" s="395"/>
      <c r="BP5" s="395"/>
      <c r="BQ5" s="395"/>
      <c r="BR5" s="395"/>
      <c r="BS5" s="395"/>
      <c r="BT5" s="395"/>
      <c r="BU5" s="396"/>
      <c r="BV5" s="394">
        <v>106728100</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89.7</v>
      </c>
      <c r="CU5" s="392"/>
      <c r="CV5" s="392"/>
      <c r="CW5" s="392"/>
      <c r="CX5" s="392"/>
      <c r="CY5" s="392"/>
      <c r="CZ5" s="392"/>
      <c r="DA5" s="393"/>
      <c r="DB5" s="391">
        <v>88.2</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101</v>
      </c>
      <c r="AV6" s="427"/>
      <c r="AW6" s="427"/>
      <c r="AX6" s="427"/>
      <c r="AY6" s="428" t="s">
        <v>98</v>
      </c>
      <c r="AZ6" s="429"/>
      <c r="BA6" s="429"/>
      <c r="BB6" s="429"/>
      <c r="BC6" s="429"/>
      <c r="BD6" s="429"/>
      <c r="BE6" s="429"/>
      <c r="BF6" s="429"/>
      <c r="BG6" s="429"/>
      <c r="BH6" s="429"/>
      <c r="BI6" s="429"/>
      <c r="BJ6" s="429"/>
      <c r="BK6" s="429"/>
      <c r="BL6" s="429"/>
      <c r="BM6" s="430"/>
      <c r="BN6" s="394">
        <v>6271224</v>
      </c>
      <c r="BO6" s="395"/>
      <c r="BP6" s="395"/>
      <c r="BQ6" s="395"/>
      <c r="BR6" s="395"/>
      <c r="BS6" s="395"/>
      <c r="BT6" s="395"/>
      <c r="BU6" s="396"/>
      <c r="BV6" s="394">
        <v>6076336</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89.7</v>
      </c>
      <c r="CU6" s="432"/>
      <c r="CV6" s="432"/>
      <c r="CW6" s="432"/>
      <c r="CX6" s="432"/>
      <c r="CY6" s="432"/>
      <c r="CZ6" s="432"/>
      <c r="DA6" s="433"/>
      <c r="DB6" s="431">
        <v>88.2</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1523049</v>
      </c>
      <c r="BO7" s="395"/>
      <c r="BP7" s="395"/>
      <c r="BQ7" s="395"/>
      <c r="BR7" s="395"/>
      <c r="BS7" s="395"/>
      <c r="BT7" s="395"/>
      <c r="BU7" s="396"/>
      <c r="BV7" s="394">
        <v>981458</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57336904</v>
      </c>
      <c r="CU7" s="395"/>
      <c r="CV7" s="395"/>
      <c r="CW7" s="395"/>
      <c r="CX7" s="395"/>
      <c r="CY7" s="395"/>
      <c r="CZ7" s="395"/>
      <c r="DA7" s="396"/>
      <c r="DB7" s="394">
        <v>56700996</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4748175</v>
      </c>
      <c r="BO8" s="395"/>
      <c r="BP8" s="395"/>
      <c r="BQ8" s="395"/>
      <c r="BR8" s="395"/>
      <c r="BS8" s="395"/>
      <c r="BT8" s="395"/>
      <c r="BU8" s="396"/>
      <c r="BV8" s="394">
        <v>5094878</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1.06</v>
      </c>
      <c r="CU8" s="435"/>
      <c r="CV8" s="435"/>
      <c r="CW8" s="435"/>
      <c r="CX8" s="435"/>
      <c r="CY8" s="435"/>
      <c r="CZ8" s="435"/>
      <c r="DA8" s="436"/>
      <c r="DB8" s="434">
        <v>1.05</v>
      </c>
      <c r="DC8" s="435"/>
      <c r="DD8" s="435"/>
      <c r="DE8" s="435"/>
      <c r="DF8" s="435"/>
      <c r="DG8" s="435"/>
      <c r="DH8" s="435"/>
      <c r="DI8" s="436"/>
    </row>
    <row r="9" spans="1:119" ht="18.75" customHeight="1" thickBot="1" x14ac:dyDescent="0.25">
      <c r="A9" s="175"/>
      <c r="B9" s="388" t="s">
        <v>107</v>
      </c>
      <c r="C9" s="389"/>
      <c r="D9" s="389"/>
      <c r="E9" s="389"/>
      <c r="F9" s="389"/>
      <c r="G9" s="389"/>
      <c r="H9" s="389"/>
      <c r="I9" s="389"/>
      <c r="J9" s="389"/>
      <c r="K9" s="437"/>
      <c r="L9" s="438" t="s">
        <v>108</v>
      </c>
      <c r="M9" s="439"/>
      <c r="N9" s="439"/>
      <c r="O9" s="439"/>
      <c r="P9" s="439"/>
      <c r="Q9" s="440"/>
      <c r="R9" s="441">
        <v>269524</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-346703</v>
      </c>
      <c r="BO9" s="395"/>
      <c r="BP9" s="395"/>
      <c r="BQ9" s="395"/>
      <c r="BR9" s="395"/>
      <c r="BS9" s="395"/>
      <c r="BT9" s="395"/>
      <c r="BU9" s="396"/>
      <c r="BV9" s="394">
        <v>-1254254</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7.7</v>
      </c>
      <c r="CU9" s="392"/>
      <c r="CV9" s="392"/>
      <c r="CW9" s="392"/>
      <c r="CX9" s="392"/>
      <c r="CY9" s="392"/>
      <c r="CZ9" s="392"/>
      <c r="DA9" s="393"/>
      <c r="DB9" s="391">
        <v>8.5</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113</v>
      </c>
      <c r="M10" s="424"/>
      <c r="N10" s="424"/>
      <c r="O10" s="424"/>
      <c r="P10" s="424"/>
      <c r="Q10" s="425"/>
      <c r="R10" s="445">
        <v>274656</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102508</v>
      </c>
      <c r="BO10" s="395"/>
      <c r="BP10" s="395"/>
      <c r="BQ10" s="395"/>
      <c r="BR10" s="395"/>
      <c r="BS10" s="395"/>
      <c r="BT10" s="395"/>
      <c r="BU10" s="396"/>
      <c r="BV10" s="394">
        <v>289315</v>
      </c>
      <c r="BW10" s="395"/>
      <c r="BX10" s="395"/>
      <c r="BY10" s="395"/>
      <c r="BZ10" s="395"/>
      <c r="CA10" s="395"/>
      <c r="CB10" s="395"/>
      <c r="CC10" s="396"/>
      <c r="CD10" s="181" t="s">
        <v>116</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75"/>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75"/>
      <c r="B12" s="454" t="s">
        <v>123</v>
      </c>
      <c r="C12" s="455"/>
      <c r="D12" s="455"/>
      <c r="E12" s="455"/>
      <c r="F12" s="455"/>
      <c r="G12" s="455"/>
      <c r="H12" s="455"/>
      <c r="I12" s="455"/>
      <c r="J12" s="455"/>
      <c r="K12" s="456"/>
      <c r="L12" s="463" t="s">
        <v>124</v>
      </c>
      <c r="M12" s="464"/>
      <c r="N12" s="464"/>
      <c r="O12" s="464"/>
      <c r="P12" s="464"/>
      <c r="Q12" s="465"/>
      <c r="R12" s="466">
        <v>268517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5225998</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90"/>
      <c r="M13" s="485" t="s">
        <v>130</v>
      </c>
      <c r="N13" s="486"/>
      <c r="O13" s="486"/>
      <c r="P13" s="486"/>
      <c r="Q13" s="487"/>
      <c r="R13" s="478">
        <v>261620</v>
      </c>
      <c r="S13" s="479"/>
      <c r="T13" s="479"/>
      <c r="U13" s="479"/>
      <c r="V13" s="480"/>
      <c r="W13" s="410" t="s">
        <v>131</v>
      </c>
      <c r="X13" s="411"/>
      <c r="Y13" s="411"/>
      <c r="Z13" s="411"/>
      <c r="AA13" s="411"/>
      <c r="AB13" s="401"/>
      <c r="AC13" s="445">
        <v>1963</v>
      </c>
      <c r="AD13" s="446"/>
      <c r="AE13" s="446"/>
      <c r="AF13" s="446"/>
      <c r="AG13" s="488"/>
      <c r="AH13" s="445">
        <v>2196</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-5470193</v>
      </c>
      <c r="BO13" s="395"/>
      <c r="BP13" s="395"/>
      <c r="BQ13" s="395"/>
      <c r="BR13" s="395"/>
      <c r="BS13" s="395"/>
      <c r="BT13" s="395"/>
      <c r="BU13" s="396"/>
      <c r="BV13" s="394">
        <v>-964939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5.5</v>
      </c>
      <c r="CU13" s="392"/>
      <c r="CV13" s="392"/>
      <c r="CW13" s="392"/>
      <c r="CX13" s="392"/>
      <c r="CY13" s="392"/>
      <c r="CZ13" s="392"/>
      <c r="DA13" s="393"/>
      <c r="DB13" s="391">
        <v>5.4</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270085</v>
      </c>
      <c r="S14" s="479"/>
      <c r="T14" s="479"/>
      <c r="U14" s="479"/>
      <c r="V14" s="480"/>
      <c r="W14" s="384"/>
      <c r="X14" s="385"/>
      <c r="Y14" s="385"/>
      <c r="Z14" s="385"/>
      <c r="AA14" s="385"/>
      <c r="AB14" s="374"/>
      <c r="AC14" s="481">
        <v>1.7</v>
      </c>
      <c r="AD14" s="482"/>
      <c r="AE14" s="482"/>
      <c r="AF14" s="482"/>
      <c r="AG14" s="483"/>
      <c r="AH14" s="481">
        <v>1.9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2.4</v>
      </c>
      <c r="CU14" s="493"/>
      <c r="CV14" s="493"/>
      <c r="CW14" s="493"/>
      <c r="CX14" s="493"/>
      <c r="CY14" s="493"/>
      <c r="CZ14" s="493"/>
      <c r="DA14" s="494"/>
      <c r="DB14" s="492">
        <v>0.7</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90"/>
      <c r="M15" s="485" t="s">
        <v>130</v>
      </c>
      <c r="N15" s="486"/>
      <c r="O15" s="486"/>
      <c r="P15" s="486"/>
      <c r="Q15" s="487"/>
      <c r="R15" s="478">
        <v>263735</v>
      </c>
      <c r="S15" s="479"/>
      <c r="T15" s="479"/>
      <c r="U15" s="479"/>
      <c r="V15" s="480"/>
      <c r="W15" s="410" t="s">
        <v>137</v>
      </c>
      <c r="X15" s="411"/>
      <c r="Y15" s="411"/>
      <c r="Z15" s="411"/>
      <c r="AA15" s="411"/>
      <c r="AB15" s="401"/>
      <c r="AC15" s="445">
        <v>33655</v>
      </c>
      <c r="AD15" s="446"/>
      <c r="AE15" s="446"/>
      <c r="AF15" s="446"/>
      <c r="AG15" s="488"/>
      <c r="AH15" s="445">
        <v>35789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44906222</v>
      </c>
      <c r="BO15" s="358"/>
      <c r="BP15" s="358"/>
      <c r="BQ15" s="358"/>
      <c r="BR15" s="358"/>
      <c r="BS15" s="358"/>
      <c r="BT15" s="358"/>
      <c r="BU15" s="359"/>
      <c r="BV15" s="357">
        <v>44330085</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91"/>
      <c r="CU15" s="192"/>
      <c r="CV15" s="192"/>
      <c r="CW15" s="192"/>
      <c r="CX15" s="192"/>
      <c r="CY15" s="192"/>
      <c r="CZ15" s="192"/>
      <c r="DA15" s="193"/>
      <c r="DB15" s="191"/>
      <c r="DC15" s="192"/>
      <c r="DD15" s="192"/>
      <c r="DE15" s="192"/>
      <c r="DF15" s="192"/>
      <c r="DG15" s="192"/>
      <c r="DH15" s="192"/>
      <c r="DI15" s="193"/>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29.1</v>
      </c>
      <c r="AD16" s="482"/>
      <c r="AE16" s="482"/>
      <c r="AF16" s="482"/>
      <c r="AG16" s="483"/>
      <c r="AH16" s="481">
        <v>30.3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41771766</v>
      </c>
      <c r="BO16" s="395"/>
      <c r="BP16" s="395"/>
      <c r="BQ16" s="395"/>
      <c r="BR16" s="395"/>
      <c r="BS16" s="395"/>
      <c r="BT16" s="395"/>
      <c r="BU16" s="396"/>
      <c r="BV16" s="394">
        <v>41207754</v>
      </c>
      <c r="BW16" s="395"/>
      <c r="BX16" s="395"/>
      <c r="BY16" s="395"/>
      <c r="BZ16" s="395"/>
      <c r="CA16" s="395"/>
      <c r="CB16" s="395"/>
      <c r="CC16" s="396"/>
      <c r="CD16" s="184"/>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94"/>
      <c r="M17" s="505" t="s">
        <v>143</v>
      </c>
      <c r="N17" s="506"/>
      <c r="O17" s="506"/>
      <c r="P17" s="506"/>
      <c r="Q17" s="507"/>
      <c r="R17" s="500" t="s">
        <v>144</v>
      </c>
      <c r="S17" s="501"/>
      <c r="T17" s="501"/>
      <c r="U17" s="501"/>
      <c r="V17" s="502"/>
      <c r="W17" s="410" t="s">
        <v>145</v>
      </c>
      <c r="X17" s="411"/>
      <c r="Y17" s="411"/>
      <c r="Z17" s="411"/>
      <c r="AA17" s="411"/>
      <c r="AB17" s="401"/>
      <c r="AC17" s="445">
        <v>80093</v>
      </c>
      <c r="AD17" s="446"/>
      <c r="AE17" s="446"/>
      <c r="AF17" s="446"/>
      <c r="AG17" s="488"/>
      <c r="AH17" s="445">
        <v>80097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57336904</v>
      </c>
      <c r="BO17" s="395"/>
      <c r="BP17" s="395"/>
      <c r="BQ17" s="395"/>
      <c r="BR17" s="395"/>
      <c r="BS17" s="395"/>
      <c r="BT17" s="395"/>
      <c r="BU17" s="396"/>
      <c r="BV17" s="394">
        <v>56700996</v>
      </c>
      <c r="BW17" s="395"/>
      <c r="BX17" s="395"/>
      <c r="BY17" s="395"/>
      <c r="BZ17" s="395"/>
      <c r="CA17" s="395"/>
      <c r="CB17" s="395"/>
      <c r="CC17" s="396"/>
      <c r="CD17" s="184"/>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368.16</v>
      </c>
      <c r="M18" s="518"/>
      <c r="N18" s="518"/>
      <c r="O18" s="518"/>
      <c r="P18" s="518"/>
      <c r="Q18" s="518"/>
      <c r="R18" s="519"/>
      <c r="S18" s="519"/>
      <c r="T18" s="519"/>
      <c r="U18" s="519"/>
      <c r="V18" s="520"/>
      <c r="W18" s="412"/>
      <c r="X18" s="413"/>
      <c r="Y18" s="413"/>
      <c r="Z18" s="413"/>
      <c r="AA18" s="413"/>
      <c r="AB18" s="404"/>
      <c r="AC18" s="521">
        <v>69.2</v>
      </c>
      <c r="AD18" s="522"/>
      <c r="AE18" s="522"/>
      <c r="AF18" s="522"/>
      <c r="AG18" s="523"/>
      <c r="AH18" s="521">
        <v>67.8</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53920739</v>
      </c>
      <c r="BO18" s="395"/>
      <c r="BP18" s="395"/>
      <c r="BQ18" s="395"/>
      <c r="BR18" s="395"/>
      <c r="BS18" s="395"/>
      <c r="BT18" s="395"/>
      <c r="BU18" s="396"/>
      <c r="BV18" s="394">
        <v>52802827</v>
      </c>
      <c r="BW18" s="395"/>
      <c r="BX18" s="395"/>
      <c r="BY18" s="395"/>
      <c r="BZ18" s="395"/>
      <c r="CA18" s="395"/>
      <c r="CB18" s="395"/>
      <c r="CC18" s="396"/>
      <c r="CD18" s="184"/>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732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74924035</v>
      </c>
      <c r="BO19" s="395"/>
      <c r="BP19" s="395"/>
      <c r="BQ19" s="395"/>
      <c r="BR19" s="395"/>
      <c r="BS19" s="395"/>
      <c r="BT19" s="395"/>
      <c r="BU19" s="396"/>
      <c r="BV19" s="394">
        <v>70595501</v>
      </c>
      <c r="BW19" s="395"/>
      <c r="BX19" s="395"/>
      <c r="BY19" s="395"/>
      <c r="BZ19" s="395"/>
      <c r="CA19" s="395"/>
      <c r="CB19" s="395"/>
      <c r="CC19" s="396"/>
      <c r="CD19" s="184"/>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117997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4"/>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4"/>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42149900</v>
      </c>
      <c r="BO22" s="358"/>
      <c r="BP22" s="358"/>
      <c r="BQ22" s="358"/>
      <c r="BR22" s="358"/>
      <c r="BS22" s="358"/>
      <c r="BT22" s="358"/>
      <c r="BU22" s="359"/>
      <c r="BV22" s="357">
        <v>43051018</v>
      </c>
      <c r="BW22" s="358"/>
      <c r="BX22" s="358"/>
      <c r="BY22" s="358"/>
      <c r="BZ22" s="358"/>
      <c r="CA22" s="358"/>
      <c r="CB22" s="358"/>
      <c r="CC22" s="359"/>
      <c r="CD22" s="184"/>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30034627</v>
      </c>
      <c r="BO23" s="395"/>
      <c r="BP23" s="395"/>
      <c r="BQ23" s="395"/>
      <c r="BR23" s="395"/>
      <c r="BS23" s="395"/>
      <c r="BT23" s="395"/>
      <c r="BU23" s="396"/>
      <c r="BV23" s="394">
        <v>30787416</v>
      </c>
      <c r="BW23" s="395"/>
      <c r="BX23" s="395"/>
      <c r="BY23" s="395"/>
      <c r="BZ23" s="395"/>
      <c r="CA23" s="395"/>
      <c r="CB23" s="395"/>
      <c r="CC23" s="396"/>
      <c r="CD23" s="184"/>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9980</v>
      </c>
      <c r="R24" s="446"/>
      <c r="S24" s="446"/>
      <c r="T24" s="446"/>
      <c r="U24" s="446"/>
      <c r="V24" s="488"/>
      <c r="W24" s="540"/>
      <c r="X24" s="541"/>
      <c r="Y24" s="542"/>
      <c r="Z24" s="444" t="s">
        <v>162</v>
      </c>
      <c r="AA24" s="424"/>
      <c r="AB24" s="424"/>
      <c r="AC24" s="424"/>
      <c r="AD24" s="424"/>
      <c r="AE24" s="424"/>
      <c r="AF24" s="424"/>
      <c r="AG24" s="425"/>
      <c r="AH24" s="445">
        <v>1839</v>
      </c>
      <c r="AI24" s="446"/>
      <c r="AJ24" s="446"/>
      <c r="AK24" s="446"/>
      <c r="AL24" s="488"/>
      <c r="AM24" s="445">
        <v>5791011</v>
      </c>
      <c r="AN24" s="446"/>
      <c r="AO24" s="446"/>
      <c r="AP24" s="446"/>
      <c r="AQ24" s="446"/>
      <c r="AR24" s="488"/>
      <c r="AS24" s="445">
        <v>3149</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36543456</v>
      </c>
      <c r="BO24" s="395"/>
      <c r="BP24" s="395"/>
      <c r="BQ24" s="395"/>
      <c r="BR24" s="395"/>
      <c r="BS24" s="395"/>
      <c r="BT24" s="395"/>
      <c r="BU24" s="396"/>
      <c r="BV24" s="394">
        <v>36129296</v>
      </c>
      <c r="BW24" s="395"/>
      <c r="BX24" s="395"/>
      <c r="BY24" s="395"/>
      <c r="BZ24" s="395"/>
      <c r="CA24" s="395"/>
      <c r="CB24" s="395"/>
      <c r="CC24" s="396"/>
      <c r="CD24" s="184"/>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2</v>
      </c>
      <c r="M25" s="446"/>
      <c r="N25" s="446"/>
      <c r="O25" s="446"/>
      <c r="P25" s="488"/>
      <c r="Q25" s="445">
        <v>8210</v>
      </c>
      <c r="R25" s="446"/>
      <c r="S25" s="446"/>
      <c r="T25" s="446"/>
      <c r="U25" s="446"/>
      <c r="V25" s="488"/>
      <c r="W25" s="540"/>
      <c r="X25" s="541"/>
      <c r="Y25" s="542"/>
      <c r="Z25" s="444" t="s">
        <v>165</v>
      </c>
      <c r="AA25" s="424"/>
      <c r="AB25" s="424"/>
      <c r="AC25" s="424"/>
      <c r="AD25" s="424"/>
      <c r="AE25" s="424"/>
      <c r="AF25" s="424"/>
      <c r="AG25" s="425"/>
      <c r="AH25" s="445">
        <v>372</v>
      </c>
      <c r="AI25" s="446"/>
      <c r="AJ25" s="446"/>
      <c r="AK25" s="446"/>
      <c r="AL25" s="488"/>
      <c r="AM25" s="445">
        <v>1106700</v>
      </c>
      <c r="AN25" s="446"/>
      <c r="AO25" s="446"/>
      <c r="AP25" s="446"/>
      <c r="AQ25" s="446"/>
      <c r="AR25" s="488"/>
      <c r="AS25" s="445">
        <v>2975</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44303981</v>
      </c>
      <c r="BO25" s="358"/>
      <c r="BP25" s="358"/>
      <c r="BQ25" s="358"/>
      <c r="BR25" s="358"/>
      <c r="BS25" s="358"/>
      <c r="BT25" s="358"/>
      <c r="BU25" s="359"/>
      <c r="BV25" s="357">
        <v>43735388</v>
      </c>
      <c r="BW25" s="358"/>
      <c r="BX25" s="358"/>
      <c r="BY25" s="358"/>
      <c r="BZ25" s="358"/>
      <c r="CA25" s="358"/>
      <c r="CB25" s="358"/>
      <c r="CC25" s="359"/>
      <c r="CD25" s="184"/>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7200</v>
      </c>
      <c r="R26" s="446"/>
      <c r="S26" s="446"/>
      <c r="T26" s="446"/>
      <c r="U26" s="446"/>
      <c r="V26" s="488"/>
      <c r="W26" s="540"/>
      <c r="X26" s="541"/>
      <c r="Y26" s="542"/>
      <c r="Z26" s="444" t="s">
        <v>168</v>
      </c>
      <c r="AA26" s="546"/>
      <c r="AB26" s="546"/>
      <c r="AC26" s="546"/>
      <c r="AD26" s="546"/>
      <c r="AE26" s="546"/>
      <c r="AF26" s="546"/>
      <c r="AG26" s="547"/>
      <c r="AH26" s="445">
        <v>61</v>
      </c>
      <c r="AI26" s="446"/>
      <c r="AJ26" s="446"/>
      <c r="AK26" s="446"/>
      <c r="AL26" s="488"/>
      <c r="AM26" s="445">
        <v>213439</v>
      </c>
      <c r="AN26" s="446"/>
      <c r="AO26" s="446"/>
      <c r="AP26" s="446"/>
      <c r="AQ26" s="446"/>
      <c r="AR26" s="488"/>
      <c r="AS26" s="445">
        <v>3499</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84"/>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170</v>
      </c>
      <c r="F27" s="424"/>
      <c r="G27" s="424"/>
      <c r="H27" s="424"/>
      <c r="I27" s="424"/>
      <c r="J27" s="424"/>
      <c r="K27" s="425"/>
      <c r="L27" s="445">
        <v>1</v>
      </c>
      <c r="M27" s="446"/>
      <c r="N27" s="446"/>
      <c r="O27" s="446"/>
      <c r="P27" s="488"/>
      <c r="Q27" s="445">
        <v>6480</v>
      </c>
      <c r="R27" s="446"/>
      <c r="S27" s="446"/>
      <c r="T27" s="446"/>
      <c r="U27" s="446"/>
      <c r="V27" s="488"/>
      <c r="W27" s="540"/>
      <c r="X27" s="541"/>
      <c r="Y27" s="542"/>
      <c r="Z27" s="444" t="s">
        <v>171</v>
      </c>
      <c r="AA27" s="424"/>
      <c r="AB27" s="424"/>
      <c r="AC27" s="424"/>
      <c r="AD27" s="424"/>
      <c r="AE27" s="424"/>
      <c r="AF27" s="424"/>
      <c r="AG27" s="425"/>
      <c r="AH27" s="445">
        <v>22</v>
      </c>
      <c r="AI27" s="446"/>
      <c r="AJ27" s="446"/>
      <c r="AK27" s="446"/>
      <c r="AL27" s="488"/>
      <c r="AM27" s="445">
        <v>85690</v>
      </c>
      <c r="AN27" s="446"/>
      <c r="AO27" s="446"/>
      <c r="AP27" s="446"/>
      <c r="AQ27" s="446"/>
      <c r="AR27" s="488"/>
      <c r="AS27" s="445">
        <v>3895</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500000</v>
      </c>
      <c r="BO27" s="514"/>
      <c r="BP27" s="514"/>
      <c r="BQ27" s="514"/>
      <c r="BR27" s="514"/>
      <c r="BS27" s="514"/>
      <c r="BT27" s="514"/>
      <c r="BU27" s="515"/>
      <c r="BV27" s="513">
        <v>500000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173</v>
      </c>
      <c r="F28" s="424"/>
      <c r="G28" s="424"/>
      <c r="H28" s="424"/>
      <c r="I28" s="424"/>
      <c r="J28" s="424"/>
      <c r="K28" s="425"/>
      <c r="L28" s="445">
        <v>1</v>
      </c>
      <c r="M28" s="446"/>
      <c r="N28" s="446"/>
      <c r="O28" s="446"/>
      <c r="P28" s="488"/>
      <c r="Q28" s="445">
        <v>5810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7877791</v>
      </c>
      <c r="BO28" s="358"/>
      <c r="BP28" s="358"/>
      <c r="BQ28" s="358"/>
      <c r="BR28" s="358"/>
      <c r="BS28" s="358"/>
      <c r="BT28" s="358"/>
      <c r="BU28" s="359"/>
      <c r="BV28" s="357">
        <v>10451281</v>
      </c>
      <c r="BW28" s="358"/>
      <c r="BX28" s="358"/>
      <c r="BY28" s="358"/>
      <c r="BZ28" s="358"/>
      <c r="CA28" s="358"/>
      <c r="CB28" s="358"/>
      <c r="CC28" s="359"/>
      <c r="CD28" s="184"/>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176</v>
      </c>
      <c r="F29" s="424"/>
      <c r="G29" s="424"/>
      <c r="H29" s="424"/>
      <c r="I29" s="424"/>
      <c r="J29" s="424"/>
      <c r="K29" s="425"/>
      <c r="L29" s="445">
        <v>30</v>
      </c>
      <c r="M29" s="446"/>
      <c r="N29" s="446"/>
      <c r="O29" s="446"/>
      <c r="P29" s="488"/>
      <c r="Q29" s="445">
        <v>5620</v>
      </c>
      <c r="R29" s="446"/>
      <c r="S29" s="446"/>
      <c r="T29" s="446"/>
      <c r="U29" s="446"/>
      <c r="V29" s="488"/>
      <c r="W29" s="543"/>
      <c r="X29" s="544"/>
      <c r="Y29" s="545"/>
      <c r="Z29" s="444" t="s">
        <v>177</v>
      </c>
      <c r="AA29" s="424"/>
      <c r="AB29" s="424"/>
      <c r="AC29" s="424"/>
      <c r="AD29" s="424"/>
      <c r="AE29" s="424"/>
      <c r="AF29" s="424"/>
      <c r="AG29" s="425"/>
      <c r="AH29" s="445">
        <v>1861</v>
      </c>
      <c r="AI29" s="446"/>
      <c r="AJ29" s="446"/>
      <c r="AK29" s="446"/>
      <c r="AL29" s="488"/>
      <c r="AM29" s="445">
        <v>5876701</v>
      </c>
      <c r="AN29" s="446"/>
      <c r="AO29" s="446"/>
      <c r="AP29" s="446"/>
      <c r="AQ29" s="446"/>
      <c r="AR29" s="488"/>
      <c r="AS29" s="445">
        <v>3158</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8292</v>
      </c>
      <c r="BO29" s="395"/>
      <c r="BP29" s="395"/>
      <c r="BQ29" s="395"/>
      <c r="BR29" s="395"/>
      <c r="BS29" s="395"/>
      <c r="BT29" s="395"/>
      <c r="BU29" s="396"/>
      <c r="BV29" s="394">
        <v>8292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100</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14099202</v>
      </c>
      <c r="BO30" s="514"/>
      <c r="BP30" s="514"/>
      <c r="BQ30" s="514"/>
      <c r="BR30" s="514"/>
      <c r="BS30" s="514"/>
      <c r="BT30" s="514"/>
      <c r="BU30" s="515"/>
      <c r="BV30" s="513">
        <v>10881353</v>
      </c>
      <c r="BW30" s="514"/>
      <c r="BX30" s="514"/>
      <c r="BY30" s="514"/>
      <c r="BZ30" s="514"/>
      <c r="CA30" s="514"/>
      <c r="CB30" s="514"/>
      <c r="CC30" s="515"/>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5"/>
      <c r="B31" s="200"/>
      <c r="DI31" s="201"/>
    </row>
    <row r="32" spans="1:113" ht="13.5" customHeight="1" x14ac:dyDescent="0.2">
      <c r="A32" s="175"/>
      <c r="B32" s="202"/>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201"/>
    </row>
    <row r="33" spans="1:113" ht="13.5" customHeight="1" x14ac:dyDescent="0.2">
      <c r="A33" s="175"/>
      <c r="B33" s="202"/>
      <c r="C33" s="418" t="s">
        <v>186</v>
      </c>
      <c r="D33" s="418"/>
      <c r="E33" s="383" t="s">
        <v>187</v>
      </c>
      <c r="F33" s="383"/>
      <c r="G33" s="383"/>
      <c r="H33" s="383"/>
      <c r="I33" s="383"/>
      <c r="J33" s="383"/>
      <c r="K33" s="383"/>
      <c r="L33" s="383"/>
      <c r="M33" s="383"/>
      <c r="N33" s="383"/>
      <c r="O33" s="383"/>
      <c r="P33" s="383"/>
      <c r="Q33" s="383"/>
      <c r="R33" s="383"/>
      <c r="S33" s="383"/>
      <c r="T33" s="179"/>
      <c r="U33" s="418" t="s">
        <v>186</v>
      </c>
      <c r="V33" s="418"/>
      <c r="W33" s="383" t="s">
        <v>187</v>
      </c>
      <c r="X33" s="383"/>
      <c r="Y33" s="383"/>
      <c r="Z33" s="383"/>
      <c r="AA33" s="383"/>
      <c r="AB33" s="383"/>
      <c r="AC33" s="383"/>
      <c r="AD33" s="383"/>
      <c r="AE33" s="383"/>
      <c r="AF33" s="383"/>
      <c r="AG33" s="383"/>
      <c r="AH33" s="383"/>
      <c r="AI33" s="383"/>
      <c r="AJ33" s="383"/>
      <c r="AK33" s="383"/>
      <c r="AL33" s="179"/>
      <c r="AM33" s="418" t="s">
        <v>186</v>
      </c>
      <c r="AN33" s="418"/>
      <c r="AO33" s="383" t="s">
        <v>187</v>
      </c>
      <c r="AP33" s="383"/>
      <c r="AQ33" s="383"/>
      <c r="AR33" s="383"/>
      <c r="AS33" s="383"/>
      <c r="AT33" s="383"/>
      <c r="AU33" s="383"/>
      <c r="AV33" s="383"/>
      <c r="AW33" s="383"/>
      <c r="AX33" s="383"/>
      <c r="AY33" s="383"/>
      <c r="AZ33" s="383"/>
      <c r="BA33" s="383"/>
      <c r="BB33" s="383"/>
      <c r="BC33" s="383"/>
      <c r="BD33" s="185"/>
      <c r="BE33" s="383" t="s">
        <v>188</v>
      </c>
      <c r="BF33" s="383"/>
      <c r="BG33" s="383" t="s">
        <v>189</v>
      </c>
      <c r="BH33" s="383"/>
      <c r="BI33" s="383"/>
      <c r="BJ33" s="383"/>
      <c r="BK33" s="383"/>
      <c r="BL33" s="383"/>
      <c r="BM33" s="383"/>
      <c r="BN33" s="383"/>
      <c r="BO33" s="383"/>
      <c r="BP33" s="383"/>
      <c r="BQ33" s="383"/>
      <c r="BR33" s="383"/>
      <c r="BS33" s="383"/>
      <c r="BT33" s="383"/>
      <c r="BU33" s="383"/>
      <c r="BV33" s="185"/>
      <c r="BW33" s="418" t="s">
        <v>188</v>
      </c>
      <c r="BX33" s="418"/>
      <c r="BY33" s="383" t="s">
        <v>190</v>
      </c>
      <c r="BZ33" s="383"/>
      <c r="CA33" s="383"/>
      <c r="CB33" s="383"/>
      <c r="CC33" s="383"/>
      <c r="CD33" s="383"/>
      <c r="CE33" s="383"/>
      <c r="CF33" s="383"/>
      <c r="CG33" s="383"/>
      <c r="CH33" s="383"/>
      <c r="CI33" s="383"/>
      <c r="CJ33" s="383"/>
      <c r="CK33" s="383"/>
      <c r="CL33" s="383"/>
      <c r="CM33" s="383"/>
      <c r="CN33" s="179"/>
      <c r="CO33" s="418" t="s">
        <v>186</v>
      </c>
      <c r="CP33" s="418"/>
      <c r="CQ33" s="383" t="s">
        <v>191</v>
      </c>
      <c r="CR33" s="383"/>
      <c r="CS33" s="383"/>
      <c r="CT33" s="383"/>
      <c r="CU33" s="383"/>
      <c r="CV33" s="383"/>
      <c r="CW33" s="383"/>
      <c r="CX33" s="383"/>
      <c r="CY33" s="383"/>
      <c r="CZ33" s="383"/>
      <c r="DA33" s="383"/>
      <c r="DB33" s="383"/>
      <c r="DC33" s="383"/>
      <c r="DD33" s="383"/>
      <c r="DE33" s="383"/>
      <c r="DF33" s="179"/>
      <c r="DG33" s="583" t="s">
        <v>192</v>
      </c>
      <c r="DH33" s="583"/>
      <c r="DI33" s="180"/>
    </row>
    <row r="34" spans="1:113" ht="32.25" customHeight="1" x14ac:dyDescent="0.2">
      <c r="A34" s="175"/>
      <c r="B34" s="202"/>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75"/>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75"/>
      <c r="BE34" s="584" t="str">
        <f>IF(BG34="","",MAX(C34:D43,U34:V43,AM34:AN43)+1)</f>
        <v/>
      </c>
      <c r="BF34" s="584"/>
      <c r="BG34" s="585"/>
      <c r="BH34" s="585"/>
      <c r="BI34" s="585"/>
      <c r="BJ34" s="585"/>
      <c r="BK34" s="585"/>
      <c r="BL34" s="585"/>
      <c r="BM34" s="585"/>
      <c r="BN34" s="585"/>
      <c r="BO34" s="585"/>
      <c r="BP34" s="585"/>
      <c r="BQ34" s="585"/>
      <c r="BR34" s="585"/>
      <c r="BS34" s="585"/>
      <c r="BT34" s="585"/>
      <c r="BU34" s="585"/>
      <c r="BV34" s="175"/>
      <c r="BW34" s="584">
        <f>IF(BY34="","",MAX(C34:D43,U34:V43,AM34:AN43,BE34:BF43)+1)</f>
        <v>8</v>
      </c>
      <c r="BX34" s="584"/>
      <c r="BY34" s="585" t="str">
        <f>IF('各会計、関係団体の財政状況及び健全化判断比率'!B68="","",'各会計、関係団体の財政状況及び健全化判断比率'!B68)</f>
        <v>市町村総合（一般）</v>
      </c>
      <c r="BZ34" s="585"/>
      <c r="CA34" s="585"/>
      <c r="CB34" s="585"/>
      <c r="CC34" s="585"/>
      <c r="CD34" s="585"/>
      <c r="CE34" s="585"/>
      <c r="CF34" s="585"/>
      <c r="CG34" s="585"/>
      <c r="CH34" s="585"/>
      <c r="CI34" s="585"/>
      <c r="CJ34" s="585"/>
      <c r="CK34" s="585"/>
      <c r="CL34" s="585"/>
      <c r="CM34" s="585"/>
      <c r="CN34" s="175"/>
      <c r="CO34" s="584">
        <f>IF(CQ34="","",MAX(C34:D43,U34:V43,AM34:AN43,BE34:BF43,BW34:BX43)+1)</f>
        <v>14</v>
      </c>
      <c r="CP34" s="584"/>
      <c r="CQ34" s="585" t="str">
        <f>IF('各会計、関係団体の財政状況及び健全化判断比率'!BS7="","",'各会計、関係団体の財政状況及び健全化判断比率'!BS7)</f>
        <v>文化振興財団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〇</v>
      </c>
      <c r="DH34" s="586"/>
      <c r="DI34" s="180"/>
    </row>
    <row r="35" spans="1:113" ht="32.25" customHeight="1" x14ac:dyDescent="0.2">
      <c r="A35" s="175"/>
      <c r="B35" s="202"/>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75"/>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75"/>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75"/>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5"/>
      <c r="BW35" s="584">
        <f t="shared" ref="BW35:BW43" si="2">IF(BY35="","",BW34+1)</f>
        <v>9</v>
      </c>
      <c r="BX35" s="584"/>
      <c r="BY35" s="585" t="str">
        <f>IF('各会計、関係団体の財政状況及び健全化判断比率'!B69="","",'各会計、関係団体の財政状況及び健全化判断比率'!B69)</f>
        <v>市町村総合（自治会館）</v>
      </c>
      <c r="BZ35" s="585"/>
      <c r="CA35" s="585"/>
      <c r="CB35" s="585"/>
      <c r="CC35" s="585"/>
      <c r="CD35" s="585"/>
      <c r="CE35" s="585"/>
      <c r="CF35" s="585"/>
      <c r="CG35" s="585"/>
      <c r="CH35" s="585"/>
      <c r="CI35" s="585"/>
      <c r="CJ35" s="585"/>
      <c r="CK35" s="585"/>
      <c r="CL35" s="585"/>
      <c r="CM35" s="585"/>
      <c r="CN35" s="175"/>
      <c r="CO35" s="584">
        <f t="shared" ref="CO35:CO43" si="3">IF(CQ35="","",CO34+1)</f>
        <v>15</v>
      </c>
      <c r="CP35" s="584"/>
      <c r="CQ35" s="585" t="str">
        <f>IF('各会計、関係団体の財政状況及び健全化判断比率'!BS8="","",'各会計、関係団体の財政状況及び健全化判断比率'!BS8)</f>
        <v>スポーツ協会</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80"/>
    </row>
    <row r="36" spans="1:113" ht="32.25" customHeight="1" x14ac:dyDescent="0.2">
      <c r="A36" s="175"/>
      <c r="B36" s="202"/>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4</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75"/>
      <c r="AM36" s="584">
        <f t="shared" si="0"/>
        <v>7</v>
      </c>
      <c r="AN36" s="584"/>
      <c r="AO36" s="585" t="str">
        <f>IF('各会計、関係団体の財政状況及び健全化判断比率'!B33="","",'各会計、関係団体の財政状況及び健全化判断比率'!B33)</f>
        <v>農業集落排水事業会計</v>
      </c>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10</v>
      </c>
      <c r="BX36" s="584"/>
      <c r="BY36" s="585" t="str">
        <f>IF('各会計、関係団体の財政状況及び健全化判断比率'!B70="","",'各会計、関係団体の財政状況及び健全化判断比率'!B70)</f>
        <v>市町村総合（研修センター）</v>
      </c>
      <c r="BZ36" s="585"/>
      <c r="CA36" s="585"/>
      <c r="CB36" s="585"/>
      <c r="CC36" s="585"/>
      <c r="CD36" s="585"/>
      <c r="CE36" s="585"/>
      <c r="CF36" s="585"/>
      <c r="CG36" s="585"/>
      <c r="CH36" s="585"/>
      <c r="CI36" s="585"/>
      <c r="CJ36" s="585"/>
      <c r="CK36" s="585"/>
      <c r="CL36" s="585"/>
      <c r="CM36" s="585"/>
      <c r="CN36" s="175"/>
      <c r="CO36" s="584">
        <f t="shared" si="3"/>
        <v>16</v>
      </c>
      <c r="CP36" s="584"/>
      <c r="CQ36" s="585" t="str">
        <f>IF('各会計、関係団体の財政状況及び健全化判断比率'!BS9="","",'各会計、関係団体の財政状況及び健全化判断比率'!BS9)</f>
        <v>地域振興財団</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〇</v>
      </c>
      <c r="DH36" s="586"/>
      <c r="DI36" s="180"/>
    </row>
    <row r="37" spans="1:113" ht="32.25" customHeight="1" x14ac:dyDescent="0.2">
      <c r="A37" s="175"/>
      <c r="B37" s="202"/>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11</v>
      </c>
      <c r="BX37" s="584"/>
      <c r="BY37" s="585" t="str">
        <f>IF('各会計、関係団体の財政状況及び健全化判断比率'!B71="","",'各会計、関係団体の財政状況及び健全化判断比率'!B71)</f>
        <v>市町村総合（交通災害）</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80"/>
    </row>
    <row r="38" spans="1:113" ht="32.25" customHeight="1" x14ac:dyDescent="0.2">
      <c r="A38" s="175"/>
      <c r="B38" s="202"/>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12</v>
      </c>
      <c r="BX38" s="584"/>
      <c r="BY38" s="585" t="str">
        <f>IF('各会計、関係団体の財政状況及び健全化判断比率'!B72="","",'各会計、関係団体の財政状況及び健全化判断比率'!B72)</f>
        <v>高齢者医療連合（一般）</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80"/>
    </row>
    <row r="39" spans="1:113" ht="32.25" customHeight="1" x14ac:dyDescent="0.2">
      <c r="A39" s="175"/>
      <c r="B39" s="202"/>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13</v>
      </c>
      <c r="BX39" s="584"/>
      <c r="BY39" s="585" t="str">
        <f>IF('各会計、関係団体の財政状況及び健全化判断比率'!B73="","",'各会計、関係団体の財政状況及び健全化判断比率'!B73)</f>
        <v>高齢者医療連合（特会）</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80"/>
    </row>
    <row r="40" spans="1:113" ht="32.25" customHeight="1" x14ac:dyDescent="0.2">
      <c r="A40" s="175"/>
      <c r="B40" s="202"/>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80"/>
    </row>
    <row r="41" spans="1:113" ht="32.25" customHeight="1" x14ac:dyDescent="0.2">
      <c r="A41" s="175"/>
      <c r="B41" s="202"/>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80"/>
    </row>
    <row r="42" spans="1:113" ht="32.25" customHeight="1" x14ac:dyDescent="0.2">
      <c r="B42" s="202"/>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80"/>
    </row>
    <row r="43" spans="1:113" ht="32.25" customHeight="1" x14ac:dyDescent="0.2">
      <c r="B43" s="202"/>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80"/>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hD6RR2Vj0Uszu73EqPvHfwjJf1XjN9/f3P+MTaJRfcGNiRwxSbTJXchcPelqpX+GRECTzGj3V1aAgOMHLnIV7Q==" saltValue="2OX4MXuue9Y03Ry5AJNtX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202</v>
      </c>
      <c r="DI1" s="590"/>
      <c r="DJ1" s="590"/>
      <c r="DK1" s="590"/>
      <c r="DL1" s="590"/>
      <c r="DM1" s="590"/>
      <c r="DN1" s="591"/>
      <c r="DO1" s="208"/>
      <c r="DP1" s="589" t="s">
        <v>203</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52674816</v>
      </c>
      <c r="S5" s="600"/>
      <c r="T5" s="600"/>
      <c r="U5" s="600"/>
      <c r="V5" s="600"/>
      <c r="W5" s="600"/>
      <c r="X5" s="600"/>
      <c r="Y5" s="601"/>
      <c r="Z5" s="602">
        <v>45</v>
      </c>
      <c r="AA5" s="602"/>
      <c r="AB5" s="602"/>
      <c r="AC5" s="602"/>
      <c r="AD5" s="603">
        <v>49559487</v>
      </c>
      <c r="AE5" s="603"/>
      <c r="AF5" s="603"/>
      <c r="AG5" s="603"/>
      <c r="AH5" s="603"/>
      <c r="AI5" s="603"/>
      <c r="AJ5" s="603"/>
      <c r="AK5" s="603"/>
      <c r="AL5" s="604">
        <v>82.5</v>
      </c>
      <c r="AM5" s="605"/>
      <c r="AN5" s="605"/>
      <c r="AO5" s="606"/>
      <c r="AP5" s="596" t="s">
        <v>216</v>
      </c>
      <c r="AQ5" s="597"/>
      <c r="AR5" s="597"/>
      <c r="AS5" s="597"/>
      <c r="AT5" s="597"/>
      <c r="AU5" s="597"/>
      <c r="AV5" s="597"/>
      <c r="AW5" s="597"/>
      <c r="AX5" s="597"/>
      <c r="AY5" s="597"/>
      <c r="AZ5" s="597"/>
      <c r="BA5" s="597"/>
      <c r="BB5" s="597"/>
      <c r="BC5" s="597"/>
      <c r="BD5" s="597"/>
      <c r="BE5" s="597"/>
      <c r="BF5" s="598"/>
      <c r="BG5" s="610">
        <v>49535649</v>
      </c>
      <c r="BH5" s="611"/>
      <c r="BI5" s="611"/>
      <c r="BJ5" s="611"/>
      <c r="BK5" s="611"/>
      <c r="BL5" s="611"/>
      <c r="BM5" s="611"/>
      <c r="BN5" s="612"/>
      <c r="BO5" s="613">
        <v>94</v>
      </c>
      <c r="BP5" s="613"/>
      <c r="BQ5" s="613"/>
      <c r="BR5" s="613"/>
      <c r="BS5" s="614">
        <v>820250</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1153748</v>
      </c>
      <c r="S6" s="611"/>
      <c r="T6" s="611"/>
      <c r="U6" s="611"/>
      <c r="V6" s="611"/>
      <c r="W6" s="611"/>
      <c r="X6" s="611"/>
      <c r="Y6" s="612"/>
      <c r="Z6" s="613">
        <v>1</v>
      </c>
      <c r="AA6" s="613"/>
      <c r="AB6" s="613"/>
      <c r="AC6" s="613"/>
      <c r="AD6" s="614">
        <v>1153748</v>
      </c>
      <c r="AE6" s="614"/>
      <c r="AF6" s="614"/>
      <c r="AG6" s="614"/>
      <c r="AH6" s="614"/>
      <c r="AI6" s="614"/>
      <c r="AJ6" s="614"/>
      <c r="AK6" s="614"/>
      <c r="AL6" s="615">
        <v>1.9</v>
      </c>
      <c r="AM6" s="616"/>
      <c r="AN6" s="616"/>
      <c r="AO6" s="617"/>
      <c r="AP6" s="607" t="s">
        <v>221</v>
      </c>
      <c r="AQ6" s="608"/>
      <c r="AR6" s="608"/>
      <c r="AS6" s="608"/>
      <c r="AT6" s="608"/>
      <c r="AU6" s="608"/>
      <c r="AV6" s="608"/>
      <c r="AW6" s="608"/>
      <c r="AX6" s="608"/>
      <c r="AY6" s="608"/>
      <c r="AZ6" s="608"/>
      <c r="BA6" s="608"/>
      <c r="BB6" s="608"/>
      <c r="BC6" s="608"/>
      <c r="BD6" s="608"/>
      <c r="BE6" s="608"/>
      <c r="BF6" s="609"/>
      <c r="BG6" s="610">
        <v>49535649</v>
      </c>
      <c r="BH6" s="611"/>
      <c r="BI6" s="611"/>
      <c r="BJ6" s="611"/>
      <c r="BK6" s="611"/>
      <c r="BL6" s="611"/>
      <c r="BM6" s="611"/>
      <c r="BN6" s="612"/>
      <c r="BO6" s="613">
        <v>94</v>
      </c>
      <c r="BP6" s="613"/>
      <c r="BQ6" s="613"/>
      <c r="BR6" s="613"/>
      <c r="BS6" s="614">
        <v>820250</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534386</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534374</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20192</v>
      </c>
      <c r="S7" s="611"/>
      <c r="T7" s="611"/>
      <c r="U7" s="611"/>
      <c r="V7" s="611"/>
      <c r="W7" s="611"/>
      <c r="X7" s="611"/>
      <c r="Y7" s="612"/>
      <c r="Z7" s="613">
        <v>0</v>
      </c>
      <c r="AA7" s="613"/>
      <c r="AB7" s="613"/>
      <c r="AC7" s="613"/>
      <c r="AD7" s="614">
        <v>20192</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20631908</v>
      </c>
      <c r="BH7" s="611"/>
      <c r="BI7" s="611"/>
      <c r="BJ7" s="611"/>
      <c r="BK7" s="611"/>
      <c r="BL7" s="611"/>
      <c r="BM7" s="611"/>
      <c r="BN7" s="612"/>
      <c r="BO7" s="613">
        <v>39.200000000000003</v>
      </c>
      <c r="BP7" s="613"/>
      <c r="BQ7" s="613"/>
      <c r="BR7" s="613"/>
      <c r="BS7" s="614">
        <v>820250</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10451600</v>
      </c>
      <c r="CS7" s="611"/>
      <c r="CT7" s="611"/>
      <c r="CU7" s="611"/>
      <c r="CV7" s="611"/>
      <c r="CW7" s="611"/>
      <c r="CX7" s="611"/>
      <c r="CY7" s="612"/>
      <c r="CZ7" s="613">
        <v>9.4</v>
      </c>
      <c r="DA7" s="613"/>
      <c r="DB7" s="613"/>
      <c r="DC7" s="613"/>
      <c r="DD7" s="619">
        <v>530406</v>
      </c>
      <c r="DE7" s="611"/>
      <c r="DF7" s="611"/>
      <c r="DG7" s="611"/>
      <c r="DH7" s="611"/>
      <c r="DI7" s="611"/>
      <c r="DJ7" s="611"/>
      <c r="DK7" s="611"/>
      <c r="DL7" s="611"/>
      <c r="DM7" s="611"/>
      <c r="DN7" s="611"/>
      <c r="DO7" s="611"/>
      <c r="DP7" s="612"/>
      <c r="DQ7" s="619">
        <v>8425509</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286212</v>
      </c>
      <c r="S8" s="611"/>
      <c r="T8" s="611"/>
      <c r="U8" s="611"/>
      <c r="V8" s="611"/>
      <c r="W8" s="611"/>
      <c r="X8" s="611"/>
      <c r="Y8" s="612"/>
      <c r="Z8" s="613">
        <v>0.2</v>
      </c>
      <c r="AA8" s="613"/>
      <c r="AB8" s="613"/>
      <c r="AC8" s="613"/>
      <c r="AD8" s="614">
        <v>286212</v>
      </c>
      <c r="AE8" s="614"/>
      <c r="AF8" s="614"/>
      <c r="AG8" s="614"/>
      <c r="AH8" s="614"/>
      <c r="AI8" s="614"/>
      <c r="AJ8" s="614"/>
      <c r="AK8" s="614"/>
      <c r="AL8" s="615">
        <v>0.5</v>
      </c>
      <c r="AM8" s="616"/>
      <c r="AN8" s="616"/>
      <c r="AO8" s="617"/>
      <c r="AP8" s="607" t="s">
        <v>227</v>
      </c>
      <c r="AQ8" s="608"/>
      <c r="AR8" s="608"/>
      <c r="AS8" s="608"/>
      <c r="AT8" s="608"/>
      <c r="AU8" s="608"/>
      <c r="AV8" s="608"/>
      <c r="AW8" s="608"/>
      <c r="AX8" s="608"/>
      <c r="AY8" s="608"/>
      <c r="AZ8" s="608"/>
      <c r="BA8" s="608"/>
      <c r="BB8" s="608"/>
      <c r="BC8" s="608"/>
      <c r="BD8" s="608"/>
      <c r="BE8" s="608"/>
      <c r="BF8" s="609"/>
      <c r="BG8" s="610">
        <v>448018</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49604230</v>
      </c>
      <c r="CS8" s="611"/>
      <c r="CT8" s="611"/>
      <c r="CU8" s="611"/>
      <c r="CV8" s="611"/>
      <c r="CW8" s="611"/>
      <c r="CX8" s="611"/>
      <c r="CY8" s="612"/>
      <c r="CZ8" s="613">
        <v>44.8</v>
      </c>
      <c r="DA8" s="613"/>
      <c r="DB8" s="613"/>
      <c r="DC8" s="613"/>
      <c r="DD8" s="619">
        <v>1647396</v>
      </c>
      <c r="DE8" s="611"/>
      <c r="DF8" s="611"/>
      <c r="DG8" s="611"/>
      <c r="DH8" s="611"/>
      <c r="DI8" s="611"/>
      <c r="DJ8" s="611"/>
      <c r="DK8" s="611"/>
      <c r="DL8" s="611"/>
      <c r="DM8" s="611"/>
      <c r="DN8" s="611"/>
      <c r="DO8" s="611"/>
      <c r="DP8" s="612"/>
      <c r="DQ8" s="619">
        <v>22588101</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342570</v>
      </c>
      <c r="S9" s="611"/>
      <c r="T9" s="611"/>
      <c r="U9" s="611"/>
      <c r="V9" s="611"/>
      <c r="W9" s="611"/>
      <c r="X9" s="611"/>
      <c r="Y9" s="612"/>
      <c r="Z9" s="613">
        <v>0.3</v>
      </c>
      <c r="AA9" s="613"/>
      <c r="AB9" s="613"/>
      <c r="AC9" s="613"/>
      <c r="AD9" s="614">
        <v>342570</v>
      </c>
      <c r="AE9" s="614"/>
      <c r="AF9" s="614"/>
      <c r="AG9" s="614"/>
      <c r="AH9" s="614"/>
      <c r="AI9" s="614"/>
      <c r="AJ9" s="614"/>
      <c r="AK9" s="614"/>
      <c r="AL9" s="615">
        <v>0.6</v>
      </c>
      <c r="AM9" s="616"/>
      <c r="AN9" s="616"/>
      <c r="AO9" s="617"/>
      <c r="AP9" s="607" t="s">
        <v>230</v>
      </c>
      <c r="AQ9" s="608"/>
      <c r="AR9" s="608"/>
      <c r="AS9" s="608"/>
      <c r="AT9" s="608"/>
      <c r="AU9" s="608"/>
      <c r="AV9" s="608"/>
      <c r="AW9" s="608"/>
      <c r="AX9" s="608"/>
      <c r="AY9" s="608"/>
      <c r="AZ9" s="608"/>
      <c r="BA9" s="608"/>
      <c r="BB9" s="608"/>
      <c r="BC9" s="608"/>
      <c r="BD9" s="608"/>
      <c r="BE9" s="608"/>
      <c r="BF9" s="609"/>
      <c r="BG9" s="610">
        <v>16036069</v>
      </c>
      <c r="BH9" s="611"/>
      <c r="BI9" s="611"/>
      <c r="BJ9" s="611"/>
      <c r="BK9" s="611"/>
      <c r="BL9" s="611"/>
      <c r="BM9" s="611"/>
      <c r="BN9" s="612"/>
      <c r="BO9" s="613">
        <v>30.4</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10037734</v>
      </c>
      <c r="CS9" s="611"/>
      <c r="CT9" s="611"/>
      <c r="CU9" s="611"/>
      <c r="CV9" s="611"/>
      <c r="CW9" s="611"/>
      <c r="CX9" s="611"/>
      <c r="CY9" s="612"/>
      <c r="CZ9" s="613">
        <v>9.1</v>
      </c>
      <c r="DA9" s="613"/>
      <c r="DB9" s="613"/>
      <c r="DC9" s="613"/>
      <c r="DD9" s="619">
        <v>351133</v>
      </c>
      <c r="DE9" s="611"/>
      <c r="DF9" s="611"/>
      <c r="DG9" s="611"/>
      <c r="DH9" s="611"/>
      <c r="DI9" s="611"/>
      <c r="DJ9" s="611"/>
      <c r="DK9" s="611"/>
      <c r="DL9" s="611"/>
      <c r="DM9" s="611"/>
      <c r="DN9" s="611"/>
      <c r="DO9" s="611"/>
      <c r="DP9" s="612"/>
      <c r="DQ9" s="619">
        <v>7689714</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848084</v>
      </c>
      <c r="BH10" s="611"/>
      <c r="BI10" s="611"/>
      <c r="BJ10" s="611"/>
      <c r="BK10" s="611"/>
      <c r="BL10" s="611"/>
      <c r="BM10" s="611"/>
      <c r="BN10" s="612"/>
      <c r="BO10" s="613">
        <v>1.6</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19050</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19050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6681094</v>
      </c>
      <c r="S11" s="611"/>
      <c r="T11" s="611"/>
      <c r="U11" s="611"/>
      <c r="V11" s="611"/>
      <c r="W11" s="611"/>
      <c r="X11" s="611"/>
      <c r="Y11" s="612"/>
      <c r="Z11" s="615">
        <v>5.7</v>
      </c>
      <c r="AA11" s="616"/>
      <c r="AB11" s="616"/>
      <c r="AC11" s="622"/>
      <c r="AD11" s="619">
        <v>6681094</v>
      </c>
      <c r="AE11" s="611"/>
      <c r="AF11" s="611"/>
      <c r="AG11" s="611"/>
      <c r="AH11" s="611"/>
      <c r="AI11" s="611"/>
      <c r="AJ11" s="611"/>
      <c r="AK11" s="612"/>
      <c r="AL11" s="615">
        <v>11.1</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3299737</v>
      </c>
      <c r="BH11" s="611"/>
      <c r="BI11" s="611"/>
      <c r="BJ11" s="611"/>
      <c r="BK11" s="611"/>
      <c r="BL11" s="611"/>
      <c r="BM11" s="611"/>
      <c r="BN11" s="612"/>
      <c r="BO11" s="613">
        <v>6.3</v>
      </c>
      <c r="BP11" s="613"/>
      <c r="BQ11" s="613"/>
      <c r="BR11" s="613"/>
      <c r="BS11" s="614">
        <v>820250</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1230010</v>
      </c>
      <c r="CS11" s="611"/>
      <c r="CT11" s="611"/>
      <c r="CU11" s="611"/>
      <c r="CV11" s="611"/>
      <c r="CW11" s="611"/>
      <c r="CX11" s="611"/>
      <c r="CY11" s="612"/>
      <c r="CZ11" s="613">
        <v>1.1000000000000001</v>
      </c>
      <c r="DA11" s="613"/>
      <c r="DB11" s="613"/>
      <c r="DC11" s="613"/>
      <c r="DD11" s="619">
        <v>224089</v>
      </c>
      <c r="DE11" s="611"/>
      <c r="DF11" s="611"/>
      <c r="DG11" s="611"/>
      <c r="DH11" s="611"/>
      <c r="DI11" s="611"/>
      <c r="DJ11" s="611"/>
      <c r="DK11" s="611"/>
      <c r="DL11" s="611"/>
      <c r="DM11" s="611"/>
      <c r="DN11" s="611"/>
      <c r="DO11" s="611"/>
      <c r="DP11" s="612"/>
      <c r="DQ11" s="619">
        <v>999489</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683503</v>
      </c>
      <c r="S12" s="611"/>
      <c r="T12" s="611"/>
      <c r="U12" s="611"/>
      <c r="V12" s="611"/>
      <c r="W12" s="611"/>
      <c r="X12" s="611"/>
      <c r="Y12" s="612"/>
      <c r="Z12" s="613">
        <v>0.6</v>
      </c>
      <c r="AA12" s="613"/>
      <c r="AB12" s="613"/>
      <c r="AC12" s="613"/>
      <c r="AD12" s="614">
        <v>683503</v>
      </c>
      <c r="AE12" s="614"/>
      <c r="AF12" s="614"/>
      <c r="AG12" s="614"/>
      <c r="AH12" s="614"/>
      <c r="AI12" s="614"/>
      <c r="AJ12" s="614"/>
      <c r="AK12" s="614"/>
      <c r="AL12" s="615">
        <v>1.1000000000000001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25637027</v>
      </c>
      <c r="BH12" s="611"/>
      <c r="BI12" s="611"/>
      <c r="BJ12" s="611"/>
      <c r="BK12" s="611"/>
      <c r="BL12" s="611"/>
      <c r="BM12" s="611"/>
      <c r="BN12" s="612"/>
      <c r="BO12" s="613">
        <v>48.7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3761344</v>
      </c>
      <c r="CS12" s="611"/>
      <c r="CT12" s="611"/>
      <c r="CU12" s="611"/>
      <c r="CV12" s="611"/>
      <c r="CW12" s="611"/>
      <c r="CX12" s="611"/>
      <c r="CY12" s="612"/>
      <c r="CZ12" s="613">
        <v>3.4</v>
      </c>
      <c r="DA12" s="613"/>
      <c r="DB12" s="613"/>
      <c r="DC12" s="613"/>
      <c r="DD12" s="619">
        <v>45060</v>
      </c>
      <c r="DE12" s="611"/>
      <c r="DF12" s="611"/>
      <c r="DG12" s="611"/>
      <c r="DH12" s="611"/>
      <c r="DI12" s="611"/>
      <c r="DJ12" s="611"/>
      <c r="DK12" s="611"/>
      <c r="DL12" s="611"/>
      <c r="DM12" s="611"/>
      <c r="DN12" s="611"/>
      <c r="DO12" s="611"/>
      <c r="DP12" s="612"/>
      <c r="DQ12" s="619">
        <v>1824082</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25588381</v>
      </c>
      <c r="BH13" s="611"/>
      <c r="BI13" s="611"/>
      <c r="BJ13" s="611"/>
      <c r="BK13" s="611"/>
      <c r="BL13" s="611"/>
      <c r="BM13" s="611"/>
      <c r="BN13" s="612"/>
      <c r="BO13" s="613">
        <v>48.6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13021560</v>
      </c>
      <c r="CS13" s="611"/>
      <c r="CT13" s="611"/>
      <c r="CU13" s="611"/>
      <c r="CV13" s="611"/>
      <c r="CW13" s="611"/>
      <c r="CX13" s="611"/>
      <c r="CY13" s="612"/>
      <c r="CZ13" s="613">
        <v>11.8</v>
      </c>
      <c r="DA13" s="613"/>
      <c r="DB13" s="613"/>
      <c r="DC13" s="613"/>
      <c r="DD13" s="619">
        <v>4527904</v>
      </c>
      <c r="DE13" s="611"/>
      <c r="DF13" s="611"/>
      <c r="DG13" s="611"/>
      <c r="DH13" s="611"/>
      <c r="DI13" s="611"/>
      <c r="DJ13" s="611"/>
      <c r="DK13" s="611"/>
      <c r="DL13" s="611"/>
      <c r="DM13" s="611"/>
      <c r="DN13" s="611"/>
      <c r="DO13" s="611"/>
      <c r="DP13" s="612"/>
      <c r="DQ13" s="619">
        <v>9461970</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9333</v>
      </c>
      <c r="S14" s="611"/>
      <c r="T14" s="611"/>
      <c r="U14" s="611"/>
      <c r="V14" s="611"/>
      <c r="W14" s="611"/>
      <c r="X14" s="611"/>
      <c r="Y14" s="612"/>
      <c r="Z14" s="613">
        <v>0</v>
      </c>
      <c r="AA14" s="613"/>
      <c r="AB14" s="613"/>
      <c r="AC14" s="613"/>
      <c r="AD14" s="614">
        <v>9333</v>
      </c>
      <c r="AE14" s="614"/>
      <c r="AF14" s="614"/>
      <c r="AG14" s="614"/>
      <c r="AH14" s="614"/>
      <c r="AI14" s="614"/>
      <c r="AJ14" s="614"/>
      <c r="AK14" s="614"/>
      <c r="AL14" s="615">
        <v>0</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770045</v>
      </c>
      <c r="BH14" s="611"/>
      <c r="BI14" s="611"/>
      <c r="BJ14" s="611"/>
      <c r="BK14" s="611"/>
      <c r="BL14" s="611"/>
      <c r="BM14" s="611"/>
      <c r="BN14" s="612"/>
      <c r="BO14" s="613">
        <v>1.5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4136211</v>
      </c>
      <c r="CS14" s="611"/>
      <c r="CT14" s="611"/>
      <c r="CU14" s="611"/>
      <c r="CV14" s="611"/>
      <c r="CW14" s="611"/>
      <c r="CX14" s="611"/>
      <c r="CY14" s="612"/>
      <c r="CZ14" s="613">
        <v>3.7</v>
      </c>
      <c r="DA14" s="613"/>
      <c r="DB14" s="613"/>
      <c r="DC14" s="613"/>
      <c r="DD14" s="619">
        <v>496347</v>
      </c>
      <c r="DE14" s="611"/>
      <c r="DF14" s="611"/>
      <c r="DG14" s="611"/>
      <c r="DH14" s="611"/>
      <c r="DI14" s="611"/>
      <c r="DJ14" s="611"/>
      <c r="DK14" s="611"/>
      <c r="DL14" s="611"/>
      <c r="DM14" s="611"/>
      <c r="DN14" s="611"/>
      <c r="DO14" s="611"/>
      <c r="DP14" s="612"/>
      <c r="DQ14" s="619">
        <v>3567471</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t="s">
        <v>122</v>
      </c>
      <c r="S15" s="611"/>
      <c r="T15" s="611"/>
      <c r="U15" s="611"/>
      <c r="V15" s="611"/>
      <c r="W15" s="611"/>
      <c r="X15" s="611"/>
      <c r="Y15" s="612"/>
      <c r="Z15" s="613" t="s">
        <v>122</v>
      </c>
      <c r="AA15" s="613"/>
      <c r="AB15" s="613"/>
      <c r="AC15" s="613"/>
      <c r="AD15" s="614" t="s">
        <v>122</v>
      </c>
      <c r="AE15" s="614"/>
      <c r="AF15" s="614"/>
      <c r="AG15" s="614"/>
      <c r="AH15" s="614"/>
      <c r="AI15" s="614"/>
      <c r="AJ15" s="614"/>
      <c r="AK15" s="614"/>
      <c r="AL15" s="615" t="s">
        <v>122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2496669</v>
      </c>
      <c r="BH15" s="611"/>
      <c r="BI15" s="611"/>
      <c r="BJ15" s="611"/>
      <c r="BK15" s="611"/>
      <c r="BL15" s="611"/>
      <c r="BM15" s="611"/>
      <c r="BN15" s="612"/>
      <c r="BO15" s="613">
        <v>4.7</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11500850</v>
      </c>
      <c r="CS15" s="611"/>
      <c r="CT15" s="611"/>
      <c r="CU15" s="611"/>
      <c r="CV15" s="611"/>
      <c r="CW15" s="611"/>
      <c r="CX15" s="611"/>
      <c r="CY15" s="612"/>
      <c r="CZ15" s="613">
        <v>10.4</v>
      </c>
      <c r="DA15" s="613"/>
      <c r="DB15" s="613"/>
      <c r="DC15" s="613"/>
      <c r="DD15" s="619">
        <v>2848938</v>
      </c>
      <c r="DE15" s="611"/>
      <c r="DF15" s="611"/>
      <c r="DG15" s="611"/>
      <c r="DH15" s="611"/>
      <c r="DI15" s="611"/>
      <c r="DJ15" s="611"/>
      <c r="DK15" s="611"/>
      <c r="DL15" s="611"/>
      <c r="DM15" s="611"/>
      <c r="DN15" s="611"/>
      <c r="DO15" s="611"/>
      <c r="DP15" s="612"/>
      <c r="DQ15" s="619">
        <v>7155882</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132841</v>
      </c>
      <c r="S16" s="611"/>
      <c r="T16" s="611"/>
      <c r="U16" s="611"/>
      <c r="V16" s="611"/>
      <c r="W16" s="611"/>
      <c r="X16" s="611"/>
      <c r="Y16" s="612"/>
      <c r="Z16" s="613">
        <v>0.1</v>
      </c>
      <c r="AA16" s="613"/>
      <c r="AB16" s="613"/>
      <c r="AC16" s="613"/>
      <c r="AD16" s="614">
        <v>132841</v>
      </c>
      <c r="AE16" s="614"/>
      <c r="AF16" s="614"/>
      <c r="AG16" s="614"/>
      <c r="AH16" s="614"/>
      <c r="AI16" s="614"/>
      <c r="AJ16" s="614"/>
      <c r="AK16" s="614"/>
      <c r="AL16" s="615">
        <v>0.2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589591</v>
      </c>
      <c r="CS16" s="611"/>
      <c r="CT16" s="611"/>
      <c r="CU16" s="611"/>
      <c r="CV16" s="611"/>
      <c r="CW16" s="611"/>
      <c r="CX16" s="611"/>
      <c r="CY16" s="612"/>
      <c r="CZ16" s="613">
        <v>0.5</v>
      </c>
      <c r="DA16" s="613"/>
      <c r="DB16" s="613"/>
      <c r="DC16" s="613"/>
      <c r="DD16" s="619" t="s">
        <v>122</v>
      </c>
      <c r="DE16" s="611"/>
      <c r="DF16" s="611"/>
      <c r="DG16" s="611"/>
      <c r="DH16" s="611"/>
      <c r="DI16" s="611"/>
      <c r="DJ16" s="611"/>
      <c r="DK16" s="611"/>
      <c r="DL16" s="611"/>
      <c r="DM16" s="611"/>
      <c r="DN16" s="611"/>
      <c r="DO16" s="611"/>
      <c r="DP16" s="612"/>
      <c r="DQ16" s="619">
        <v>589048</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597227</v>
      </c>
      <c r="S17" s="611"/>
      <c r="T17" s="611"/>
      <c r="U17" s="611"/>
      <c r="V17" s="611"/>
      <c r="W17" s="611"/>
      <c r="X17" s="611"/>
      <c r="Y17" s="612"/>
      <c r="Z17" s="613">
        <v>0.5</v>
      </c>
      <c r="AA17" s="613"/>
      <c r="AB17" s="613"/>
      <c r="AC17" s="613"/>
      <c r="AD17" s="614">
        <v>597227</v>
      </c>
      <c r="AE17" s="614"/>
      <c r="AF17" s="614"/>
      <c r="AG17" s="614"/>
      <c r="AH17" s="614"/>
      <c r="AI17" s="614"/>
      <c r="AJ17" s="614"/>
      <c r="AK17" s="614"/>
      <c r="AL17" s="615">
        <v>1</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5886426</v>
      </c>
      <c r="CS17" s="611"/>
      <c r="CT17" s="611"/>
      <c r="CU17" s="611"/>
      <c r="CV17" s="611"/>
      <c r="CW17" s="611"/>
      <c r="CX17" s="611"/>
      <c r="CY17" s="612"/>
      <c r="CZ17" s="613">
        <v>5.3</v>
      </c>
      <c r="DA17" s="613"/>
      <c r="DB17" s="613"/>
      <c r="DC17" s="613"/>
      <c r="DD17" s="619" t="s">
        <v>122</v>
      </c>
      <c r="DE17" s="611"/>
      <c r="DF17" s="611"/>
      <c r="DG17" s="611"/>
      <c r="DH17" s="611"/>
      <c r="DI17" s="611"/>
      <c r="DJ17" s="611"/>
      <c r="DK17" s="611"/>
      <c r="DL17" s="611"/>
      <c r="DM17" s="611"/>
      <c r="DN17" s="611"/>
      <c r="DO17" s="611"/>
      <c r="DP17" s="612"/>
      <c r="DQ17" s="619">
        <v>5798121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298276</v>
      </c>
      <c r="S18" s="611"/>
      <c r="T18" s="611"/>
      <c r="U18" s="611"/>
      <c r="V18" s="611"/>
      <c r="W18" s="611"/>
      <c r="X18" s="611"/>
      <c r="Y18" s="612"/>
      <c r="Z18" s="613">
        <v>0.3</v>
      </c>
      <c r="AA18" s="613"/>
      <c r="AB18" s="613"/>
      <c r="AC18" s="613"/>
      <c r="AD18" s="614">
        <v>298276</v>
      </c>
      <c r="AE18" s="614"/>
      <c r="AF18" s="614"/>
      <c r="AG18" s="614"/>
      <c r="AH18" s="614"/>
      <c r="AI18" s="614"/>
      <c r="AJ18" s="614"/>
      <c r="AK18" s="614"/>
      <c r="AL18" s="615">
        <v>0.5</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258074</v>
      </c>
      <c r="S19" s="611"/>
      <c r="T19" s="611"/>
      <c r="U19" s="611"/>
      <c r="V19" s="611"/>
      <c r="W19" s="611"/>
      <c r="X19" s="611"/>
      <c r="Y19" s="612"/>
      <c r="Z19" s="613">
        <v>0.2</v>
      </c>
      <c r="AA19" s="613"/>
      <c r="AB19" s="613"/>
      <c r="AC19" s="613"/>
      <c r="AD19" s="614">
        <v>258074</v>
      </c>
      <c r="AE19" s="614"/>
      <c r="AF19" s="614"/>
      <c r="AG19" s="614"/>
      <c r="AH19" s="614"/>
      <c r="AI19" s="614"/>
      <c r="AJ19" s="614"/>
      <c r="AK19" s="614"/>
      <c r="AL19" s="615">
        <v>0.4</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3139167</v>
      </c>
      <c r="BH19" s="611"/>
      <c r="BI19" s="611"/>
      <c r="BJ19" s="611"/>
      <c r="BK19" s="611"/>
      <c r="BL19" s="611"/>
      <c r="BM19" s="611"/>
      <c r="BN19" s="612"/>
      <c r="BO19" s="613">
        <v>6</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40202</v>
      </c>
      <c r="S20" s="611"/>
      <c r="T20" s="611"/>
      <c r="U20" s="611"/>
      <c r="V20" s="611"/>
      <c r="W20" s="611"/>
      <c r="X20" s="611"/>
      <c r="Y20" s="612"/>
      <c r="Z20" s="613">
        <v>0</v>
      </c>
      <c r="AA20" s="613"/>
      <c r="AB20" s="613"/>
      <c r="AC20" s="613"/>
      <c r="AD20" s="614">
        <v>40202</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3139167</v>
      </c>
      <c r="BH20" s="611"/>
      <c r="BI20" s="611"/>
      <c r="BJ20" s="611"/>
      <c r="BK20" s="611"/>
      <c r="BL20" s="611"/>
      <c r="BM20" s="611"/>
      <c r="BN20" s="612"/>
      <c r="BO20" s="613">
        <v>6</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110772992</v>
      </c>
      <c r="CS20" s="611"/>
      <c r="CT20" s="611"/>
      <c r="CU20" s="611"/>
      <c r="CV20" s="611"/>
      <c r="CW20" s="611"/>
      <c r="CX20" s="611"/>
      <c r="CY20" s="612"/>
      <c r="CZ20" s="613">
        <v>100</v>
      </c>
      <c r="DA20" s="613"/>
      <c r="DB20" s="613"/>
      <c r="DC20" s="613"/>
      <c r="DD20" s="619">
        <v>10671273</v>
      </c>
      <c r="DE20" s="611"/>
      <c r="DF20" s="611"/>
      <c r="DG20" s="611"/>
      <c r="DH20" s="611"/>
      <c r="DI20" s="611"/>
      <c r="DJ20" s="611"/>
      <c r="DK20" s="611"/>
      <c r="DL20" s="611"/>
      <c r="DM20" s="611"/>
      <c r="DN20" s="611"/>
      <c r="DO20" s="611"/>
      <c r="DP20" s="612"/>
      <c r="DQ20" s="619">
        <v>68652811</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167574</v>
      </c>
      <c r="S21" s="611"/>
      <c r="T21" s="611"/>
      <c r="U21" s="611"/>
      <c r="V21" s="611"/>
      <c r="W21" s="611"/>
      <c r="X21" s="611"/>
      <c r="Y21" s="612"/>
      <c r="Z21" s="613">
        <v>0.1</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23838</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167323</v>
      </c>
      <c r="S23" s="611"/>
      <c r="T23" s="611"/>
      <c r="U23" s="611"/>
      <c r="V23" s="611"/>
      <c r="W23" s="611"/>
      <c r="X23" s="611"/>
      <c r="Y23" s="612"/>
      <c r="Z23" s="613">
        <v>0.1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3115329</v>
      </c>
      <c r="BH23" s="611"/>
      <c r="BI23" s="611"/>
      <c r="BJ23" s="611"/>
      <c r="BK23" s="611"/>
      <c r="BL23" s="611"/>
      <c r="BM23" s="611"/>
      <c r="BN23" s="612"/>
      <c r="BO23" s="613">
        <v>5.9</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251</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56409836</v>
      </c>
      <c r="CS24" s="600"/>
      <c r="CT24" s="600"/>
      <c r="CU24" s="600"/>
      <c r="CV24" s="600"/>
      <c r="CW24" s="600"/>
      <c r="CX24" s="600"/>
      <c r="CY24" s="601"/>
      <c r="CZ24" s="604">
        <v>50.9</v>
      </c>
      <c r="DA24" s="605"/>
      <c r="DB24" s="605"/>
      <c r="DC24" s="621"/>
      <c r="DD24" s="645">
        <v>33086936</v>
      </c>
      <c r="DE24" s="600"/>
      <c r="DF24" s="600"/>
      <c r="DG24" s="600"/>
      <c r="DH24" s="600"/>
      <c r="DI24" s="600"/>
      <c r="DJ24" s="600"/>
      <c r="DK24" s="601"/>
      <c r="DL24" s="645">
        <v>31102840</v>
      </c>
      <c r="DM24" s="600"/>
      <c r="DN24" s="600"/>
      <c r="DO24" s="600"/>
      <c r="DP24" s="600"/>
      <c r="DQ24" s="600"/>
      <c r="DR24" s="600"/>
      <c r="DS24" s="600"/>
      <c r="DT24" s="600"/>
      <c r="DU24" s="600"/>
      <c r="DV24" s="601"/>
      <c r="DW24" s="604">
        <v>51.8</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63047386</v>
      </c>
      <c r="S25" s="611"/>
      <c r="T25" s="611"/>
      <c r="U25" s="611"/>
      <c r="V25" s="611"/>
      <c r="W25" s="611"/>
      <c r="X25" s="611"/>
      <c r="Y25" s="612"/>
      <c r="Z25" s="613">
        <v>53.9</v>
      </c>
      <c r="AA25" s="613"/>
      <c r="AB25" s="613"/>
      <c r="AC25" s="613"/>
      <c r="AD25" s="614">
        <v>59764483</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17969437</v>
      </c>
      <c r="CS25" s="642"/>
      <c r="CT25" s="642"/>
      <c r="CU25" s="642"/>
      <c r="CV25" s="642"/>
      <c r="CW25" s="642"/>
      <c r="CX25" s="642"/>
      <c r="CY25" s="643"/>
      <c r="CZ25" s="615">
        <v>16.2</v>
      </c>
      <c r="DA25" s="640"/>
      <c r="DB25" s="640"/>
      <c r="DC25" s="644"/>
      <c r="DD25" s="619">
        <v>16953151</v>
      </c>
      <c r="DE25" s="642"/>
      <c r="DF25" s="642"/>
      <c r="DG25" s="642"/>
      <c r="DH25" s="642"/>
      <c r="DI25" s="642"/>
      <c r="DJ25" s="642"/>
      <c r="DK25" s="643"/>
      <c r="DL25" s="619">
        <v>16890547</v>
      </c>
      <c r="DM25" s="642"/>
      <c r="DN25" s="642"/>
      <c r="DO25" s="642"/>
      <c r="DP25" s="642"/>
      <c r="DQ25" s="642"/>
      <c r="DR25" s="642"/>
      <c r="DS25" s="642"/>
      <c r="DT25" s="642"/>
      <c r="DU25" s="642"/>
      <c r="DV25" s="643"/>
      <c r="DW25" s="615">
        <v>28.1</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29011</v>
      </c>
      <c r="S26" s="611"/>
      <c r="T26" s="611"/>
      <c r="U26" s="611"/>
      <c r="V26" s="611"/>
      <c r="W26" s="611"/>
      <c r="X26" s="611"/>
      <c r="Y26" s="612"/>
      <c r="Z26" s="613">
        <v>0</v>
      </c>
      <c r="AA26" s="613"/>
      <c r="AB26" s="613"/>
      <c r="AC26" s="613"/>
      <c r="AD26" s="614">
        <v>29011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12131318</v>
      </c>
      <c r="CS26" s="611"/>
      <c r="CT26" s="611"/>
      <c r="CU26" s="611"/>
      <c r="CV26" s="611"/>
      <c r="CW26" s="611"/>
      <c r="CX26" s="611"/>
      <c r="CY26" s="612"/>
      <c r="CZ26" s="615">
        <v>11</v>
      </c>
      <c r="DA26" s="640"/>
      <c r="DB26" s="640"/>
      <c r="DC26" s="644"/>
      <c r="DD26" s="619">
        <v>11363670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387165</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52674816</v>
      </c>
      <c r="BH27" s="611"/>
      <c r="BI27" s="611"/>
      <c r="BJ27" s="611"/>
      <c r="BK27" s="611"/>
      <c r="BL27" s="611"/>
      <c r="BM27" s="611"/>
      <c r="BN27" s="612"/>
      <c r="BO27" s="613">
        <v>100</v>
      </c>
      <c r="BP27" s="613"/>
      <c r="BQ27" s="613"/>
      <c r="BR27" s="613"/>
      <c r="BS27" s="614">
        <v>820250</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32553973</v>
      </c>
      <c r="CS27" s="642"/>
      <c r="CT27" s="642"/>
      <c r="CU27" s="642"/>
      <c r="CV27" s="642"/>
      <c r="CW27" s="642"/>
      <c r="CX27" s="642"/>
      <c r="CY27" s="643"/>
      <c r="CZ27" s="615">
        <v>29.4</v>
      </c>
      <c r="DA27" s="640"/>
      <c r="DB27" s="640"/>
      <c r="DC27" s="644"/>
      <c r="DD27" s="619">
        <v>10335664</v>
      </c>
      <c r="DE27" s="642"/>
      <c r="DF27" s="642"/>
      <c r="DG27" s="642"/>
      <c r="DH27" s="642"/>
      <c r="DI27" s="642"/>
      <c r="DJ27" s="642"/>
      <c r="DK27" s="643"/>
      <c r="DL27" s="619">
        <v>8414172</v>
      </c>
      <c r="DM27" s="642"/>
      <c r="DN27" s="642"/>
      <c r="DO27" s="642"/>
      <c r="DP27" s="642"/>
      <c r="DQ27" s="642"/>
      <c r="DR27" s="642"/>
      <c r="DS27" s="642"/>
      <c r="DT27" s="642"/>
      <c r="DU27" s="642"/>
      <c r="DV27" s="643"/>
      <c r="DW27" s="615">
        <v>14</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1193768</v>
      </c>
      <c r="S28" s="611"/>
      <c r="T28" s="611"/>
      <c r="U28" s="611"/>
      <c r="V28" s="611"/>
      <c r="W28" s="611"/>
      <c r="X28" s="611"/>
      <c r="Y28" s="612"/>
      <c r="Z28" s="613">
        <v>1</v>
      </c>
      <c r="AA28" s="613"/>
      <c r="AB28" s="613"/>
      <c r="AC28" s="613"/>
      <c r="AD28" s="614">
        <v>235738</v>
      </c>
      <c r="AE28" s="614"/>
      <c r="AF28" s="614"/>
      <c r="AG28" s="614"/>
      <c r="AH28" s="614"/>
      <c r="AI28" s="614"/>
      <c r="AJ28" s="614"/>
      <c r="AK28" s="614"/>
      <c r="AL28" s="615">
        <v>0.4</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5886426</v>
      </c>
      <c r="CS28" s="611"/>
      <c r="CT28" s="611"/>
      <c r="CU28" s="611"/>
      <c r="CV28" s="611"/>
      <c r="CW28" s="611"/>
      <c r="CX28" s="611"/>
      <c r="CY28" s="612"/>
      <c r="CZ28" s="615">
        <v>5.3</v>
      </c>
      <c r="DA28" s="640"/>
      <c r="DB28" s="640"/>
      <c r="DC28" s="644"/>
      <c r="DD28" s="619">
        <v>5798121</v>
      </c>
      <c r="DE28" s="611"/>
      <c r="DF28" s="611"/>
      <c r="DG28" s="611"/>
      <c r="DH28" s="611"/>
      <c r="DI28" s="611"/>
      <c r="DJ28" s="611"/>
      <c r="DK28" s="612"/>
      <c r="DL28" s="619">
        <v>5798121</v>
      </c>
      <c r="DM28" s="611"/>
      <c r="DN28" s="611"/>
      <c r="DO28" s="611"/>
      <c r="DP28" s="611"/>
      <c r="DQ28" s="611"/>
      <c r="DR28" s="611"/>
      <c r="DS28" s="611"/>
      <c r="DT28" s="611"/>
      <c r="DU28" s="611"/>
      <c r="DV28" s="612"/>
      <c r="DW28" s="615">
        <v>9.6</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772396</v>
      </c>
      <c r="S29" s="611"/>
      <c r="T29" s="611"/>
      <c r="U29" s="611"/>
      <c r="V29" s="611"/>
      <c r="W29" s="611"/>
      <c r="X29" s="611"/>
      <c r="Y29" s="612"/>
      <c r="Z29" s="613">
        <v>0.7</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5886426</v>
      </c>
      <c r="CS29" s="642"/>
      <c r="CT29" s="642"/>
      <c r="CU29" s="642"/>
      <c r="CV29" s="642"/>
      <c r="CW29" s="642"/>
      <c r="CX29" s="642"/>
      <c r="CY29" s="643"/>
      <c r="CZ29" s="615">
        <v>5.3</v>
      </c>
      <c r="DA29" s="640"/>
      <c r="DB29" s="640"/>
      <c r="DC29" s="644"/>
      <c r="DD29" s="619">
        <v>5798121</v>
      </c>
      <c r="DE29" s="642"/>
      <c r="DF29" s="642"/>
      <c r="DG29" s="642"/>
      <c r="DH29" s="642"/>
      <c r="DI29" s="642"/>
      <c r="DJ29" s="642"/>
      <c r="DK29" s="643"/>
      <c r="DL29" s="619">
        <v>5798121</v>
      </c>
      <c r="DM29" s="642"/>
      <c r="DN29" s="642"/>
      <c r="DO29" s="642"/>
      <c r="DP29" s="642"/>
      <c r="DQ29" s="642"/>
      <c r="DR29" s="642"/>
      <c r="DS29" s="642"/>
      <c r="DT29" s="642"/>
      <c r="DU29" s="642"/>
      <c r="DV29" s="643"/>
      <c r="DW29" s="615">
        <v>9.6</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24227258</v>
      </c>
      <c r="S30" s="611"/>
      <c r="T30" s="611"/>
      <c r="U30" s="611"/>
      <c r="V30" s="611"/>
      <c r="W30" s="611"/>
      <c r="X30" s="611"/>
      <c r="Y30" s="612"/>
      <c r="Z30" s="613">
        <v>20.7</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5717718</v>
      </c>
      <c r="CS30" s="611"/>
      <c r="CT30" s="611"/>
      <c r="CU30" s="611"/>
      <c r="CV30" s="611"/>
      <c r="CW30" s="611"/>
      <c r="CX30" s="611"/>
      <c r="CY30" s="612"/>
      <c r="CZ30" s="615">
        <v>5.2</v>
      </c>
      <c r="DA30" s="640"/>
      <c r="DB30" s="640"/>
      <c r="DC30" s="644"/>
      <c r="DD30" s="619">
        <v>5634753</v>
      </c>
      <c r="DE30" s="611"/>
      <c r="DF30" s="611"/>
      <c r="DG30" s="611"/>
      <c r="DH30" s="611"/>
      <c r="DI30" s="611"/>
      <c r="DJ30" s="611"/>
      <c r="DK30" s="612"/>
      <c r="DL30" s="619">
        <v>5634753</v>
      </c>
      <c r="DM30" s="611"/>
      <c r="DN30" s="611"/>
      <c r="DO30" s="611"/>
      <c r="DP30" s="611"/>
      <c r="DQ30" s="611"/>
      <c r="DR30" s="611"/>
      <c r="DS30" s="611"/>
      <c r="DT30" s="611"/>
      <c r="DU30" s="611"/>
      <c r="DV30" s="612"/>
      <c r="DW30" s="615">
        <v>9.4</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12"/>
      <c r="AV31" s="212"/>
      <c r="AW31" s="212"/>
      <c r="AX31" s="596" t="s">
        <v>177</v>
      </c>
      <c r="AY31" s="597"/>
      <c r="AZ31" s="597"/>
      <c r="BA31" s="597"/>
      <c r="BB31" s="597"/>
      <c r="BC31" s="597"/>
      <c r="BD31" s="597"/>
      <c r="BE31" s="597"/>
      <c r="BF31" s="598"/>
      <c r="BG31" s="666">
        <v>99.1</v>
      </c>
      <c r="BH31" s="654"/>
      <c r="BI31" s="654"/>
      <c r="BJ31" s="654"/>
      <c r="BK31" s="654"/>
      <c r="BL31" s="654"/>
      <c r="BM31" s="605">
        <v>96.2</v>
      </c>
      <c r="BN31" s="654"/>
      <c r="BO31" s="654"/>
      <c r="BP31" s="654"/>
      <c r="BQ31" s="655"/>
      <c r="BR31" s="666">
        <v>99.1</v>
      </c>
      <c r="BS31" s="654"/>
      <c r="BT31" s="654"/>
      <c r="BU31" s="654"/>
      <c r="BV31" s="654"/>
      <c r="BW31" s="654"/>
      <c r="BX31" s="605">
        <v>96.1</v>
      </c>
      <c r="BY31" s="654"/>
      <c r="BZ31" s="654"/>
      <c r="CA31" s="654"/>
      <c r="CB31" s="655"/>
      <c r="CD31" s="648"/>
      <c r="CE31" s="649"/>
      <c r="CF31" s="607" t="s">
        <v>300</v>
      </c>
      <c r="CG31" s="608"/>
      <c r="CH31" s="608"/>
      <c r="CI31" s="608"/>
      <c r="CJ31" s="608"/>
      <c r="CK31" s="608"/>
      <c r="CL31" s="608"/>
      <c r="CM31" s="608"/>
      <c r="CN31" s="608"/>
      <c r="CO31" s="608"/>
      <c r="CP31" s="608"/>
      <c r="CQ31" s="609"/>
      <c r="CR31" s="610">
        <v>168708</v>
      </c>
      <c r="CS31" s="642"/>
      <c r="CT31" s="642"/>
      <c r="CU31" s="642"/>
      <c r="CV31" s="642"/>
      <c r="CW31" s="642"/>
      <c r="CX31" s="642"/>
      <c r="CY31" s="643"/>
      <c r="CZ31" s="615">
        <v>0.2</v>
      </c>
      <c r="DA31" s="640"/>
      <c r="DB31" s="640"/>
      <c r="DC31" s="644"/>
      <c r="DD31" s="619">
        <v>163368</v>
      </c>
      <c r="DE31" s="642"/>
      <c r="DF31" s="642"/>
      <c r="DG31" s="642"/>
      <c r="DH31" s="642"/>
      <c r="DI31" s="642"/>
      <c r="DJ31" s="642"/>
      <c r="DK31" s="643"/>
      <c r="DL31" s="619">
        <v>163368</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8066070</v>
      </c>
      <c r="S32" s="611"/>
      <c r="T32" s="611"/>
      <c r="U32" s="611"/>
      <c r="V32" s="611"/>
      <c r="W32" s="611"/>
      <c r="X32" s="611"/>
      <c r="Y32" s="612"/>
      <c r="Z32" s="613">
        <v>6.9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208" t="s">
        <v>302</v>
      </c>
      <c r="AX32" s="607" t="s">
        <v>303</v>
      </c>
      <c r="AY32" s="608"/>
      <c r="AZ32" s="608"/>
      <c r="BA32" s="608"/>
      <c r="BB32" s="608"/>
      <c r="BC32" s="608"/>
      <c r="BD32" s="608"/>
      <c r="BE32" s="608"/>
      <c r="BF32" s="609"/>
      <c r="BG32" s="667">
        <v>98.6</v>
      </c>
      <c r="BH32" s="642"/>
      <c r="BI32" s="642"/>
      <c r="BJ32" s="642"/>
      <c r="BK32" s="642"/>
      <c r="BL32" s="642"/>
      <c r="BM32" s="616">
        <v>94.7</v>
      </c>
      <c r="BN32" s="642"/>
      <c r="BO32" s="642"/>
      <c r="BP32" s="642"/>
      <c r="BQ32" s="665"/>
      <c r="BR32" s="667">
        <v>98.8</v>
      </c>
      <c r="BS32" s="642"/>
      <c r="BT32" s="642"/>
      <c r="BU32" s="642"/>
      <c r="BV32" s="642"/>
      <c r="BW32" s="642"/>
      <c r="BX32" s="616">
        <v>94.9</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101972</v>
      </c>
      <c r="S33" s="611"/>
      <c r="T33" s="611"/>
      <c r="U33" s="611"/>
      <c r="V33" s="611"/>
      <c r="W33" s="611"/>
      <c r="X33" s="611"/>
      <c r="Y33" s="612"/>
      <c r="Z33" s="613">
        <v>0.1</v>
      </c>
      <c r="AA33" s="613"/>
      <c r="AB33" s="613"/>
      <c r="AC33" s="613"/>
      <c r="AD33" s="614">
        <v>64479</v>
      </c>
      <c r="AE33" s="614"/>
      <c r="AF33" s="614"/>
      <c r="AG33" s="614"/>
      <c r="AH33" s="614"/>
      <c r="AI33" s="614"/>
      <c r="AJ33" s="614"/>
      <c r="AK33" s="614"/>
      <c r="AL33" s="615">
        <v>0.1</v>
      </c>
      <c r="AM33" s="616"/>
      <c r="AN33" s="616"/>
      <c r="AO33" s="617"/>
      <c r="AP33" s="660"/>
      <c r="AQ33" s="661"/>
      <c r="AR33" s="661"/>
      <c r="AS33" s="661"/>
      <c r="AT33" s="664"/>
      <c r="AU33" s="213"/>
      <c r="AV33" s="213"/>
      <c r="AW33" s="213"/>
      <c r="AX33" s="631" t="s">
        <v>306</v>
      </c>
      <c r="AY33" s="632"/>
      <c r="AZ33" s="632"/>
      <c r="BA33" s="632"/>
      <c r="BB33" s="632"/>
      <c r="BC33" s="632"/>
      <c r="BD33" s="632"/>
      <c r="BE33" s="632"/>
      <c r="BF33" s="633"/>
      <c r="BG33" s="668">
        <v>99.4</v>
      </c>
      <c r="BH33" s="669"/>
      <c r="BI33" s="669"/>
      <c r="BJ33" s="669"/>
      <c r="BK33" s="669"/>
      <c r="BL33" s="669"/>
      <c r="BM33" s="670">
        <v>97.6</v>
      </c>
      <c r="BN33" s="669"/>
      <c r="BO33" s="669"/>
      <c r="BP33" s="669"/>
      <c r="BQ33" s="671"/>
      <c r="BR33" s="668">
        <v>99.4</v>
      </c>
      <c r="BS33" s="669"/>
      <c r="BT33" s="669"/>
      <c r="BU33" s="669"/>
      <c r="BV33" s="669"/>
      <c r="BW33" s="669"/>
      <c r="BX33" s="670">
        <v>97.3</v>
      </c>
      <c r="BY33" s="669"/>
      <c r="BZ33" s="669"/>
      <c r="CA33" s="669"/>
      <c r="CB33" s="671"/>
      <c r="CD33" s="607" t="s">
        <v>307</v>
      </c>
      <c r="CE33" s="608"/>
      <c r="CF33" s="608"/>
      <c r="CG33" s="608"/>
      <c r="CH33" s="608"/>
      <c r="CI33" s="608"/>
      <c r="CJ33" s="608"/>
      <c r="CK33" s="608"/>
      <c r="CL33" s="608"/>
      <c r="CM33" s="608"/>
      <c r="CN33" s="608"/>
      <c r="CO33" s="608"/>
      <c r="CP33" s="608"/>
      <c r="CQ33" s="609"/>
      <c r="CR33" s="610">
        <v>43102292</v>
      </c>
      <c r="CS33" s="642"/>
      <c r="CT33" s="642"/>
      <c r="CU33" s="642"/>
      <c r="CV33" s="642"/>
      <c r="CW33" s="642"/>
      <c r="CX33" s="642"/>
      <c r="CY33" s="643"/>
      <c r="CZ33" s="615">
        <v>38.9</v>
      </c>
      <c r="DA33" s="640"/>
      <c r="DB33" s="640"/>
      <c r="DC33" s="644"/>
      <c r="DD33" s="619">
        <v>32478947</v>
      </c>
      <c r="DE33" s="642"/>
      <c r="DF33" s="642"/>
      <c r="DG33" s="642"/>
      <c r="DH33" s="642"/>
      <c r="DI33" s="642"/>
      <c r="DJ33" s="642"/>
      <c r="DK33" s="643"/>
      <c r="DL33" s="619">
        <v>22817899</v>
      </c>
      <c r="DM33" s="642"/>
      <c r="DN33" s="642"/>
      <c r="DO33" s="642"/>
      <c r="DP33" s="642"/>
      <c r="DQ33" s="642"/>
      <c r="DR33" s="642"/>
      <c r="DS33" s="642"/>
      <c r="DT33" s="642"/>
      <c r="DU33" s="642"/>
      <c r="DV33" s="643"/>
      <c r="DW33" s="615">
        <v>38</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1251796</v>
      </c>
      <c r="S34" s="611"/>
      <c r="T34" s="611"/>
      <c r="U34" s="611"/>
      <c r="V34" s="611"/>
      <c r="W34" s="611"/>
      <c r="X34" s="611"/>
      <c r="Y34" s="612"/>
      <c r="Z34" s="613">
        <v>1.1000000000000001</v>
      </c>
      <c r="AA34" s="613"/>
      <c r="AB34" s="613"/>
      <c r="AC34" s="613"/>
      <c r="AD34" s="614" t="s">
        <v>122</v>
      </c>
      <c r="AE34" s="614"/>
      <c r="AF34" s="614"/>
      <c r="AG34" s="614"/>
      <c r="AH34" s="614"/>
      <c r="AI34" s="614"/>
      <c r="AJ34" s="614"/>
      <c r="AK34" s="614"/>
      <c r="AL34" s="615" t="s">
        <v>122</v>
      </c>
      <c r="AM34" s="616"/>
      <c r="AN34" s="616"/>
      <c r="AO34" s="617"/>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07" t="s">
        <v>309</v>
      </c>
      <c r="CE34" s="608"/>
      <c r="CF34" s="608"/>
      <c r="CG34" s="608"/>
      <c r="CH34" s="608"/>
      <c r="CI34" s="608"/>
      <c r="CJ34" s="608"/>
      <c r="CK34" s="608"/>
      <c r="CL34" s="608"/>
      <c r="CM34" s="608"/>
      <c r="CN34" s="608"/>
      <c r="CO34" s="608"/>
      <c r="CP34" s="608"/>
      <c r="CQ34" s="609"/>
      <c r="CR34" s="610">
        <v>17909324</v>
      </c>
      <c r="CS34" s="611"/>
      <c r="CT34" s="611"/>
      <c r="CU34" s="611"/>
      <c r="CV34" s="611"/>
      <c r="CW34" s="611"/>
      <c r="CX34" s="611"/>
      <c r="CY34" s="612"/>
      <c r="CZ34" s="615">
        <v>16.2</v>
      </c>
      <c r="DA34" s="640"/>
      <c r="DB34" s="640"/>
      <c r="DC34" s="644"/>
      <c r="DD34" s="619">
        <v>12837528</v>
      </c>
      <c r="DE34" s="611"/>
      <c r="DF34" s="611"/>
      <c r="DG34" s="611"/>
      <c r="DH34" s="611"/>
      <c r="DI34" s="611"/>
      <c r="DJ34" s="611"/>
      <c r="DK34" s="612"/>
      <c r="DL34" s="619">
        <v>11201035</v>
      </c>
      <c r="DM34" s="611"/>
      <c r="DN34" s="611"/>
      <c r="DO34" s="611"/>
      <c r="DP34" s="611"/>
      <c r="DQ34" s="611"/>
      <c r="DR34" s="611"/>
      <c r="DS34" s="611"/>
      <c r="DT34" s="611"/>
      <c r="DU34" s="611"/>
      <c r="DV34" s="612"/>
      <c r="DW34" s="615">
        <v>18.600000000000001</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5791565</v>
      </c>
      <c r="S35" s="611"/>
      <c r="T35" s="611"/>
      <c r="U35" s="611"/>
      <c r="V35" s="611"/>
      <c r="W35" s="611"/>
      <c r="X35" s="611"/>
      <c r="Y35" s="612"/>
      <c r="Z35" s="613">
        <v>4.9000000000000004</v>
      </c>
      <c r="AA35" s="613"/>
      <c r="AB35" s="613"/>
      <c r="AC35" s="613"/>
      <c r="AD35" s="614" t="s">
        <v>122</v>
      </c>
      <c r="AE35" s="614"/>
      <c r="AF35" s="614"/>
      <c r="AG35" s="614"/>
      <c r="AH35" s="614"/>
      <c r="AI35" s="614"/>
      <c r="AJ35" s="614"/>
      <c r="AK35" s="614"/>
      <c r="AL35" s="615" t="s">
        <v>122</v>
      </c>
      <c r="AM35" s="616"/>
      <c r="AN35" s="616"/>
      <c r="AO35" s="617"/>
      <c r="AP35" s="218"/>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1860388</v>
      </c>
      <c r="CS35" s="642"/>
      <c r="CT35" s="642"/>
      <c r="CU35" s="642"/>
      <c r="CV35" s="642"/>
      <c r="CW35" s="642"/>
      <c r="CX35" s="642"/>
      <c r="CY35" s="643"/>
      <c r="CZ35" s="615">
        <v>1.7</v>
      </c>
      <c r="DA35" s="640"/>
      <c r="DB35" s="640"/>
      <c r="DC35" s="644"/>
      <c r="DD35" s="619">
        <v>1610689</v>
      </c>
      <c r="DE35" s="642"/>
      <c r="DF35" s="642"/>
      <c r="DG35" s="642"/>
      <c r="DH35" s="642"/>
      <c r="DI35" s="642"/>
      <c r="DJ35" s="642"/>
      <c r="DK35" s="643"/>
      <c r="DL35" s="619">
        <v>1610642</v>
      </c>
      <c r="DM35" s="642"/>
      <c r="DN35" s="642"/>
      <c r="DO35" s="642"/>
      <c r="DP35" s="642"/>
      <c r="DQ35" s="642"/>
      <c r="DR35" s="642"/>
      <c r="DS35" s="642"/>
      <c r="DT35" s="642"/>
      <c r="DU35" s="642"/>
      <c r="DV35" s="643"/>
      <c r="DW35" s="615">
        <v>2.7</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3526336</v>
      </c>
      <c r="S36" s="611"/>
      <c r="T36" s="611"/>
      <c r="U36" s="611"/>
      <c r="V36" s="611"/>
      <c r="W36" s="611"/>
      <c r="X36" s="611"/>
      <c r="Y36" s="612"/>
      <c r="Z36" s="613">
        <v>3</v>
      </c>
      <c r="AA36" s="613"/>
      <c r="AB36" s="613"/>
      <c r="AC36" s="613"/>
      <c r="AD36" s="614" t="s">
        <v>122</v>
      </c>
      <c r="AE36" s="614"/>
      <c r="AF36" s="614"/>
      <c r="AG36" s="614"/>
      <c r="AH36" s="614"/>
      <c r="AI36" s="614"/>
      <c r="AJ36" s="614"/>
      <c r="AK36" s="614"/>
      <c r="AL36" s="615" t="s">
        <v>122</v>
      </c>
      <c r="AM36" s="616"/>
      <c r="AN36" s="616"/>
      <c r="AO36" s="617"/>
      <c r="AP36" s="218"/>
      <c r="AQ36" s="676" t="s">
        <v>315</v>
      </c>
      <c r="AR36" s="677"/>
      <c r="AS36" s="677"/>
      <c r="AT36" s="677"/>
      <c r="AU36" s="677"/>
      <c r="AV36" s="677"/>
      <c r="AW36" s="677"/>
      <c r="AX36" s="677"/>
      <c r="AY36" s="678"/>
      <c r="AZ36" s="599">
        <v>12363784</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28996</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8164336</v>
      </c>
      <c r="CS36" s="611"/>
      <c r="CT36" s="611"/>
      <c r="CU36" s="611"/>
      <c r="CV36" s="611"/>
      <c r="CW36" s="611"/>
      <c r="CX36" s="611"/>
      <c r="CY36" s="612"/>
      <c r="CZ36" s="615">
        <v>7.4</v>
      </c>
      <c r="DA36" s="640"/>
      <c r="DB36" s="640"/>
      <c r="DC36" s="644"/>
      <c r="DD36" s="619">
        <v>7034022</v>
      </c>
      <c r="DE36" s="611"/>
      <c r="DF36" s="611"/>
      <c r="DG36" s="611"/>
      <c r="DH36" s="611"/>
      <c r="DI36" s="611"/>
      <c r="DJ36" s="611"/>
      <c r="DK36" s="612"/>
      <c r="DL36" s="619">
        <v>2603345</v>
      </c>
      <c r="DM36" s="611"/>
      <c r="DN36" s="611"/>
      <c r="DO36" s="611"/>
      <c r="DP36" s="611"/>
      <c r="DQ36" s="611"/>
      <c r="DR36" s="611"/>
      <c r="DS36" s="611"/>
      <c r="DT36" s="611"/>
      <c r="DU36" s="611"/>
      <c r="DV36" s="612"/>
      <c r="DW36" s="615">
        <v>4.3</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3832893</v>
      </c>
      <c r="S37" s="611"/>
      <c r="T37" s="611"/>
      <c r="U37" s="611"/>
      <c r="V37" s="611"/>
      <c r="W37" s="611"/>
      <c r="X37" s="611"/>
      <c r="Y37" s="612"/>
      <c r="Z37" s="613">
        <v>3.3</v>
      </c>
      <c r="AA37" s="613"/>
      <c r="AB37" s="613"/>
      <c r="AC37" s="613"/>
      <c r="AD37" s="614" t="s">
        <v>122</v>
      </c>
      <c r="AE37" s="614"/>
      <c r="AF37" s="614"/>
      <c r="AG37" s="614"/>
      <c r="AH37" s="614"/>
      <c r="AI37" s="614"/>
      <c r="AJ37" s="614"/>
      <c r="AK37" s="614"/>
      <c r="AL37" s="615" t="s">
        <v>122</v>
      </c>
      <c r="AM37" s="616"/>
      <c r="AN37" s="616"/>
      <c r="AO37" s="617"/>
      <c r="AQ37" s="673" t="s">
        <v>319</v>
      </c>
      <c r="AR37" s="674"/>
      <c r="AS37" s="674"/>
      <c r="AT37" s="674"/>
      <c r="AU37" s="674"/>
      <c r="AV37" s="674"/>
      <c r="AW37" s="674"/>
      <c r="AX37" s="674"/>
      <c r="AY37" s="675"/>
      <c r="AZ37" s="610">
        <v>1966602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-484291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75305</v>
      </c>
      <c r="CS37" s="642"/>
      <c r="CT37" s="642"/>
      <c r="CU37" s="642"/>
      <c r="CV37" s="642"/>
      <c r="CW37" s="642"/>
      <c r="CX37" s="642"/>
      <c r="CY37" s="643"/>
      <c r="CZ37" s="615">
        <v>0.1</v>
      </c>
      <c r="DA37" s="640"/>
      <c r="DB37" s="640"/>
      <c r="DC37" s="644"/>
      <c r="DD37" s="619">
        <v>75305</v>
      </c>
      <c r="DE37" s="642"/>
      <c r="DF37" s="642"/>
      <c r="DG37" s="642"/>
      <c r="DH37" s="642"/>
      <c r="DI37" s="642"/>
      <c r="DJ37" s="642"/>
      <c r="DK37" s="643"/>
      <c r="DL37" s="619">
        <v>59474</v>
      </c>
      <c r="DM37" s="642"/>
      <c r="DN37" s="642"/>
      <c r="DO37" s="642"/>
      <c r="DP37" s="642"/>
      <c r="DQ37" s="642"/>
      <c r="DR37" s="642"/>
      <c r="DS37" s="642"/>
      <c r="DT37" s="642"/>
      <c r="DU37" s="642"/>
      <c r="DV37" s="643"/>
      <c r="DW37" s="615">
        <v>0.1</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4816600</v>
      </c>
      <c r="S38" s="611"/>
      <c r="T38" s="611"/>
      <c r="U38" s="611"/>
      <c r="V38" s="611"/>
      <c r="W38" s="611"/>
      <c r="X38" s="611"/>
      <c r="Y38" s="612"/>
      <c r="Z38" s="613">
        <v>4.0999999999999996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1635760</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35499</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8761422</v>
      </c>
      <c r="CS38" s="611"/>
      <c r="CT38" s="611"/>
      <c r="CU38" s="611"/>
      <c r="CV38" s="611"/>
      <c r="CW38" s="611"/>
      <c r="CX38" s="611"/>
      <c r="CY38" s="612"/>
      <c r="CZ38" s="615">
        <v>7.9</v>
      </c>
      <c r="DA38" s="640"/>
      <c r="DB38" s="640"/>
      <c r="DC38" s="644"/>
      <c r="DD38" s="619">
        <v>7148840</v>
      </c>
      <c r="DE38" s="611"/>
      <c r="DF38" s="611"/>
      <c r="DG38" s="611"/>
      <c r="DH38" s="611"/>
      <c r="DI38" s="611"/>
      <c r="DJ38" s="611"/>
      <c r="DK38" s="612"/>
      <c r="DL38" s="619">
        <v>6587719</v>
      </c>
      <c r="DM38" s="611"/>
      <c r="DN38" s="611"/>
      <c r="DO38" s="611"/>
      <c r="DP38" s="611"/>
      <c r="DQ38" s="611"/>
      <c r="DR38" s="611"/>
      <c r="DS38" s="611"/>
      <c r="DT38" s="611"/>
      <c r="DU38" s="611"/>
      <c r="DV38" s="612"/>
      <c r="DW38" s="615">
        <v>11</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8014</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51716</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3885924</v>
      </c>
      <c r="CS39" s="642"/>
      <c r="CT39" s="642"/>
      <c r="CU39" s="642"/>
      <c r="CV39" s="642"/>
      <c r="CW39" s="642"/>
      <c r="CX39" s="642"/>
      <c r="CY39" s="643"/>
      <c r="CZ39" s="615">
        <v>3.5</v>
      </c>
      <c r="DA39" s="640"/>
      <c r="DB39" s="640"/>
      <c r="DC39" s="644"/>
      <c r="DD39" s="619">
        <v>3032710</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14"/>
      <c r="BM40" s="608" t="s">
        <v>333</v>
      </c>
      <c r="BN40" s="608"/>
      <c r="BO40" s="608"/>
      <c r="BP40" s="608"/>
      <c r="BQ40" s="608"/>
      <c r="BR40" s="608"/>
      <c r="BS40" s="608"/>
      <c r="BT40" s="608"/>
      <c r="BU40" s="609"/>
      <c r="BV40" s="610">
        <v>97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2520898</v>
      </c>
      <c r="CS40" s="611"/>
      <c r="CT40" s="611"/>
      <c r="CU40" s="611"/>
      <c r="CV40" s="611"/>
      <c r="CW40" s="611"/>
      <c r="CX40" s="611"/>
      <c r="CY40" s="612"/>
      <c r="CZ40" s="615">
        <v>2.2999999999999998</v>
      </c>
      <c r="DA40" s="640"/>
      <c r="DB40" s="640"/>
      <c r="DC40" s="644"/>
      <c r="DD40" s="619">
        <v>815158</v>
      </c>
      <c r="DE40" s="611"/>
      <c r="DF40" s="611"/>
      <c r="DG40" s="611"/>
      <c r="DH40" s="611"/>
      <c r="DI40" s="611"/>
      <c r="DJ40" s="611"/>
      <c r="DK40" s="612"/>
      <c r="DL40" s="619">
        <v>815158</v>
      </c>
      <c r="DM40" s="611"/>
      <c r="DN40" s="611"/>
      <c r="DO40" s="611"/>
      <c r="DP40" s="611"/>
      <c r="DQ40" s="611"/>
      <c r="DR40" s="611"/>
      <c r="DS40" s="611"/>
      <c r="DT40" s="611"/>
      <c r="DU40" s="611"/>
      <c r="DV40" s="612"/>
      <c r="DW40" s="615">
        <v>1.4</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117044216</v>
      </c>
      <c r="S41" s="683"/>
      <c r="T41" s="683"/>
      <c r="U41" s="683"/>
      <c r="V41" s="683"/>
      <c r="W41" s="683"/>
      <c r="X41" s="683"/>
      <c r="Y41" s="687"/>
      <c r="Z41" s="688">
        <v>100</v>
      </c>
      <c r="AA41" s="688"/>
      <c r="AB41" s="688"/>
      <c r="AC41" s="688"/>
      <c r="AD41" s="689">
        <v>60093711</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2191635</v>
      </c>
      <c r="BA41" s="611"/>
      <c r="BB41" s="611"/>
      <c r="BC41" s="611"/>
      <c r="BD41" s="642"/>
      <c r="BE41" s="642"/>
      <c r="BF41" s="665"/>
      <c r="BG41" s="658"/>
      <c r="BH41" s="659"/>
      <c r="BI41" s="659"/>
      <c r="BJ41" s="659"/>
      <c r="BK41" s="659"/>
      <c r="BL41" s="214"/>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6561773</v>
      </c>
      <c r="BA42" s="683"/>
      <c r="BB42" s="683"/>
      <c r="BC42" s="683"/>
      <c r="BD42" s="669"/>
      <c r="BE42" s="669"/>
      <c r="BF42" s="671"/>
      <c r="BG42" s="660"/>
      <c r="BH42" s="661"/>
      <c r="BI42" s="661"/>
      <c r="BJ42" s="661"/>
      <c r="BK42" s="661"/>
      <c r="BL42" s="215"/>
      <c r="BM42" s="632" t="s">
        <v>340</v>
      </c>
      <c r="BN42" s="632"/>
      <c r="BO42" s="632"/>
      <c r="BP42" s="632"/>
      <c r="BQ42" s="632"/>
      <c r="BR42" s="632"/>
      <c r="BS42" s="632"/>
      <c r="BT42" s="632"/>
      <c r="BU42" s="633"/>
      <c r="BV42" s="682">
        <v>354</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11260864</v>
      </c>
      <c r="CS42" s="642"/>
      <c r="CT42" s="642"/>
      <c r="CU42" s="642"/>
      <c r="CV42" s="642"/>
      <c r="CW42" s="642"/>
      <c r="CX42" s="642"/>
      <c r="CY42" s="643"/>
      <c r="CZ42" s="615">
        <v>10.199999999999999</v>
      </c>
      <c r="DA42" s="640"/>
      <c r="DB42" s="640"/>
      <c r="DC42" s="644"/>
      <c r="DD42" s="619">
        <v>3086928</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342</v>
      </c>
      <c r="CD43" s="607" t="s">
        <v>343</v>
      </c>
      <c r="CE43" s="608"/>
      <c r="CF43" s="608"/>
      <c r="CG43" s="608"/>
      <c r="CH43" s="608"/>
      <c r="CI43" s="608"/>
      <c r="CJ43" s="608"/>
      <c r="CK43" s="608"/>
      <c r="CL43" s="608"/>
      <c r="CM43" s="608"/>
      <c r="CN43" s="608"/>
      <c r="CO43" s="608"/>
      <c r="CP43" s="608"/>
      <c r="CQ43" s="609"/>
      <c r="CR43" s="610">
        <v>568054</v>
      </c>
      <c r="CS43" s="642"/>
      <c r="CT43" s="642"/>
      <c r="CU43" s="642"/>
      <c r="CV43" s="642"/>
      <c r="CW43" s="642"/>
      <c r="CX43" s="642"/>
      <c r="CY43" s="643"/>
      <c r="CZ43" s="615">
        <v>0.5</v>
      </c>
      <c r="DA43" s="640"/>
      <c r="DB43" s="640"/>
      <c r="DC43" s="644"/>
      <c r="DD43" s="619">
        <v>568054</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10671273</v>
      </c>
      <c r="CS44" s="611"/>
      <c r="CT44" s="611"/>
      <c r="CU44" s="611"/>
      <c r="CV44" s="611"/>
      <c r="CW44" s="611"/>
      <c r="CX44" s="611"/>
      <c r="CY44" s="612"/>
      <c r="CZ44" s="615">
        <v>9.6</v>
      </c>
      <c r="DA44" s="616"/>
      <c r="DB44" s="616"/>
      <c r="DC44" s="622"/>
      <c r="DD44" s="619">
        <v>2497880</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4526621</v>
      </c>
      <c r="CS45" s="642"/>
      <c r="CT45" s="642"/>
      <c r="CU45" s="642"/>
      <c r="CV45" s="642"/>
      <c r="CW45" s="642"/>
      <c r="CX45" s="642"/>
      <c r="CY45" s="643"/>
      <c r="CZ45" s="615">
        <v>4.0999999999999996</v>
      </c>
      <c r="DA45" s="640"/>
      <c r="DB45" s="640"/>
      <c r="DC45" s="644"/>
      <c r="DD45" s="619">
        <v>159989</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348</v>
      </c>
      <c r="CG46" s="608"/>
      <c r="CH46" s="608"/>
      <c r="CI46" s="608"/>
      <c r="CJ46" s="608"/>
      <c r="CK46" s="608"/>
      <c r="CL46" s="608"/>
      <c r="CM46" s="608"/>
      <c r="CN46" s="608"/>
      <c r="CO46" s="608"/>
      <c r="CP46" s="608"/>
      <c r="CQ46" s="609"/>
      <c r="CR46" s="610">
        <v>6083272</v>
      </c>
      <c r="CS46" s="611"/>
      <c r="CT46" s="611"/>
      <c r="CU46" s="611"/>
      <c r="CV46" s="611"/>
      <c r="CW46" s="611"/>
      <c r="CX46" s="611"/>
      <c r="CY46" s="612"/>
      <c r="CZ46" s="615">
        <v>5.5</v>
      </c>
      <c r="DA46" s="616"/>
      <c r="DB46" s="616"/>
      <c r="DC46" s="622"/>
      <c r="DD46" s="619">
        <v>2322711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349</v>
      </c>
      <c r="CG47" s="608"/>
      <c r="CH47" s="608"/>
      <c r="CI47" s="608"/>
      <c r="CJ47" s="608"/>
      <c r="CK47" s="608"/>
      <c r="CL47" s="608"/>
      <c r="CM47" s="608"/>
      <c r="CN47" s="608"/>
      <c r="CO47" s="608"/>
      <c r="CP47" s="608"/>
      <c r="CQ47" s="609"/>
      <c r="CR47" s="610">
        <v>589591</v>
      </c>
      <c r="CS47" s="642"/>
      <c r="CT47" s="642"/>
      <c r="CU47" s="642"/>
      <c r="CV47" s="642"/>
      <c r="CW47" s="642"/>
      <c r="CX47" s="642"/>
      <c r="CY47" s="643"/>
      <c r="CZ47" s="615">
        <v>0.5</v>
      </c>
      <c r="DA47" s="640"/>
      <c r="DB47" s="640"/>
      <c r="DC47" s="644"/>
      <c r="DD47" s="619">
        <v>589048</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351</v>
      </c>
      <c r="CE49" s="632"/>
      <c r="CF49" s="632"/>
      <c r="CG49" s="632"/>
      <c r="CH49" s="632"/>
      <c r="CI49" s="632"/>
      <c r="CJ49" s="632"/>
      <c r="CK49" s="632"/>
      <c r="CL49" s="632"/>
      <c r="CM49" s="632"/>
      <c r="CN49" s="632"/>
      <c r="CO49" s="632"/>
      <c r="CP49" s="632"/>
      <c r="CQ49" s="633"/>
      <c r="CR49" s="682">
        <v>110772992</v>
      </c>
      <c r="CS49" s="669"/>
      <c r="CT49" s="669"/>
      <c r="CU49" s="669"/>
      <c r="CV49" s="669"/>
      <c r="CW49" s="669"/>
      <c r="CX49" s="669"/>
      <c r="CY49" s="698"/>
      <c r="CZ49" s="690">
        <v>100</v>
      </c>
      <c r="DA49" s="699"/>
      <c r="DB49" s="699"/>
      <c r="DC49" s="700"/>
      <c r="DD49" s="701">
        <v>68652811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nEcW0Jixu6TMNson2kCebVp8viu1lePcZiyx7Q+acT8LdBJwu8zebEtDfb4dEH8m7Z79vq/ft89G0pN18B10aw==" saltValue="ZDZLlNPbGsk+J8l8YtAO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353</v>
      </c>
      <c r="DK2" s="710"/>
      <c r="DL2" s="710"/>
      <c r="DM2" s="710"/>
      <c r="DN2" s="710"/>
      <c r="DO2" s="711"/>
      <c r="DP2" s="222"/>
      <c r="DQ2" s="709" t="s">
        <v>354</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9"/>
    </row>
    <row r="5" spans="1:131" s="230"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26"/>
      <c r="BA5" s="226"/>
      <c r="BB5" s="226"/>
      <c r="BC5" s="226"/>
      <c r="BD5" s="226"/>
      <c r="BE5" s="227"/>
      <c r="BF5" s="227"/>
      <c r="BG5" s="227"/>
      <c r="BH5" s="227"/>
      <c r="BI5" s="227"/>
      <c r="BJ5" s="227"/>
      <c r="BK5" s="227"/>
      <c r="BL5" s="227"/>
      <c r="BM5" s="227"/>
      <c r="BN5" s="227"/>
      <c r="BO5" s="227"/>
      <c r="BP5" s="227"/>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29"/>
    </row>
    <row r="6" spans="1:131" s="230"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9"/>
    </row>
    <row r="7" spans="1:131" s="230" customFormat="1" ht="26.25" customHeight="1" thickTop="1" x14ac:dyDescent="0.2">
      <c r="A7" s="231">
        <v>1</v>
      </c>
      <c r="B7" s="736" t="s">
        <v>374</v>
      </c>
      <c r="C7" s="737"/>
      <c r="D7" s="737"/>
      <c r="E7" s="737"/>
      <c r="F7" s="737"/>
      <c r="G7" s="737"/>
      <c r="H7" s="737"/>
      <c r="I7" s="737"/>
      <c r="J7" s="737"/>
      <c r="K7" s="737"/>
      <c r="L7" s="737"/>
      <c r="M7" s="737"/>
      <c r="N7" s="737"/>
      <c r="O7" s="737"/>
      <c r="P7" s="738"/>
      <c r="Q7" s="739">
        <v>118184</v>
      </c>
      <c r="R7" s="740"/>
      <c r="S7" s="740"/>
      <c r="T7" s="740"/>
      <c r="U7" s="740"/>
      <c r="V7" s="740">
        <v>111913</v>
      </c>
      <c r="W7" s="740"/>
      <c r="X7" s="740"/>
      <c r="Y7" s="740"/>
      <c r="Z7" s="740"/>
      <c r="AA7" s="740">
        <v>6271</v>
      </c>
      <c r="AB7" s="740"/>
      <c r="AC7" s="740"/>
      <c r="AD7" s="740"/>
      <c r="AE7" s="741"/>
      <c r="AF7" s="742">
        <v>4748</v>
      </c>
      <c r="AG7" s="743"/>
      <c r="AH7" s="743"/>
      <c r="AI7" s="743"/>
      <c r="AJ7" s="744"/>
      <c r="AK7" s="745">
        <v>5792</v>
      </c>
      <c r="AL7" s="746"/>
      <c r="AM7" s="746"/>
      <c r="AN7" s="746"/>
      <c r="AO7" s="746"/>
      <c r="AP7" s="746">
        <v>42150</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1">
        <v>1</v>
      </c>
      <c r="BR7" s="232" t="s">
        <v>554</v>
      </c>
      <c r="BS7" s="733" t="s">
        <v>555</v>
      </c>
      <c r="BT7" s="734"/>
      <c r="BU7" s="734"/>
      <c r="BV7" s="734"/>
      <c r="BW7" s="734"/>
      <c r="BX7" s="734"/>
      <c r="BY7" s="734"/>
      <c r="BZ7" s="734"/>
      <c r="CA7" s="734"/>
      <c r="CB7" s="734"/>
      <c r="CC7" s="734"/>
      <c r="CD7" s="734"/>
      <c r="CE7" s="734"/>
      <c r="CF7" s="734"/>
      <c r="CG7" s="749"/>
      <c r="CH7" s="730" t="s">
        <v>556</v>
      </c>
      <c r="CI7" s="731"/>
      <c r="CJ7" s="731"/>
      <c r="CK7" s="731"/>
      <c r="CL7" s="732"/>
      <c r="CM7" s="730">
        <v>136</v>
      </c>
      <c r="CN7" s="731"/>
      <c r="CO7" s="731"/>
      <c r="CP7" s="731"/>
      <c r="CQ7" s="732"/>
      <c r="CR7" s="730">
        <v>8</v>
      </c>
      <c r="CS7" s="731"/>
      <c r="CT7" s="731"/>
      <c r="CU7" s="731"/>
      <c r="CV7" s="732"/>
      <c r="CW7" s="730" t="s">
        <v>501</v>
      </c>
      <c r="CX7" s="731"/>
      <c r="CY7" s="731"/>
      <c r="CZ7" s="731"/>
      <c r="DA7" s="732"/>
      <c r="DB7" s="730" t="s">
        <v>501</v>
      </c>
      <c r="DC7" s="731"/>
      <c r="DD7" s="731"/>
      <c r="DE7" s="731"/>
      <c r="DF7" s="732"/>
      <c r="DG7" s="730" t="s">
        <v>501</v>
      </c>
      <c r="DH7" s="731"/>
      <c r="DI7" s="731"/>
      <c r="DJ7" s="731"/>
      <c r="DK7" s="732"/>
      <c r="DL7" s="730" t="s">
        <v>501</v>
      </c>
      <c r="DM7" s="731"/>
      <c r="DN7" s="731"/>
      <c r="DO7" s="731"/>
      <c r="DP7" s="732"/>
      <c r="DQ7" s="730" t="s">
        <v>501</v>
      </c>
      <c r="DR7" s="731"/>
      <c r="DS7" s="731"/>
      <c r="DT7" s="731"/>
      <c r="DU7" s="732"/>
      <c r="DV7" s="733"/>
      <c r="DW7" s="734"/>
      <c r="DX7" s="734"/>
      <c r="DY7" s="734"/>
      <c r="DZ7" s="735"/>
      <c r="EA7" s="229"/>
    </row>
    <row r="8" spans="1:131" s="230" customFormat="1" ht="26.25" customHeight="1" x14ac:dyDescent="0.2">
      <c r="A8" s="233">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3">
        <v>2</v>
      </c>
      <c r="BR8" s="234"/>
      <c r="BS8" s="760" t="s">
        <v>557</v>
      </c>
      <c r="BT8" s="761"/>
      <c r="BU8" s="761"/>
      <c r="BV8" s="761"/>
      <c r="BW8" s="761"/>
      <c r="BX8" s="761"/>
      <c r="BY8" s="761"/>
      <c r="BZ8" s="761"/>
      <c r="CA8" s="761"/>
      <c r="CB8" s="761"/>
      <c r="CC8" s="761"/>
      <c r="CD8" s="761"/>
      <c r="CE8" s="761"/>
      <c r="CF8" s="761"/>
      <c r="CG8" s="762"/>
      <c r="CH8" s="763">
        <v>0</v>
      </c>
      <c r="CI8" s="764"/>
      <c r="CJ8" s="764"/>
      <c r="CK8" s="764"/>
      <c r="CL8" s="765"/>
      <c r="CM8" s="763">
        <v>90</v>
      </c>
      <c r="CN8" s="764"/>
      <c r="CO8" s="764"/>
      <c r="CP8" s="764"/>
      <c r="CQ8" s="765"/>
      <c r="CR8" s="763">
        <v>50</v>
      </c>
      <c r="CS8" s="764"/>
      <c r="CT8" s="764"/>
      <c r="CU8" s="764"/>
      <c r="CV8" s="765"/>
      <c r="CW8" s="763">
        <v>22</v>
      </c>
      <c r="CX8" s="764"/>
      <c r="CY8" s="764"/>
      <c r="CZ8" s="764"/>
      <c r="DA8" s="765"/>
      <c r="DB8" s="763" t="s">
        <v>501</v>
      </c>
      <c r="DC8" s="764"/>
      <c r="DD8" s="764"/>
      <c r="DE8" s="764"/>
      <c r="DF8" s="765"/>
      <c r="DG8" s="763" t="s">
        <v>501</v>
      </c>
      <c r="DH8" s="764"/>
      <c r="DI8" s="764"/>
      <c r="DJ8" s="764"/>
      <c r="DK8" s="765"/>
      <c r="DL8" s="763" t="s">
        <v>501</v>
      </c>
      <c r="DM8" s="764"/>
      <c r="DN8" s="764"/>
      <c r="DO8" s="764"/>
      <c r="DP8" s="765"/>
      <c r="DQ8" s="763" t="s">
        <v>501</v>
      </c>
      <c r="DR8" s="764"/>
      <c r="DS8" s="764"/>
      <c r="DT8" s="764"/>
      <c r="DU8" s="765"/>
      <c r="DV8" s="760"/>
      <c r="DW8" s="761"/>
      <c r="DX8" s="761"/>
      <c r="DY8" s="761"/>
      <c r="DZ8" s="766"/>
      <c r="EA8" s="229"/>
    </row>
    <row r="9" spans="1:131" s="230" customFormat="1" ht="26.25" customHeight="1" x14ac:dyDescent="0.2">
      <c r="A9" s="233">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3">
        <v>3</v>
      </c>
      <c r="BR9" s="234" t="s">
        <v>554</v>
      </c>
      <c r="BS9" s="760" t="s">
        <v>558</v>
      </c>
      <c r="BT9" s="761"/>
      <c r="BU9" s="761"/>
      <c r="BV9" s="761"/>
      <c r="BW9" s="761"/>
      <c r="BX9" s="761"/>
      <c r="BY9" s="761"/>
      <c r="BZ9" s="761"/>
      <c r="CA9" s="761"/>
      <c r="CB9" s="761"/>
      <c r="CC9" s="761"/>
      <c r="CD9" s="761"/>
      <c r="CE9" s="761"/>
      <c r="CF9" s="761"/>
      <c r="CG9" s="762"/>
      <c r="CH9" s="763" t="s">
        <v>559</v>
      </c>
      <c r="CI9" s="764"/>
      <c r="CJ9" s="764"/>
      <c r="CK9" s="764"/>
      <c r="CL9" s="765"/>
      <c r="CM9" s="763">
        <v>364</v>
      </c>
      <c r="CN9" s="764"/>
      <c r="CO9" s="764"/>
      <c r="CP9" s="764"/>
      <c r="CQ9" s="765"/>
      <c r="CR9" s="763">
        <v>203</v>
      </c>
      <c r="CS9" s="764"/>
      <c r="CT9" s="764"/>
      <c r="CU9" s="764"/>
      <c r="CV9" s="765"/>
      <c r="CW9" s="763" t="s">
        <v>501</v>
      </c>
      <c r="CX9" s="764"/>
      <c r="CY9" s="764"/>
      <c r="CZ9" s="764"/>
      <c r="DA9" s="765"/>
      <c r="DB9" s="763" t="s">
        <v>501</v>
      </c>
      <c r="DC9" s="764"/>
      <c r="DD9" s="764"/>
      <c r="DE9" s="764"/>
      <c r="DF9" s="765"/>
      <c r="DG9" s="763" t="s">
        <v>501</v>
      </c>
      <c r="DH9" s="764"/>
      <c r="DI9" s="764"/>
      <c r="DJ9" s="764"/>
      <c r="DK9" s="765"/>
      <c r="DL9" s="763">
        <v>110</v>
      </c>
      <c r="DM9" s="764"/>
      <c r="DN9" s="764"/>
      <c r="DO9" s="764"/>
      <c r="DP9" s="765"/>
      <c r="DQ9" s="763">
        <v>11</v>
      </c>
      <c r="DR9" s="764"/>
      <c r="DS9" s="764"/>
      <c r="DT9" s="764"/>
      <c r="DU9" s="765"/>
      <c r="DV9" s="760"/>
      <c r="DW9" s="761"/>
      <c r="DX9" s="761"/>
      <c r="DY9" s="761"/>
      <c r="DZ9" s="766"/>
      <c r="EA9" s="229"/>
    </row>
    <row r="10" spans="1:131" s="230" customFormat="1" ht="26.25" customHeight="1" x14ac:dyDescent="0.2">
      <c r="A10" s="233">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3">
        <v>4</v>
      </c>
      <c r="BR10" s="234"/>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9"/>
    </row>
    <row r="11" spans="1:131" s="230" customFormat="1" ht="26.25" customHeight="1" x14ac:dyDescent="0.2">
      <c r="A11" s="233">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3">
        <v>5</v>
      </c>
      <c r="BR11" s="234"/>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9"/>
    </row>
    <row r="12" spans="1:131" s="230" customFormat="1" ht="26.25" customHeight="1" x14ac:dyDescent="0.2">
      <c r="A12" s="233">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3">
        <v>6</v>
      </c>
      <c r="BR12" s="234"/>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9"/>
    </row>
    <row r="13" spans="1:131" s="230" customFormat="1" ht="26.25" customHeight="1" x14ac:dyDescent="0.2">
      <c r="A13" s="233">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3">
        <v>7</v>
      </c>
      <c r="BR13" s="234"/>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9"/>
    </row>
    <row r="14" spans="1:131" s="230" customFormat="1" ht="26.25" customHeight="1" x14ac:dyDescent="0.2">
      <c r="A14" s="233">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3">
        <v>8</v>
      </c>
      <c r="BR14" s="234"/>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9"/>
    </row>
    <row r="15" spans="1:131" s="230" customFormat="1" ht="26.25" customHeight="1" x14ac:dyDescent="0.2">
      <c r="A15" s="233">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3">
        <v>9</v>
      </c>
      <c r="BR15" s="234"/>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9"/>
    </row>
    <row r="16" spans="1:131" s="230" customFormat="1" ht="26.25" customHeight="1" x14ac:dyDescent="0.2">
      <c r="A16" s="233">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3">
        <v>10</v>
      </c>
      <c r="BR16" s="234"/>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9"/>
    </row>
    <row r="17" spans="1:131" s="230" customFormat="1" ht="26.25" customHeight="1" x14ac:dyDescent="0.2">
      <c r="A17" s="233">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3">
        <v>11</v>
      </c>
      <c r="BR17" s="234"/>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9"/>
    </row>
    <row r="18" spans="1:131" s="230" customFormat="1" ht="26.25" customHeight="1" x14ac:dyDescent="0.2">
      <c r="A18" s="233">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3">
        <v>12</v>
      </c>
      <c r="BR18" s="234"/>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9"/>
    </row>
    <row r="19" spans="1:131" s="230" customFormat="1" ht="26.25" customHeight="1" x14ac:dyDescent="0.2">
      <c r="A19" s="233">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3">
        <v>13</v>
      </c>
      <c r="BR19" s="234"/>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9"/>
    </row>
    <row r="20" spans="1:131" s="230" customFormat="1" ht="26.25" customHeight="1" x14ac:dyDescent="0.2">
      <c r="A20" s="233">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3">
        <v>14</v>
      </c>
      <c r="BR20" s="234"/>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9"/>
    </row>
    <row r="21" spans="1:131" s="230" customFormat="1" ht="26.25" customHeight="1" thickBot="1" x14ac:dyDescent="0.25">
      <c r="A21" s="233">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3">
        <v>15</v>
      </c>
      <c r="BR21" s="234"/>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9"/>
    </row>
    <row r="22" spans="1:131" s="230" customFormat="1" ht="26.25" customHeight="1" x14ac:dyDescent="0.2">
      <c r="A22" s="233">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27"/>
      <c r="BF22" s="227"/>
      <c r="BG22" s="227"/>
      <c r="BH22" s="227"/>
      <c r="BI22" s="227"/>
      <c r="BJ22" s="227"/>
      <c r="BK22" s="227"/>
      <c r="BL22" s="227"/>
      <c r="BM22" s="227"/>
      <c r="BN22" s="227"/>
      <c r="BO22" s="227"/>
      <c r="BP22" s="227"/>
      <c r="BQ22" s="233">
        <v>16</v>
      </c>
      <c r="BR22" s="234"/>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9"/>
    </row>
    <row r="23" spans="1:131" s="230" customFormat="1" ht="26.25" customHeight="1" thickBot="1" x14ac:dyDescent="0.25">
      <c r="A23" s="235" t="s">
        <v>376</v>
      </c>
      <c r="B23" s="776" t="s">
        <v>377</v>
      </c>
      <c r="C23" s="777"/>
      <c r="D23" s="777"/>
      <c r="E23" s="777"/>
      <c r="F23" s="777"/>
      <c r="G23" s="777"/>
      <c r="H23" s="777"/>
      <c r="I23" s="777"/>
      <c r="J23" s="777"/>
      <c r="K23" s="777"/>
      <c r="L23" s="777"/>
      <c r="M23" s="777"/>
      <c r="N23" s="777"/>
      <c r="O23" s="777"/>
      <c r="P23" s="778"/>
      <c r="Q23" s="779">
        <v>117044</v>
      </c>
      <c r="R23" s="780"/>
      <c r="S23" s="780"/>
      <c r="T23" s="780"/>
      <c r="U23" s="780"/>
      <c r="V23" s="780">
        <v>110773</v>
      </c>
      <c r="W23" s="780"/>
      <c r="X23" s="780"/>
      <c r="Y23" s="780"/>
      <c r="Z23" s="780"/>
      <c r="AA23" s="780">
        <v>6271</v>
      </c>
      <c r="AB23" s="780"/>
      <c r="AC23" s="780"/>
      <c r="AD23" s="780"/>
      <c r="AE23" s="781"/>
      <c r="AF23" s="782">
        <v>4748</v>
      </c>
      <c r="AG23" s="780"/>
      <c r="AH23" s="780"/>
      <c r="AI23" s="780"/>
      <c r="AJ23" s="783"/>
      <c r="AK23" s="784"/>
      <c r="AL23" s="785"/>
      <c r="AM23" s="785"/>
      <c r="AN23" s="785"/>
      <c r="AO23" s="785"/>
      <c r="AP23" s="780">
        <v>42150</v>
      </c>
      <c r="AQ23" s="780"/>
      <c r="AR23" s="780"/>
      <c r="AS23" s="780"/>
      <c r="AT23" s="780"/>
      <c r="AU23" s="796"/>
      <c r="AV23" s="796"/>
      <c r="AW23" s="796"/>
      <c r="AX23" s="796"/>
      <c r="AY23" s="797"/>
      <c r="AZ23" s="798" t="s">
        <v>122</v>
      </c>
      <c r="BA23" s="799"/>
      <c r="BB23" s="799"/>
      <c r="BC23" s="799"/>
      <c r="BD23" s="800"/>
      <c r="BE23" s="227"/>
      <c r="BF23" s="227"/>
      <c r="BG23" s="227"/>
      <c r="BH23" s="227"/>
      <c r="BI23" s="227"/>
      <c r="BJ23" s="227"/>
      <c r="BK23" s="227"/>
      <c r="BL23" s="227"/>
      <c r="BM23" s="227"/>
      <c r="BN23" s="227"/>
      <c r="BO23" s="227"/>
      <c r="BP23" s="227"/>
      <c r="BQ23" s="233">
        <v>17</v>
      </c>
      <c r="BR23" s="234"/>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9"/>
    </row>
    <row r="24" spans="1:131" s="230"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3">
        <v>18</v>
      </c>
      <c r="BR24" s="234"/>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9"/>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6"/>
      <c r="BP25" s="236"/>
      <c r="BQ25" s="233">
        <v>19</v>
      </c>
      <c r="BR25" s="234"/>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26"/>
      <c r="BK26" s="226"/>
      <c r="BL26" s="226"/>
      <c r="BM26" s="226"/>
      <c r="BN26" s="226"/>
      <c r="BO26" s="236"/>
      <c r="BP26" s="236"/>
      <c r="BQ26" s="233">
        <v>20</v>
      </c>
      <c r="BR26" s="234"/>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6"/>
      <c r="BP27" s="236"/>
      <c r="BQ27" s="233">
        <v>21</v>
      </c>
      <c r="BR27" s="234"/>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7">
        <v>1</v>
      </c>
      <c r="B28" s="736" t="s">
        <v>388</v>
      </c>
      <c r="C28" s="737"/>
      <c r="D28" s="737"/>
      <c r="E28" s="737"/>
      <c r="F28" s="737"/>
      <c r="G28" s="737"/>
      <c r="H28" s="737"/>
      <c r="I28" s="737"/>
      <c r="J28" s="737"/>
      <c r="K28" s="737"/>
      <c r="L28" s="737"/>
      <c r="M28" s="737"/>
      <c r="N28" s="737"/>
      <c r="O28" s="737"/>
      <c r="P28" s="738"/>
      <c r="Q28" s="809">
        <v>26413</v>
      </c>
      <c r="R28" s="810"/>
      <c r="S28" s="810"/>
      <c r="T28" s="810"/>
      <c r="U28" s="810"/>
      <c r="V28" s="810">
        <v>26384</v>
      </c>
      <c r="W28" s="810"/>
      <c r="X28" s="810"/>
      <c r="Y28" s="810"/>
      <c r="Z28" s="810"/>
      <c r="AA28" s="810">
        <v>29</v>
      </c>
      <c r="AB28" s="810"/>
      <c r="AC28" s="810"/>
      <c r="AD28" s="810"/>
      <c r="AE28" s="811"/>
      <c r="AF28" s="812">
        <v>29</v>
      </c>
      <c r="AG28" s="810"/>
      <c r="AH28" s="810"/>
      <c r="AI28" s="810"/>
      <c r="AJ28" s="813"/>
      <c r="AK28" s="814">
        <v>2192</v>
      </c>
      <c r="AL28" s="815"/>
      <c r="AM28" s="815"/>
      <c r="AN28" s="815"/>
      <c r="AO28" s="815"/>
      <c r="AP28" s="815" t="s">
        <v>501</v>
      </c>
      <c r="AQ28" s="815"/>
      <c r="AR28" s="815"/>
      <c r="AS28" s="815"/>
      <c r="AT28" s="815"/>
      <c r="AU28" s="815" t="s">
        <v>501</v>
      </c>
      <c r="AV28" s="815"/>
      <c r="AW28" s="815"/>
      <c r="AX28" s="815"/>
      <c r="AY28" s="815"/>
      <c r="AZ28" s="816" t="s">
        <v>501</v>
      </c>
      <c r="BA28" s="816"/>
      <c r="BB28" s="816"/>
      <c r="BC28" s="816"/>
      <c r="BD28" s="816"/>
      <c r="BE28" s="807"/>
      <c r="BF28" s="807"/>
      <c r="BG28" s="807"/>
      <c r="BH28" s="807"/>
      <c r="BI28" s="808"/>
      <c r="BJ28" s="226"/>
      <c r="BK28" s="226"/>
      <c r="BL28" s="226"/>
      <c r="BM28" s="226"/>
      <c r="BN28" s="226"/>
      <c r="BO28" s="236"/>
      <c r="BP28" s="236"/>
      <c r="BQ28" s="233">
        <v>22</v>
      </c>
      <c r="BR28" s="234"/>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7">
        <v>2</v>
      </c>
      <c r="B29" s="767" t="s">
        <v>389</v>
      </c>
      <c r="C29" s="768"/>
      <c r="D29" s="768"/>
      <c r="E29" s="768"/>
      <c r="F29" s="768"/>
      <c r="G29" s="768"/>
      <c r="H29" s="768"/>
      <c r="I29" s="768"/>
      <c r="J29" s="768"/>
      <c r="K29" s="768"/>
      <c r="L29" s="768"/>
      <c r="M29" s="768"/>
      <c r="N29" s="768"/>
      <c r="O29" s="768"/>
      <c r="P29" s="769"/>
      <c r="Q29" s="770">
        <v>23699</v>
      </c>
      <c r="R29" s="771"/>
      <c r="S29" s="771"/>
      <c r="T29" s="771"/>
      <c r="U29" s="771"/>
      <c r="V29" s="771">
        <v>22976</v>
      </c>
      <c r="W29" s="771"/>
      <c r="X29" s="771"/>
      <c r="Y29" s="771"/>
      <c r="Z29" s="771"/>
      <c r="AA29" s="771">
        <v>723</v>
      </c>
      <c r="AB29" s="771"/>
      <c r="AC29" s="771"/>
      <c r="AD29" s="771"/>
      <c r="AE29" s="772"/>
      <c r="AF29" s="773">
        <v>723</v>
      </c>
      <c r="AG29" s="774"/>
      <c r="AH29" s="774"/>
      <c r="AI29" s="774"/>
      <c r="AJ29" s="775"/>
      <c r="AK29" s="821">
        <v>3488</v>
      </c>
      <c r="AL29" s="817"/>
      <c r="AM29" s="817"/>
      <c r="AN29" s="817"/>
      <c r="AO29" s="817"/>
      <c r="AP29" s="817" t="s">
        <v>501</v>
      </c>
      <c r="AQ29" s="817"/>
      <c r="AR29" s="817"/>
      <c r="AS29" s="817"/>
      <c r="AT29" s="817"/>
      <c r="AU29" s="817" t="s">
        <v>501</v>
      </c>
      <c r="AV29" s="817"/>
      <c r="AW29" s="817"/>
      <c r="AX29" s="817"/>
      <c r="AY29" s="817"/>
      <c r="AZ29" s="818" t="s">
        <v>501</v>
      </c>
      <c r="BA29" s="818"/>
      <c r="BB29" s="818"/>
      <c r="BC29" s="818"/>
      <c r="BD29" s="818"/>
      <c r="BE29" s="819"/>
      <c r="BF29" s="819"/>
      <c r="BG29" s="819"/>
      <c r="BH29" s="819"/>
      <c r="BI29" s="820"/>
      <c r="BJ29" s="226"/>
      <c r="BK29" s="226"/>
      <c r="BL29" s="226"/>
      <c r="BM29" s="226"/>
      <c r="BN29" s="226"/>
      <c r="BO29" s="236"/>
      <c r="BP29" s="236"/>
      <c r="BQ29" s="233">
        <v>23</v>
      </c>
      <c r="BR29" s="234"/>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7">
        <v>3</v>
      </c>
      <c r="B30" s="767" t="s">
        <v>390</v>
      </c>
      <c r="C30" s="768"/>
      <c r="D30" s="768"/>
      <c r="E30" s="768"/>
      <c r="F30" s="768"/>
      <c r="G30" s="768"/>
      <c r="H30" s="768"/>
      <c r="I30" s="768"/>
      <c r="J30" s="768"/>
      <c r="K30" s="768"/>
      <c r="L30" s="768"/>
      <c r="M30" s="768"/>
      <c r="N30" s="768"/>
      <c r="O30" s="768"/>
      <c r="P30" s="769"/>
      <c r="Q30" s="770">
        <v>3964</v>
      </c>
      <c r="R30" s="771"/>
      <c r="S30" s="771"/>
      <c r="T30" s="771"/>
      <c r="U30" s="771"/>
      <c r="V30" s="771">
        <v>3962</v>
      </c>
      <c r="W30" s="771"/>
      <c r="X30" s="771"/>
      <c r="Y30" s="771"/>
      <c r="Z30" s="771"/>
      <c r="AA30" s="771">
        <v>2</v>
      </c>
      <c r="AB30" s="771"/>
      <c r="AC30" s="771"/>
      <c r="AD30" s="771"/>
      <c r="AE30" s="772"/>
      <c r="AF30" s="773">
        <v>2</v>
      </c>
      <c r="AG30" s="774"/>
      <c r="AH30" s="774"/>
      <c r="AI30" s="774"/>
      <c r="AJ30" s="775"/>
      <c r="AK30" s="821">
        <v>637</v>
      </c>
      <c r="AL30" s="817"/>
      <c r="AM30" s="817"/>
      <c r="AN30" s="817"/>
      <c r="AO30" s="817"/>
      <c r="AP30" s="817" t="s">
        <v>501</v>
      </c>
      <c r="AQ30" s="817"/>
      <c r="AR30" s="817"/>
      <c r="AS30" s="817"/>
      <c r="AT30" s="817"/>
      <c r="AU30" s="817" t="s">
        <v>501</v>
      </c>
      <c r="AV30" s="817"/>
      <c r="AW30" s="817"/>
      <c r="AX30" s="817"/>
      <c r="AY30" s="817"/>
      <c r="AZ30" s="818" t="s">
        <v>501</v>
      </c>
      <c r="BA30" s="818"/>
      <c r="BB30" s="818"/>
      <c r="BC30" s="818"/>
      <c r="BD30" s="818"/>
      <c r="BE30" s="819"/>
      <c r="BF30" s="819"/>
      <c r="BG30" s="819"/>
      <c r="BH30" s="819"/>
      <c r="BI30" s="820"/>
      <c r="BJ30" s="226"/>
      <c r="BK30" s="226"/>
      <c r="BL30" s="226"/>
      <c r="BM30" s="226"/>
      <c r="BN30" s="226"/>
      <c r="BO30" s="236"/>
      <c r="BP30" s="236"/>
      <c r="BQ30" s="233">
        <v>24</v>
      </c>
      <c r="BR30" s="234"/>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7">
        <v>4</v>
      </c>
      <c r="B31" s="767" t="s">
        <v>391</v>
      </c>
      <c r="C31" s="768"/>
      <c r="D31" s="768"/>
      <c r="E31" s="768"/>
      <c r="F31" s="768"/>
      <c r="G31" s="768"/>
      <c r="H31" s="768"/>
      <c r="I31" s="768"/>
      <c r="J31" s="768"/>
      <c r="K31" s="768"/>
      <c r="L31" s="768"/>
      <c r="M31" s="768"/>
      <c r="N31" s="768"/>
      <c r="O31" s="768"/>
      <c r="P31" s="769"/>
      <c r="Q31" s="770">
        <v>2578</v>
      </c>
      <c r="R31" s="771"/>
      <c r="S31" s="771"/>
      <c r="T31" s="771"/>
      <c r="U31" s="771"/>
      <c r="V31" s="771">
        <v>2577</v>
      </c>
      <c r="W31" s="771"/>
      <c r="X31" s="771"/>
      <c r="Y31" s="771"/>
      <c r="Z31" s="771"/>
      <c r="AA31" s="771">
        <v>0</v>
      </c>
      <c r="AB31" s="771"/>
      <c r="AC31" s="771"/>
      <c r="AD31" s="771"/>
      <c r="AE31" s="772"/>
      <c r="AF31" s="773">
        <v>1800</v>
      </c>
      <c r="AG31" s="774"/>
      <c r="AH31" s="774"/>
      <c r="AI31" s="774"/>
      <c r="AJ31" s="775"/>
      <c r="AK31" s="821">
        <v>1613</v>
      </c>
      <c r="AL31" s="817"/>
      <c r="AM31" s="817"/>
      <c r="AN31" s="817"/>
      <c r="AO31" s="817"/>
      <c r="AP31" s="817">
        <v>11607</v>
      </c>
      <c r="AQ31" s="817"/>
      <c r="AR31" s="817"/>
      <c r="AS31" s="817"/>
      <c r="AT31" s="817"/>
      <c r="AU31" s="817">
        <v>8786</v>
      </c>
      <c r="AV31" s="817"/>
      <c r="AW31" s="817"/>
      <c r="AX31" s="817"/>
      <c r="AY31" s="817"/>
      <c r="AZ31" s="818" t="s">
        <v>501</v>
      </c>
      <c r="BA31" s="818"/>
      <c r="BB31" s="818"/>
      <c r="BC31" s="818"/>
      <c r="BD31" s="818"/>
      <c r="BE31" s="819" t="s">
        <v>392</v>
      </c>
      <c r="BF31" s="819"/>
      <c r="BG31" s="819"/>
      <c r="BH31" s="819"/>
      <c r="BI31" s="820"/>
      <c r="BJ31" s="226"/>
      <c r="BK31" s="226"/>
      <c r="BL31" s="226"/>
      <c r="BM31" s="226"/>
      <c r="BN31" s="226"/>
      <c r="BO31" s="236"/>
      <c r="BP31" s="236"/>
      <c r="BQ31" s="233">
        <v>25</v>
      </c>
      <c r="BR31" s="234"/>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7">
        <v>5</v>
      </c>
      <c r="B32" s="767" t="s">
        <v>393</v>
      </c>
      <c r="C32" s="768"/>
      <c r="D32" s="768"/>
      <c r="E32" s="768"/>
      <c r="F32" s="768"/>
      <c r="G32" s="768"/>
      <c r="H32" s="768"/>
      <c r="I32" s="768"/>
      <c r="J32" s="768"/>
      <c r="K32" s="768"/>
      <c r="L32" s="768"/>
      <c r="M32" s="768"/>
      <c r="N32" s="768"/>
      <c r="O32" s="768"/>
      <c r="P32" s="769"/>
      <c r="Q32" s="770">
        <v>5911</v>
      </c>
      <c r="R32" s="771"/>
      <c r="S32" s="771"/>
      <c r="T32" s="771"/>
      <c r="U32" s="771"/>
      <c r="V32" s="771">
        <v>5911</v>
      </c>
      <c r="W32" s="771"/>
      <c r="X32" s="771"/>
      <c r="Y32" s="771"/>
      <c r="Z32" s="771"/>
      <c r="AA32" s="771">
        <v>0</v>
      </c>
      <c r="AB32" s="771"/>
      <c r="AC32" s="771"/>
      <c r="AD32" s="771"/>
      <c r="AE32" s="772"/>
      <c r="AF32" s="773">
        <v>803</v>
      </c>
      <c r="AG32" s="774"/>
      <c r="AH32" s="774"/>
      <c r="AI32" s="774"/>
      <c r="AJ32" s="775"/>
      <c r="AK32" s="821">
        <v>980</v>
      </c>
      <c r="AL32" s="817"/>
      <c r="AM32" s="817"/>
      <c r="AN32" s="817"/>
      <c r="AO32" s="817"/>
      <c r="AP32" s="817">
        <v>19576</v>
      </c>
      <c r="AQ32" s="817"/>
      <c r="AR32" s="817"/>
      <c r="AS32" s="817"/>
      <c r="AT32" s="817"/>
      <c r="AU32" s="817">
        <v>4405</v>
      </c>
      <c r="AV32" s="817"/>
      <c r="AW32" s="817"/>
      <c r="AX32" s="817"/>
      <c r="AY32" s="817"/>
      <c r="AZ32" s="818" t="s">
        <v>501</v>
      </c>
      <c r="BA32" s="818"/>
      <c r="BB32" s="818"/>
      <c r="BC32" s="818"/>
      <c r="BD32" s="818"/>
      <c r="BE32" s="819" t="s">
        <v>392</v>
      </c>
      <c r="BF32" s="819"/>
      <c r="BG32" s="819"/>
      <c r="BH32" s="819"/>
      <c r="BI32" s="820"/>
      <c r="BJ32" s="226"/>
      <c r="BK32" s="226"/>
      <c r="BL32" s="226"/>
      <c r="BM32" s="226"/>
      <c r="BN32" s="226"/>
      <c r="BO32" s="236"/>
      <c r="BP32" s="236"/>
      <c r="BQ32" s="233">
        <v>26</v>
      </c>
      <c r="BR32" s="234"/>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7">
        <v>6</v>
      </c>
      <c r="B33" s="767" t="s">
        <v>448</v>
      </c>
      <c r="C33" s="768"/>
      <c r="D33" s="768"/>
      <c r="E33" s="768"/>
      <c r="F33" s="768"/>
      <c r="G33" s="768"/>
      <c r="H33" s="768"/>
      <c r="I33" s="768"/>
      <c r="J33" s="768"/>
      <c r="K33" s="768"/>
      <c r="L33" s="768"/>
      <c r="M33" s="768"/>
      <c r="N33" s="768"/>
      <c r="O33" s="768"/>
      <c r="P33" s="769"/>
      <c r="Q33" s="770">
        <v>78</v>
      </c>
      <c r="R33" s="771"/>
      <c r="S33" s="771"/>
      <c r="T33" s="771"/>
      <c r="U33" s="771"/>
      <c r="V33" s="771">
        <v>78</v>
      </c>
      <c r="W33" s="771"/>
      <c r="X33" s="771"/>
      <c r="Y33" s="771"/>
      <c r="Z33" s="771"/>
      <c r="AA33" s="771">
        <v>0</v>
      </c>
      <c r="AB33" s="771"/>
      <c r="AC33" s="771"/>
      <c r="AD33" s="771"/>
      <c r="AE33" s="772"/>
      <c r="AF33" s="773">
        <v>16</v>
      </c>
      <c r="AG33" s="774"/>
      <c r="AH33" s="774"/>
      <c r="AI33" s="774"/>
      <c r="AJ33" s="775"/>
      <c r="AK33" s="821">
        <v>44</v>
      </c>
      <c r="AL33" s="817"/>
      <c r="AM33" s="817"/>
      <c r="AN33" s="817"/>
      <c r="AO33" s="817"/>
      <c r="AP33" s="817">
        <v>242</v>
      </c>
      <c r="AQ33" s="817"/>
      <c r="AR33" s="817"/>
      <c r="AS33" s="817"/>
      <c r="AT33" s="817"/>
      <c r="AU33" s="817">
        <v>181</v>
      </c>
      <c r="AV33" s="817"/>
      <c r="AW33" s="817"/>
      <c r="AX33" s="817"/>
      <c r="AY33" s="817"/>
      <c r="AZ33" s="818" t="s">
        <v>501</v>
      </c>
      <c r="BA33" s="818"/>
      <c r="BB33" s="818"/>
      <c r="BC33" s="818"/>
      <c r="BD33" s="818"/>
      <c r="BE33" s="819" t="s">
        <v>392</v>
      </c>
      <c r="BF33" s="819"/>
      <c r="BG33" s="819"/>
      <c r="BH33" s="819"/>
      <c r="BI33" s="820"/>
      <c r="BJ33" s="226"/>
      <c r="BK33" s="226"/>
      <c r="BL33" s="226"/>
      <c r="BM33" s="226"/>
      <c r="BN33" s="226"/>
      <c r="BO33" s="236"/>
      <c r="BP33" s="236"/>
      <c r="BQ33" s="233">
        <v>27</v>
      </c>
      <c r="BR33" s="234"/>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7">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26"/>
      <c r="BK34" s="226"/>
      <c r="BL34" s="226"/>
      <c r="BM34" s="226"/>
      <c r="BN34" s="226"/>
      <c r="BO34" s="236"/>
      <c r="BP34" s="236"/>
      <c r="BQ34" s="233">
        <v>28</v>
      </c>
      <c r="BR34" s="234"/>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7">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6"/>
      <c r="BK35" s="226"/>
      <c r="BL35" s="226"/>
      <c r="BM35" s="226"/>
      <c r="BN35" s="226"/>
      <c r="BO35" s="236"/>
      <c r="BP35" s="236"/>
      <c r="BQ35" s="233">
        <v>29</v>
      </c>
      <c r="BR35" s="234"/>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7">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6"/>
      <c r="BP36" s="236"/>
      <c r="BQ36" s="233">
        <v>30</v>
      </c>
      <c r="BR36" s="234"/>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7">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6"/>
      <c r="BP37" s="236"/>
      <c r="BQ37" s="233">
        <v>31</v>
      </c>
      <c r="BR37" s="234"/>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7">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6"/>
      <c r="BP38" s="236"/>
      <c r="BQ38" s="233">
        <v>32</v>
      </c>
      <c r="BR38" s="234"/>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7">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6"/>
      <c r="BP39" s="236"/>
      <c r="BQ39" s="233">
        <v>33</v>
      </c>
      <c r="BR39" s="234"/>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3">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6"/>
      <c r="BP40" s="236"/>
      <c r="BQ40" s="233">
        <v>34</v>
      </c>
      <c r="BR40" s="234"/>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3">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6"/>
      <c r="BP41" s="236"/>
      <c r="BQ41" s="233">
        <v>35</v>
      </c>
      <c r="BR41" s="234"/>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3">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6"/>
      <c r="BP42" s="236"/>
      <c r="BQ42" s="233">
        <v>36</v>
      </c>
      <c r="BR42" s="234"/>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3">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6"/>
      <c r="BP43" s="236"/>
      <c r="BQ43" s="233">
        <v>37</v>
      </c>
      <c r="BR43" s="234"/>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3">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6"/>
      <c r="BP44" s="236"/>
      <c r="BQ44" s="233">
        <v>38</v>
      </c>
      <c r="BR44" s="234"/>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3">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6"/>
      <c r="BP45" s="236"/>
      <c r="BQ45" s="233">
        <v>39</v>
      </c>
      <c r="BR45" s="234"/>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3">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6"/>
      <c r="BP46" s="236"/>
      <c r="BQ46" s="233">
        <v>40</v>
      </c>
      <c r="BR46" s="234"/>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3">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6"/>
      <c r="BP47" s="236"/>
      <c r="BQ47" s="233">
        <v>41</v>
      </c>
      <c r="BR47" s="234"/>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3">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6"/>
      <c r="BP48" s="236"/>
      <c r="BQ48" s="233">
        <v>42</v>
      </c>
      <c r="BR48" s="234"/>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3">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6"/>
      <c r="BP49" s="236"/>
      <c r="BQ49" s="233">
        <v>43</v>
      </c>
      <c r="BR49" s="234"/>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3">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6"/>
      <c r="BP50" s="236"/>
      <c r="BQ50" s="233">
        <v>44</v>
      </c>
      <c r="BR50" s="234"/>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3">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6"/>
      <c r="BP51" s="236"/>
      <c r="BQ51" s="233">
        <v>45</v>
      </c>
      <c r="BR51" s="234"/>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3">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6"/>
      <c r="BP52" s="236"/>
      <c r="BQ52" s="233">
        <v>46</v>
      </c>
      <c r="BR52" s="234"/>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3">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6"/>
      <c r="BP53" s="236"/>
      <c r="BQ53" s="233">
        <v>47</v>
      </c>
      <c r="BR53" s="234"/>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3">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6"/>
      <c r="BP54" s="236"/>
      <c r="BQ54" s="233">
        <v>48</v>
      </c>
      <c r="BR54" s="234"/>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3">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6"/>
      <c r="BP55" s="236"/>
      <c r="BQ55" s="233">
        <v>49</v>
      </c>
      <c r="BR55" s="234"/>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3">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6"/>
      <c r="BP56" s="236"/>
      <c r="BQ56" s="233">
        <v>50</v>
      </c>
      <c r="BR56" s="234"/>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3">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6"/>
      <c r="BP57" s="236"/>
      <c r="BQ57" s="233">
        <v>51</v>
      </c>
      <c r="BR57" s="234"/>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3">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6"/>
      <c r="BP58" s="236"/>
      <c r="BQ58" s="233">
        <v>52</v>
      </c>
      <c r="BR58" s="234"/>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3">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6"/>
      <c r="BP59" s="236"/>
      <c r="BQ59" s="233">
        <v>53</v>
      </c>
      <c r="BR59" s="234"/>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3">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6"/>
      <c r="BP60" s="236"/>
      <c r="BQ60" s="233">
        <v>54</v>
      </c>
      <c r="BR60" s="234"/>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3">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6"/>
      <c r="BP61" s="236"/>
      <c r="BQ61" s="233">
        <v>55</v>
      </c>
      <c r="BR61" s="234"/>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3">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36"/>
      <c r="BP62" s="236"/>
      <c r="BQ62" s="233">
        <v>56</v>
      </c>
      <c r="BR62" s="234"/>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5" t="s">
        <v>376</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3373</v>
      </c>
      <c r="AG63" s="831"/>
      <c r="AH63" s="831"/>
      <c r="AI63" s="831"/>
      <c r="AJ63" s="832"/>
      <c r="AK63" s="833"/>
      <c r="AL63" s="828"/>
      <c r="AM63" s="828"/>
      <c r="AN63" s="828"/>
      <c r="AO63" s="828"/>
      <c r="AP63" s="831">
        <v>31425</v>
      </c>
      <c r="AQ63" s="831"/>
      <c r="AR63" s="831"/>
      <c r="AS63" s="831"/>
      <c r="AT63" s="831"/>
      <c r="AU63" s="831">
        <v>13372</v>
      </c>
      <c r="AV63" s="831"/>
      <c r="AW63" s="831"/>
      <c r="AX63" s="831"/>
      <c r="AY63" s="831"/>
      <c r="AZ63" s="835"/>
      <c r="BA63" s="835"/>
      <c r="BB63" s="835"/>
      <c r="BC63" s="835"/>
      <c r="BD63" s="835"/>
      <c r="BE63" s="836"/>
      <c r="BF63" s="836"/>
      <c r="BG63" s="836"/>
      <c r="BH63" s="836"/>
      <c r="BI63" s="837"/>
      <c r="BJ63" s="838" t="s">
        <v>122</v>
      </c>
      <c r="BK63" s="839"/>
      <c r="BL63" s="839"/>
      <c r="BM63" s="839"/>
      <c r="BN63" s="840"/>
      <c r="BO63" s="236"/>
      <c r="BP63" s="236"/>
      <c r="BQ63" s="233">
        <v>57</v>
      </c>
      <c r="BR63" s="234"/>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398</v>
      </c>
      <c r="AV66" s="721"/>
      <c r="AW66" s="721"/>
      <c r="AX66" s="721"/>
      <c r="AY66" s="722"/>
      <c r="AZ66" s="720" t="s">
        <v>364</v>
      </c>
      <c r="BA66" s="721"/>
      <c r="BB66" s="721"/>
      <c r="BC66" s="721"/>
      <c r="BD66" s="727"/>
      <c r="BE66" s="236"/>
      <c r="BF66" s="236"/>
      <c r="BG66" s="236"/>
      <c r="BH66" s="236"/>
      <c r="BI66" s="236"/>
      <c r="BJ66" s="236"/>
      <c r="BK66" s="236"/>
      <c r="BL66" s="236"/>
      <c r="BM66" s="236"/>
      <c r="BN66" s="236"/>
      <c r="BO66" s="236"/>
      <c r="BP66" s="236"/>
      <c r="BQ66" s="233">
        <v>60</v>
      </c>
      <c r="BR66" s="238"/>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6"/>
      <c r="BF67" s="236"/>
      <c r="BG67" s="236"/>
      <c r="BH67" s="236"/>
      <c r="BI67" s="236"/>
      <c r="BJ67" s="236"/>
      <c r="BK67" s="236"/>
      <c r="BL67" s="236"/>
      <c r="BM67" s="236"/>
      <c r="BN67" s="236"/>
      <c r="BO67" s="236"/>
      <c r="BP67" s="236"/>
      <c r="BQ67" s="233">
        <v>61</v>
      </c>
      <c r="BR67" s="238"/>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1">
        <v>1</v>
      </c>
      <c r="B68" s="856" t="s">
        <v>560</v>
      </c>
      <c r="C68" s="857"/>
      <c r="D68" s="857"/>
      <c r="E68" s="857"/>
      <c r="F68" s="857"/>
      <c r="G68" s="857"/>
      <c r="H68" s="857"/>
      <c r="I68" s="857"/>
      <c r="J68" s="857"/>
      <c r="K68" s="857"/>
      <c r="L68" s="857"/>
      <c r="M68" s="857"/>
      <c r="N68" s="857"/>
      <c r="O68" s="857"/>
      <c r="P68" s="858"/>
      <c r="Q68" s="859">
        <v>22493</v>
      </c>
      <c r="R68" s="853"/>
      <c r="S68" s="853"/>
      <c r="T68" s="853"/>
      <c r="U68" s="853"/>
      <c r="V68" s="853">
        <v>18905</v>
      </c>
      <c r="W68" s="853"/>
      <c r="X68" s="853"/>
      <c r="Y68" s="853"/>
      <c r="Z68" s="853"/>
      <c r="AA68" s="853">
        <v>3589</v>
      </c>
      <c r="AB68" s="853"/>
      <c r="AC68" s="853"/>
      <c r="AD68" s="853"/>
      <c r="AE68" s="853"/>
      <c r="AF68" s="853">
        <v>3589</v>
      </c>
      <c r="AG68" s="853"/>
      <c r="AH68" s="853"/>
      <c r="AI68" s="853"/>
      <c r="AJ68" s="853"/>
      <c r="AK68" s="853">
        <v>216</v>
      </c>
      <c r="AL68" s="853"/>
      <c r="AM68" s="853"/>
      <c r="AN68" s="853"/>
      <c r="AO68" s="853"/>
      <c r="AP68" s="853" t="s">
        <v>501</v>
      </c>
      <c r="AQ68" s="853"/>
      <c r="AR68" s="853"/>
      <c r="AS68" s="853"/>
      <c r="AT68" s="853"/>
      <c r="AU68" s="853" t="s">
        <v>501</v>
      </c>
      <c r="AV68" s="853"/>
      <c r="AW68" s="853"/>
      <c r="AX68" s="853"/>
      <c r="AY68" s="853"/>
      <c r="AZ68" s="854"/>
      <c r="BA68" s="854"/>
      <c r="BB68" s="854"/>
      <c r="BC68" s="854"/>
      <c r="BD68" s="855"/>
      <c r="BE68" s="236"/>
      <c r="BF68" s="236"/>
      <c r="BG68" s="236"/>
      <c r="BH68" s="236"/>
      <c r="BI68" s="236"/>
      <c r="BJ68" s="236"/>
      <c r="BK68" s="236"/>
      <c r="BL68" s="236"/>
      <c r="BM68" s="236"/>
      <c r="BN68" s="236"/>
      <c r="BO68" s="236"/>
      <c r="BP68" s="236"/>
      <c r="BQ68" s="233">
        <v>62</v>
      </c>
      <c r="BR68" s="238"/>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3">
        <v>2</v>
      </c>
      <c r="B69" s="860" t="s">
        <v>561</v>
      </c>
      <c r="C69" s="861"/>
      <c r="D69" s="861"/>
      <c r="E69" s="861"/>
      <c r="F69" s="861"/>
      <c r="G69" s="861"/>
      <c r="H69" s="861"/>
      <c r="I69" s="861"/>
      <c r="J69" s="861"/>
      <c r="K69" s="861"/>
      <c r="L69" s="861"/>
      <c r="M69" s="861"/>
      <c r="N69" s="861"/>
      <c r="O69" s="861"/>
      <c r="P69" s="862"/>
      <c r="Q69" s="863">
        <v>187</v>
      </c>
      <c r="R69" s="817"/>
      <c r="S69" s="817"/>
      <c r="T69" s="817"/>
      <c r="U69" s="817"/>
      <c r="V69" s="817">
        <v>162</v>
      </c>
      <c r="W69" s="817"/>
      <c r="X69" s="817"/>
      <c r="Y69" s="817"/>
      <c r="Z69" s="817"/>
      <c r="AA69" s="817">
        <v>26</v>
      </c>
      <c r="AB69" s="817"/>
      <c r="AC69" s="817"/>
      <c r="AD69" s="817"/>
      <c r="AE69" s="817"/>
      <c r="AF69" s="817">
        <v>26</v>
      </c>
      <c r="AG69" s="817"/>
      <c r="AH69" s="817"/>
      <c r="AI69" s="817"/>
      <c r="AJ69" s="817"/>
      <c r="AK69" s="817" t="s">
        <v>501</v>
      </c>
      <c r="AL69" s="817"/>
      <c r="AM69" s="817"/>
      <c r="AN69" s="817"/>
      <c r="AO69" s="817"/>
      <c r="AP69" s="817" t="s">
        <v>501</v>
      </c>
      <c r="AQ69" s="817"/>
      <c r="AR69" s="817"/>
      <c r="AS69" s="817"/>
      <c r="AT69" s="817"/>
      <c r="AU69" s="817" t="s">
        <v>501</v>
      </c>
      <c r="AV69" s="817"/>
      <c r="AW69" s="817"/>
      <c r="AX69" s="817"/>
      <c r="AY69" s="817"/>
      <c r="AZ69" s="819"/>
      <c r="BA69" s="819"/>
      <c r="BB69" s="819"/>
      <c r="BC69" s="819"/>
      <c r="BD69" s="820"/>
      <c r="BE69" s="236"/>
      <c r="BF69" s="236"/>
      <c r="BG69" s="236"/>
      <c r="BH69" s="236"/>
      <c r="BI69" s="236"/>
      <c r="BJ69" s="236"/>
      <c r="BK69" s="236"/>
      <c r="BL69" s="236"/>
      <c r="BM69" s="236"/>
      <c r="BN69" s="236"/>
      <c r="BO69" s="236"/>
      <c r="BP69" s="236"/>
      <c r="BQ69" s="233">
        <v>63</v>
      </c>
      <c r="BR69" s="238"/>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3">
        <v>3</v>
      </c>
      <c r="B70" s="860" t="s">
        <v>562</v>
      </c>
      <c r="C70" s="861"/>
      <c r="D70" s="861"/>
      <c r="E70" s="861"/>
      <c r="F70" s="861"/>
      <c r="G70" s="861"/>
      <c r="H70" s="861"/>
      <c r="I70" s="861"/>
      <c r="J70" s="861"/>
      <c r="K70" s="861"/>
      <c r="L70" s="861"/>
      <c r="M70" s="861"/>
      <c r="N70" s="861"/>
      <c r="O70" s="861"/>
      <c r="P70" s="862"/>
      <c r="Q70" s="863">
        <v>104</v>
      </c>
      <c r="R70" s="817"/>
      <c r="S70" s="817"/>
      <c r="T70" s="817"/>
      <c r="U70" s="817"/>
      <c r="V70" s="817">
        <v>94</v>
      </c>
      <c r="W70" s="817"/>
      <c r="X70" s="817"/>
      <c r="Y70" s="817"/>
      <c r="Z70" s="817"/>
      <c r="AA70" s="817">
        <v>10</v>
      </c>
      <c r="AB70" s="817"/>
      <c r="AC70" s="817"/>
      <c r="AD70" s="817"/>
      <c r="AE70" s="817"/>
      <c r="AF70" s="817">
        <v>10</v>
      </c>
      <c r="AG70" s="817"/>
      <c r="AH70" s="817"/>
      <c r="AI70" s="817"/>
      <c r="AJ70" s="817"/>
      <c r="AK70" s="817">
        <v>1</v>
      </c>
      <c r="AL70" s="817"/>
      <c r="AM70" s="817"/>
      <c r="AN70" s="817"/>
      <c r="AO70" s="817"/>
      <c r="AP70" s="817" t="s">
        <v>501</v>
      </c>
      <c r="AQ70" s="817"/>
      <c r="AR70" s="817"/>
      <c r="AS70" s="817"/>
      <c r="AT70" s="817"/>
      <c r="AU70" s="817" t="s">
        <v>501</v>
      </c>
      <c r="AV70" s="817"/>
      <c r="AW70" s="817"/>
      <c r="AX70" s="817"/>
      <c r="AY70" s="817"/>
      <c r="AZ70" s="819"/>
      <c r="BA70" s="819"/>
      <c r="BB70" s="819"/>
      <c r="BC70" s="819"/>
      <c r="BD70" s="820"/>
      <c r="BE70" s="236"/>
      <c r="BF70" s="236"/>
      <c r="BG70" s="236"/>
      <c r="BH70" s="236"/>
      <c r="BI70" s="236"/>
      <c r="BJ70" s="236"/>
      <c r="BK70" s="236"/>
      <c r="BL70" s="236"/>
      <c r="BM70" s="236"/>
      <c r="BN70" s="236"/>
      <c r="BO70" s="236"/>
      <c r="BP70" s="236"/>
      <c r="BQ70" s="233">
        <v>64</v>
      </c>
      <c r="BR70" s="238"/>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3">
        <v>4</v>
      </c>
      <c r="B71" s="860" t="s">
        <v>563</v>
      </c>
      <c r="C71" s="861"/>
      <c r="D71" s="861"/>
      <c r="E71" s="861"/>
      <c r="F71" s="861"/>
      <c r="G71" s="861"/>
      <c r="H71" s="861"/>
      <c r="I71" s="861"/>
      <c r="J71" s="861"/>
      <c r="K71" s="861"/>
      <c r="L71" s="861"/>
      <c r="M71" s="861"/>
      <c r="N71" s="861"/>
      <c r="O71" s="861"/>
      <c r="P71" s="862"/>
      <c r="Q71" s="863">
        <v>100</v>
      </c>
      <c r="R71" s="817"/>
      <c r="S71" s="817"/>
      <c r="T71" s="817"/>
      <c r="U71" s="817"/>
      <c r="V71" s="817">
        <v>62</v>
      </c>
      <c r="W71" s="817"/>
      <c r="X71" s="817"/>
      <c r="Y71" s="817"/>
      <c r="Z71" s="817"/>
      <c r="AA71" s="817">
        <v>37</v>
      </c>
      <c r="AB71" s="817"/>
      <c r="AC71" s="817"/>
      <c r="AD71" s="817"/>
      <c r="AE71" s="817"/>
      <c r="AF71" s="817">
        <v>37</v>
      </c>
      <c r="AG71" s="817"/>
      <c r="AH71" s="817"/>
      <c r="AI71" s="817"/>
      <c r="AJ71" s="817"/>
      <c r="AK71" s="817" t="s">
        <v>501</v>
      </c>
      <c r="AL71" s="817"/>
      <c r="AM71" s="817"/>
      <c r="AN71" s="817"/>
      <c r="AO71" s="817"/>
      <c r="AP71" s="817" t="s">
        <v>501</v>
      </c>
      <c r="AQ71" s="817"/>
      <c r="AR71" s="817"/>
      <c r="AS71" s="817"/>
      <c r="AT71" s="817"/>
      <c r="AU71" s="817" t="s">
        <v>501</v>
      </c>
      <c r="AV71" s="817"/>
      <c r="AW71" s="817"/>
      <c r="AX71" s="817"/>
      <c r="AY71" s="817"/>
      <c r="AZ71" s="819"/>
      <c r="BA71" s="819"/>
      <c r="BB71" s="819"/>
      <c r="BC71" s="819"/>
      <c r="BD71" s="820"/>
      <c r="BE71" s="236"/>
      <c r="BF71" s="236"/>
      <c r="BG71" s="236"/>
      <c r="BH71" s="236"/>
      <c r="BI71" s="236"/>
      <c r="BJ71" s="236"/>
      <c r="BK71" s="236"/>
      <c r="BL71" s="236"/>
      <c r="BM71" s="236"/>
      <c r="BN71" s="236"/>
      <c r="BO71" s="236"/>
      <c r="BP71" s="236"/>
      <c r="BQ71" s="233">
        <v>65</v>
      </c>
      <c r="BR71" s="238"/>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3">
        <v>5</v>
      </c>
      <c r="B72" s="860" t="s">
        <v>564</v>
      </c>
      <c r="C72" s="861"/>
      <c r="D72" s="861"/>
      <c r="E72" s="861"/>
      <c r="F72" s="861"/>
      <c r="G72" s="861"/>
      <c r="H72" s="861"/>
      <c r="I72" s="861"/>
      <c r="J72" s="861"/>
      <c r="K72" s="861"/>
      <c r="L72" s="861"/>
      <c r="M72" s="861"/>
      <c r="N72" s="861"/>
      <c r="O72" s="861"/>
      <c r="P72" s="862"/>
      <c r="Q72" s="863">
        <v>2922</v>
      </c>
      <c r="R72" s="817"/>
      <c r="S72" s="817"/>
      <c r="T72" s="817"/>
      <c r="U72" s="817"/>
      <c r="V72" s="817">
        <v>2446</v>
      </c>
      <c r="W72" s="817"/>
      <c r="X72" s="817"/>
      <c r="Y72" s="817"/>
      <c r="Z72" s="817"/>
      <c r="AA72" s="817">
        <v>476</v>
      </c>
      <c r="AB72" s="817"/>
      <c r="AC72" s="817"/>
      <c r="AD72" s="817"/>
      <c r="AE72" s="817"/>
      <c r="AF72" s="817">
        <v>476</v>
      </c>
      <c r="AG72" s="817"/>
      <c r="AH72" s="817"/>
      <c r="AI72" s="817"/>
      <c r="AJ72" s="817"/>
      <c r="AK72" s="817">
        <v>58</v>
      </c>
      <c r="AL72" s="817"/>
      <c r="AM72" s="817"/>
      <c r="AN72" s="817"/>
      <c r="AO72" s="817"/>
      <c r="AP72" s="817" t="s">
        <v>501</v>
      </c>
      <c r="AQ72" s="817"/>
      <c r="AR72" s="817"/>
      <c r="AS72" s="817"/>
      <c r="AT72" s="817"/>
      <c r="AU72" s="817" t="s">
        <v>501</v>
      </c>
      <c r="AV72" s="817"/>
      <c r="AW72" s="817"/>
      <c r="AX72" s="817"/>
      <c r="AY72" s="817"/>
      <c r="AZ72" s="819"/>
      <c r="BA72" s="819"/>
      <c r="BB72" s="819"/>
      <c r="BC72" s="819"/>
      <c r="BD72" s="820"/>
      <c r="BE72" s="236"/>
      <c r="BF72" s="236"/>
      <c r="BG72" s="236"/>
      <c r="BH72" s="236"/>
      <c r="BI72" s="236"/>
      <c r="BJ72" s="236"/>
      <c r="BK72" s="236"/>
      <c r="BL72" s="236"/>
      <c r="BM72" s="236"/>
      <c r="BN72" s="236"/>
      <c r="BO72" s="236"/>
      <c r="BP72" s="236"/>
      <c r="BQ72" s="233">
        <v>66</v>
      </c>
      <c r="BR72" s="238"/>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3">
        <v>6</v>
      </c>
      <c r="B73" s="860" t="s">
        <v>565</v>
      </c>
      <c r="C73" s="861"/>
      <c r="D73" s="861"/>
      <c r="E73" s="861"/>
      <c r="F73" s="861"/>
      <c r="G73" s="861"/>
      <c r="H73" s="861"/>
      <c r="I73" s="861"/>
      <c r="J73" s="861"/>
      <c r="K73" s="861"/>
      <c r="L73" s="861"/>
      <c r="M73" s="861"/>
      <c r="N73" s="861"/>
      <c r="O73" s="861"/>
      <c r="P73" s="862"/>
      <c r="Q73" s="863">
        <v>758421</v>
      </c>
      <c r="R73" s="817"/>
      <c r="S73" s="817"/>
      <c r="T73" s="817"/>
      <c r="U73" s="817"/>
      <c r="V73" s="817">
        <v>750353</v>
      </c>
      <c r="W73" s="817"/>
      <c r="X73" s="817"/>
      <c r="Y73" s="817"/>
      <c r="Z73" s="817"/>
      <c r="AA73" s="817">
        <v>8067</v>
      </c>
      <c r="AB73" s="817"/>
      <c r="AC73" s="817"/>
      <c r="AD73" s="817"/>
      <c r="AE73" s="817"/>
      <c r="AF73" s="817">
        <v>8067</v>
      </c>
      <c r="AG73" s="817"/>
      <c r="AH73" s="817"/>
      <c r="AI73" s="817"/>
      <c r="AJ73" s="817"/>
      <c r="AK73" s="817">
        <v>4245</v>
      </c>
      <c r="AL73" s="817"/>
      <c r="AM73" s="817"/>
      <c r="AN73" s="817"/>
      <c r="AO73" s="817"/>
      <c r="AP73" s="817" t="s">
        <v>501</v>
      </c>
      <c r="AQ73" s="817"/>
      <c r="AR73" s="817"/>
      <c r="AS73" s="817"/>
      <c r="AT73" s="817"/>
      <c r="AU73" s="817" t="s">
        <v>501</v>
      </c>
      <c r="AV73" s="817"/>
      <c r="AW73" s="817"/>
      <c r="AX73" s="817"/>
      <c r="AY73" s="817"/>
      <c r="AZ73" s="819"/>
      <c r="BA73" s="819"/>
      <c r="BB73" s="819"/>
      <c r="BC73" s="819"/>
      <c r="BD73" s="820"/>
      <c r="BE73" s="236"/>
      <c r="BF73" s="236"/>
      <c r="BG73" s="236"/>
      <c r="BH73" s="236"/>
      <c r="BI73" s="236"/>
      <c r="BJ73" s="236"/>
      <c r="BK73" s="236"/>
      <c r="BL73" s="236"/>
      <c r="BM73" s="236"/>
      <c r="BN73" s="236"/>
      <c r="BO73" s="236"/>
      <c r="BP73" s="236"/>
      <c r="BQ73" s="233">
        <v>67</v>
      </c>
      <c r="BR73" s="238"/>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3">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36"/>
      <c r="BF74" s="236"/>
      <c r="BG74" s="236"/>
      <c r="BH74" s="236"/>
      <c r="BI74" s="236"/>
      <c r="BJ74" s="236"/>
      <c r="BK74" s="236"/>
      <c r="BL74" s="236"/>
      <c r="BM74" s="236"/>
      <c r="BN74" s="236"/>
      <c r="BO74" s="236"/>
      <c r="BP74" s="236"/>
      <c r="BQ74" s="233">
        <v>68</v>
      </c>
      <c r="BR74" s="238"/>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3">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36"/>
      <c r="BF75" s="236"/>
      <c r="BG75" s="236"/>
      <c r="BH75" s="236"/>
      <c r="BI75" s="236"/>
      <c r="BJ75" s="236"/>
      <c r="BK75" s="236"/>
      <c r="BL75" s="236"/>
      <c r="BM75" s="236"/>
      <c r="BN75" s="236"/>
      <c r="BO75" s="236"/>
      <c r="BP75" s="236"/>
      <c r="BQ75" s="233">
        <v>69</v>
      </c>
      <c r="BR75" s="238"/>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3">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36"/>
      <c r="BF76" s="236"/>
      <c r="BG76" s="236"/>
      <c r="BH76" s="236"/>
      <c r="BI76" s="236"/>
      <c r="BJ76" s="236"/>
      <c r="BK76" s="236"/>
      <c r="BL76" s="236"/>
      <c r="BM76" s="236"/>
      <c r="BN76" s="236"/>
      <c r="BO76" s="236"/>
      <c r="BP76" s="236"/>
      <c r="BQ76" s="233">
        <v>70</v>
      </c>
      <c r="BR76" s="238"/>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3">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36"/>
      <c r="BF77" s="236"/>
      <c r="BG77" s="236"/>
      <c r="BH77" s="236"/>
      <c r="BI77" s="236"/>
      <c r="BJ77" s="236"/>
      <c r="BK77" s="236"/>
      <c r="BL77" s="236"/>
      <c r="BM77" s="236"/>
      <c r="BN77" s="236"/>
      <c r="BO77" s="236"/>
      <c r="BP77" s="236"/>
      <c r="BQ77" s="233">
        <v>71</v>
      </c>
      <c r="BR77" s="238"/>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3">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36"/>
      <c r="BF78" s="236"/>
      <c r="BG78" s="236"/>
      <c r="BH78" s="236"/>
      <c r="BI78" s="236"/>
      <c r="BJ78" s="224"/>
      <c r="BK78" s="224"/>
      <c r="BL78" s="224"/>
      <c r="BM78" s="224"/>
      <c r="BN78" s="224"/>
      <c r="BO78" s="236"/>
      <c r="BP78" s="236"/>
      <c r="BQ78" s="233">
        <v>72</v>
      </c>
      <c r="BR78" s="238"/>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3">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36"/>
      <c r="BF79" s="236"/>
      <c r="BG79" s="236"/>
      <c r="BH79" s="236"/>
      <c r="BI79" s="236"/>
      <c r="BJ79" s="224"/>
      <c r="BK79" s="224"/>
      <c r="BL79" s="224"/>
      <c r="BM79" s="224"/>
      <c r="BN79" s="224"/>
      <c r="BO79" s="236"/>
      <c r="BP79" s="236"/>
      <c r="BQ79" s="233">
        <v>73</v>
      </c>
      <c r="BR79" s="238"/>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3">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36"/>
      <c r="BF80" s="236"/>
      <c r="BG80" s="236"/>
      <c r="BH80" s="236"/>
      <c r="BI80" s="236"/>
      <c r="BJ80" s="236"/>
      <c r="BK80" s="236"/>
      <c r="BL80" s="236"/>
      <c r="BM80" s="236"/>
      <c r="BN80" s="236"/>
      <c r="BO80" s="236"/>
      <c r="BP80" s="236"/>
      <c r="BQ80" s="233">
        <v>74</v>
      </c>
      <c r="BR80" s="238"/>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3">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36"/>
      <c r="BF81" s="236"/>
      <c r="BG81" s="236"/>
      <c r="BH81" s="236"/>
      <c r="BI81" s="236"/>
      <c r="BJ81" s="236"/>
      <c r="BK81" s="236"/>
      <c r="BL81" s="236"/>
      <c r="BM81" s="236"/>
      <c r="BN81" s="236"/>
      <c r="BO81" s="236"/>
      <c r="BP81" s="236"/>
      <c r="BQ81" s="233">
        <v>75</v>
      </c>
      <c r="BR81" s="238"/>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3">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36"/>
      <c r="BF82" s="236"/>
      <c r="BG82" s="236"/>
      <c r="BH82" s="236"/>
      <c r="BI82" s="236"/>
      <c r="BJ82" s="236"/>
      <c r="BK82" s="236"/>
      <c r="BL82" s="236"/>
      <c r="BM82" s="236"/>
      <c r="BN82" s="236"/>
      <c r="BO82" s="236"/>
      <c r="BP82" s="236"/>
      <c r="BQ82" s="233">
        <v>76</v>
      </c>
      <c r="BR82" s="238"/>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3">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36"/>
      <c r="BF83" s="236"/>
      <c r="BG83" s="236"/>
      <c r="BH83" s="236"/>
      <c r="BI83" s="236"/>
      <c r="BJ83" s="236"/>
      <c r="BK83" s="236"/>
      <c r="BL83" s="236"/>
      <c r="BM83" s="236"/>
      <c r="BN83" s="236"/>
      <c r="BO83" s="236"/>
      <c r="BP83" s="236"/>
      <c r="BQ83" s="233">
        <v>77</v>
      </c>
      <c r="BR83" s="238"/>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3">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6"/>
      <c r="BF84" s="236"/>
      <c r="BG84" s="236"/>
      <c r="BH84" s="236"/>
      <c r="BI84" s="236"/>
      <c r="BJ84" s="236"/>
      <c r="BK84" s="236"/>
      <c r="BL84" s="236"/>
      <c r="BM84" s="236"/>
      <c r="BN84" s="236"/>
      <c r="BO84" s="236"/>
      <c r="BP84" s="236"/>
      <c r="BQ84" s="233">
        <v>78</v>
      </c>
      <c r="BR84" s="238"/>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3">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6"/>
      <c r="BF85" s="236"/>
      <c r="BG85" s="236"/>
      <c r="BH85" s="236"/>
      <c r="BI85" s="236"/>
      <c r="BJ85" s="236"/>
      <c r="BK85" s="236"/>
      <c r="BL85" s="236"/>
      <c r="BM85" s="236"/>
      <c r="BN85" s="236"/>
      <c r="BO85" s="236"/>
      <c r="BP85" s="236"/>
      <c r="BQ85" s="233">
        <v>79</v>
      </c>
      <c r="BR85" s="238"/>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3">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6"/>
      <c r="BF86" s="236"/>
      <c r="BG86" s="236"/>
      <c r="BH86" s="236"/>
      <c r="BI86" s="236"/>
      <c r="BJ86" s="236"/>
      <c r="BK86" s="236"/>
      <c r="BL86" s="236"/>
      <c r="BM86" s="236"/>
      <c r="BN86" s="236"/>
      <c r="BO86" s="236"/>
      <c r="BP86" s="236"/>
      <c r="BQ86" s="233">
        <v>80</v>
      </c>
      <c r="BR86" s="238"/>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9">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36"/>
      <c r="BF87" s="236"/>
      <c r="BG87" s="236"/>
      <c r="BH87" s="236"/>
      <c r="BI87" s="236"/>
      <c r="BJ87" s="236"/>
      <c r="BK87" s="236"/>
      <c r="BL87" s="236"/>
      <c r="BM87" s="236"/>
      <c r="BN87" s="236"/>
      <c r="BO87" s="236"/>
      <c r="BP87" s="236"/>
      <c r="BQ87" s="233">
        <v>81</v>
      </c>
      <c r="BR87" s="238"/>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5" t="s">
        <v>376</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12205</v>
      </c>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36"/>
      <c r="BF88" s="236"/>
      <c r="BG88" s="236"/>
      <c r="BH88" s="236"/>
      <c r="BI88" s="236"/>
      <c r="BJ88" s="236"/>
      <c r="BK88" s="236"/>
      <c r="BL88" s="236"/>
      <c r="BM88" s="236"/>
      <c r="BN88" s="236"/>
      <c r="BO88" s="236"/>
      <c r="BP88" s="236"/>
      <c r="BQ88" s="233">
        <v>82</v>
      </c>
      <c r="BR88" s="238"/>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376</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261</v>
      </c>
      <c r="CS102" s="839"/>
      <c r="CT102" s="839"/>
      <c r="CU102" s="839"/>
      <c r="CV102" s="878"/>
      <c r="CW102" s="877">
        <v>22</v>
      </c>
      <c r="CX102" s="839"/>
      <c r="CY102" s="839"/>
      <c r="CZ102" s="839"/>
      <c r="DA102" s="878"/>
      <c r="DB102" s="877"/>
      <c r="DC102" s="839"/>
      <c r="DD102" s="839"/>
      <c r="DE102" s="839"/>
      <c r="DF102" s="878"/>
      <c r="DG102" s="877"/>
      <c r="DH102" s="839"/>
      <c r="DI102" s="839"/>
      <c r="DJ102" s="839"/>
      <c r="DK102" s="878"/>
      <c r="DL102" s="877">
        <v>110</v>
      </c>
      <c r="DM102" s="839"/>
      <c r="DN102" s="839"/>
      <c r="DO102" s="839"/>
      <c r="DP102" s="878"/>
      <c r="DQ102" s="877">
        <v>11</v>
      </c>
      <c r="DR102" s="839"/>
      <c r="DS102" s="839"/>
      <c r="DT102" s="839"/>
      <c r="DU102" s="878"/>
      <c r="DV102" s="776"/>
      <c r="DW102" s="777"/>
      <c r="DX102" s="777"/>
      <c r="DY102" s="777"/>
      <c r="DZ102" s="901"/>
      <c r="EA102" s="224"/>
    </row>
    <row r="103" spans="1:131" ht="26.25" customHeight="1" x14ac:dyDescent="0.2">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24"/>
    </row>
    <row r="104" spans="1:131" ht="26.25" customHeight="1" x14ac:dyDescent="0.2">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24"/>
    </row>
    <row r="105" spans="1:131" ht="11.25" customHeight="1" x14ac:dyDescent="0.2">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28"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24" customFormat="1" ht="26.25" customHeight="1" x14ac:dyDescent="0.2">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294</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294</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294</v>
      </c>
      <c r="DR109" s="880"/>
      <c r="DS109" s="880"/>
      <c r="DT109" s="880"/>
      <c r="DU109" s="881"/>
      <c r="DV109" s="879" t="s">
        <v>410</v>
      </c>
      <c r="DW109" s="880"/>
      <c r="DX109" s="880"/>
      <c r="DY109" s="880"/>
      <c r="DZ109" s="882"/>
    </row>
    <row r="110" spans="1:131" s="224" customFormat="1" ht="26.25" customHeight="1" x14ac:dyDescent="0.2">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5727631</v>
      </c>
      <c r="AB110" s="887"/>
      <c r="AC110" s="887"/>
      <c r="AD110" s="887"/>
      <c r="AE110" s="888"/>
      <c r="AF110" s="889">
        <v>6071171</v>
      </c>
      <c r="AG110" s="887"/>
      <c r="AH110" s="887"/>
      <c r="AI110" s="887"/>
      <c r="AJ110" s="888"/>
      <c r="AK110" s="889">
        <v>5886426</v>
      </c>
      <c r="AL110" s="887"/>
      <c r="AM110" s="887"/>
      <c r="AN110" s="887"/>
      <c r="AO110" s="888"/>
      <c r="AP110" s="890">
        <v>10.9</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44129755</v>
      </c>
      <c r="BR110" s="918"/>
      <c r="BS110" s="918"/>
      <c r="BT110" s="918"/>
      <c r="BU110" s="918"/>
      <c r="BV110" s="918">
        <v>43051018</v>
      </c>
      <c r="BW110" s="918"/>
      <c r="BX110" s="918"/>
      <c r="BY110" s="918"/>
      <c r="BZ110" s="918"/>
      <c r="CA110" s="918">
        <v>42149900</v>
      </c>
      <c r="CB110" s="918"/>
      <c r="CC110" s="918"/>
      <c r="CD110" s="918"/>
      <c r="CE110" s="918"/>
      <c r="CF110" s="931">
        <v>77.8</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24" customFormat="1" ht="26.25" customHeight="1" x14ac:dyDescent="0.2">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24" customFormat="1" ht="26.25" customHeight="1" x14ac:dyDescent="0.2">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v>30000</v>
      </c>
      <c r="AB112" s="946"/>
      <c r="AC112" s="946"/>
      <c r="AD112" s="946"/>
      <c r="AE112" s="947"/>
      <c r="AF112" s="948">
        <v>30000</v>
      </c>
      <c r="AG112" s="946"/>
      <c r="AH112" s="946"/>
      <c r="AI112" s="946"/>
      <c r="AJ112" s="947"/>
      <c r="AK112" s="948">
        <v>30000</v>
      </c>
      <c r="AL112" s="946"/>
      <c r="AM112" s="946"/>
      <c r="AN112" s="946"/>
      <c r="AO112" s="947"/>
      <c r="AP112" s="949">
        <v>0.1</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12190944</v>
      </c>
      <c r="BR112" s="913"/>
      <c r="BS112" s="913"/>
      <c r="BT112" s="913"/>
      <c r="BU112" s="913"/>
      <c r="BV112" s="913">
        <v>12918997</v>
      </c>
      <c r="BW112" s="913"/>
      <c r="BX112" s="913"/>
      <c r="BY112" s="913"/>
      <c r="BZ112" s="913"/>
      <c r="CA112" s="913">
        <v>13372428</v>
      </c>
      <c r="CB112" s="913"/>
      <c r="CC112" s="913"/>
      <c r="CD112" s="913"/>
      <c r="CE112" s="913"/>
      <c r="CF112" s="907">
        <v>24.7</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24" customFormat="1" ht="26.25" customHeight="1" x14ac:dyDescent="0.2">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1223381</v>
      </c>
      <c r="AB113" s="925"/>
      <c r="AC113" s="925"/>
      <c r="AD113" s="925"/>
      <c r="AE113" s="926"/>
      <c r="AF113" s="927">
        <v>1196783</v>
      </c>
      <c r="AG113" s="925"/>
      <c r="AH113" s="925"/>
      <c r="AI113" s="925"/>
      <c r="AJ113" s="926"/>
      <c r="AK113" s="927">
        <v>1312579</v>
      </c>
      <c r="AL113" s="925"/>
      <c r="AM113" s="925"/>
      <c r="AN113" s="925"/>
      <c r="AO113" s="926"/>
      <c r="AP113" s="928">
        <v>2.4</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24" customFormat="1" ht="26.25" customHeight="1" x14ac:dyDescent="0.2">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10317131</v>
      </c>
      <c r="BR114" s="913"/>
      <c r="BS114" s="913"/>
      <c r="BT114" s="913"/>
      <c r="BU114" s="913"/>
      <c r="BV114" s="913">
        <v>9231434</v>
      </c>
      <c r="BW114" s="913"/>
      <c r="BX114" s="913"/>
      <c r="BY114" s="913"/>
      <c r="BZ114" s="913"/>
      <c r="CA114" s="913">
        <v>8558831</v>
      </c>
      <c r="CB114" s="913"/>
      <c r="CC114" s="913"/>
      <c r="CD114" s="913"/>
      <c r="CE114" s="913"/>
      <c r="CF114" s="907">
        <v>15.8</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24" customFormat="1" ht="26.25" customHeight="1" x14ac:dyDescent="0.2">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87855</v>
      </c>
      <c r="AB115" s="925"/>
      <c r="AC115" s="925"/>
      <c r="AD115" s="925"/>
      <c r="AE115" s="926"/>
      <c r="AF115" s="927">
        <v>95837</v>
      </c>
      <c r="AG115" s="925"/>
      <c r="AH115" s="925"/>
      <c r="AI115" s="925"/>
      <c r="AJ115" s="926"/>
      <c r="AK115" s="927">
        <v>85015</v>
      </c>
      <c r="AL115" s="925"/>
      <c r="AM115" s="925"/>
      <c r="AN115" s="925"/>
      <c r="AO115" s="926"/>
      <c r="AP115" s="928">
        <v>0.2</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v>40659</v>
      </c>
      <c r="BR115" s="913"/>
      <c r="BS115" s="913"/>
      <c r="BT115" s="913"/>
      <c r="BU115" s="913"/>
      <c r="BV115" s="913">
        <v>22719</v>
      </c>
      <c r="BW115" s="913"/>
      <c r="BX115" s="913"/>
      <c r="BY115" s="913"/>
      <c r="BZ115" s="913"/>
      <c r="CA115" s="913">
        <v>25924</v>
      </c>
      <c r="CB115" s="913"/>
      <c r="CC115" s="913"/>
      <c r="CD115" s="913"/>
      <c r="CE115" s="913"/>
      <c r="CF115" s="907">
        <v>0</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24" customFormat="1" ht="26.25" customHeight="1" x14ac:dyDescent="0.2">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439</v>
      </c>
      <c r="AB116" s="946"/>
      <c r="AC116" s="946"/>
      <c r="AD116" s="946"/>
      <c r="AE116" s="947"/>
      <c r="AF116" s="948">
        <v>226</v>
      </c>
      <c r="AG116" s="946"/>
      <c r="AH116" s="946"/>
      <c r="AI116" s="946"/>
      <c r="AJ116" s="947"/>
      <c r="AK116" s="948">
        <v>1251</v>
      </c>
      <c r="AL116" s="946"/>
      <c r="AM116" s="946"/>
      <c r="AN116" s="946"/>
      <c r="AO116" s="947"/>
      <c r="AP116" s="949">
        <v>0</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24"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7069306</v>
      </c>
      <c r="AB117" s="966"/>
      <c r="AC117" s="966"/>
      <c r="AD117" s="966"/>
      <c r="AE117" s="967"/>
      <c r="AF117" s="968">
        <v>7394017</v>
      </c>
      <c r="AG117" s="966"/>
      <c r="AH117" s="966"/>
      <c r="AI117" s="966"/>
      <c r="AJ117" s="967"/>
      <c r="AK117" s="968">
        <v>7315271</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24" customFormat="1" ht="26.25" customHeight="1" x14ac:dyDescent="0.2">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294</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24" customFormat="1" ht="26.25" customHeight="1" x14ac:dyDescent="0.2">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47" t="s">
        <v>177</v>
      </c>
      <c r="BA119" s="247"/>
      <c r="BB119" s="247"/>
      <c r="BC119" s="247"/>
      <c r="BD119" s="247"/>
      <c r="BE119" s="247"/>
      <c r="BF119" s="247"/>
      <c r="BG119" s="247"/>
      <c r="BH119" s="247"/>
      <c r="BI119" s="247"/>
      <c r="BJ119" s="247"/>
      <c r="BK119" s="247"/>
      <c r="BL119" s="247"/>
      <c r="BM119" s="247"/>
      <c r="BN119" s="247"/>
      <c r="BO119" s="964" t="s">
        <v>440</v>
      </c>
      <c r="BP119" s="992"/>
      <c r="BQ119" s="986">
        <v>66678489</v>
      </c>
      <c r="BR119" s="987"/>
      <c r="BS119" s="987"/>
      <c r="BT119" s="987"/>
      <c r="BU119" s="987"/>
      <c r="BV119" s="987">
        <v>65224168</v>
      </c>
      <c r="BW119" s="987"/>
      <c r="BX119" s="987"/>
      <c r="BY119" s="987"/>
      <c r="BZ119" s="987"/>
      <c r="CA119" s="987">
        <v>64107083</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24" customFormat="1" ht="26.25" customHeight="1" x14ac:dyDescent="0.2">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20222394</v>
      </c>
      <c r="BR120" s="918"/>
      <c r="BS120" s="918"/>
      <c r="BT120" s="918"/>
      <c r="BU120" s="918"/>
      <c r="BV120" s="918">
        <v>24451545</v>
      </c>
      <c r="BW120" s="918"/>
      <c r="BX120" s="918"/>
      <c r="BY120" s="918"/>
      <c r="BZ120" s="918"/>
      <c r="CA120" s="918">
        <v>24507501</v>
      </c>
      <c r="CB120" s="918"/>
      <c r="CC120" s="918"/>
      <c r="CD120" s="918"/>
      <c r="CE120" s="918"/>
      <c r="CF120" s="931">
        <v>45.3</v>
      </c>
      <c r="CG120" s="932"/>
      <c r="CH120" s="932"/>
      <c r="CI120" s="932"/>
      <c r="CJ120" s="932"/>
      <c r="CK120" s="993" t="s">
        <v>444</v>
      </c>
      <c r="CL120" s="994"/>
      <c r="CM120" s="994"/>
      <c r="CN120" s="994"/>
      <c r="CO120" s="995"/>
      <c r="CP120" s="1001" t="s">
        <v>391</v>
      </c>
      <c r="CQ120" s="1002"/>
      <c r="CR120" s="1002"/>
      <c r="CS120" s="1002"/>
      <c r="CT120" s="1002"/>
      <c r="CU120" s="1002"/>
      <c r="CV120" s="1002"/>
      <c r="CW120" s="1002"/>
      <c r="CX120" s="1002"/>
      <c r="CY120" s="1002"/>
      <c r="CZ120" s="1002"/>
      <c r="DA120" s="1002"/>
      <c r="DB120" s="1002"/>
      <c r="DC120" s="1002"/>
      <c r="DD120" s="1002"/>
      <c r="DE120" s="1002"/>
      <c r="DF120" s="1003"/>
      <c r="DG120" s="917">
        <v>8204429</v>
      </c>
      <c r="DH120" s="918"/>
      <c r="DI120" s="918"/>
      <c r="DJ120" s="918"/>
      <c r="DK120" s="918"/>
      <c r="DL120" s="918">
        <v>8071790</v>
      </c>
      <c r="DM120" s="918"/>
      <c r="DN120" s="918"/>
      <c r="DO120" s="918"/>
      <c r="DP120" s="918"/>
      <c r="DQ120" s="918">
        <v>8786447</v>
      </c>
      <c r="DR120" s="918"/>
      <c r="DS120" s="918"/>
      <c r="DT120" s="918"/>
      <c r="DU120" s="918"/>
      <c r="DV120" s="919">
        <v>16.2</v>
      </c>
      <c r="DW120" s="919"/>
      <c r="DX120" s="919"/>
      <c r="DY120" s="919"/>
      <c r="DZ120" s="920"/>
    </row>
    <row r="121" spans="1:130" s="224" customFormat="1" ht="26.25" customHeight="1" x14ac:dyDescent="0.2">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8473719</v>
      </c>
      <c r="BR121" s="913"/>
      <c r="BS121" s="913"/>
      <c r="BT121" s="913"/>
      <c r="BU121" s="913"/>
      <c r="BV121" s="913">
        <v>8361970</v>
      </c>
      <c r="BW121" s="913"/>
      <c r="BX121" s="913"/>
      <c r="BY121" s="913"/>
      <c r="BZ121" s="913"/>
      <c r="CA121" s="913">
        <v>8168672</v>
      </c>
      <c r="CB121" s="913"/>
      <c r="CC121" s="913"/>
      <c r="CD121" s="913"/>
      <c r="CE121" s="913"/>
      <c r="CF121" s="907">
        <v>15.1</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3738733</v>
      </c>
      <c r="DH121" s="913"/>
      <c r="DI121" s="913"/>
      <c r="DJ121" s="913"/>
      <c r="DK121" s="913"/>
      <c r="DL121" s="913">
        <v>4592865</v>
      </c>
      <c r="DM121" s="913"/>
      <c r="DN121" s="913"/>
      <c r="DO121" s="913"/>
      <c r="DP121" s="913"/>
      <c r="DQ121" s="913">
        <v>4404506</v>
      </c>
      <c r="DR121" s="913"/>
      <c r="DS121" s="913"/>
      <c r="DT121" s="913"/>
      <c r="DU121" s="913"/>
      <c r="DV121" s="914">
        <v>8.1</v>
      </c>
      <c r="DW121" s="914"/>
      <c r="DX121" s="914"/>
      <c r="DY121" s="914"/>
      <c r="DZ121" s="915"/>
    </row>
    <row r="122" spans="1:130" s="224" customFormat="1" ht="26.25" customHeight="1" x14ac:dyDescent="0.2">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31991789</v>
      </c>
      <c r="BR122" s="987"/>
      <c r="BS122" s="987"/>
      <c r="BT122" s="987"/>
      <c r="BU122" s="987"/>
      <c r="BV122" s="987">
        <v>32004331</v>
      </c>
      <c r="BW122" s="987"/>
      <c r="BX122" s="987"/>
      <c r="BY122" s="987"/>
      <c r="BZ122" s="987"/>
      <c r="CA122" s="987">
        <v>30130092</v>
      </c>
      <c r="CB122" s="987"/>
      <c r="CC122" s="987"/>
      <c r="CD122" s="987"/>
      <c r="CE122" s="987"/>
      <c r="CF122" s="1004">
        <v>55.6</v>
      </c>
      <c r="CG122" s="1005"/>
      <c r="CH122" s="1005"/>
      <c r="CI122" s="1005"/>
      <c r="CJ122" s="1005"/>
      <c r="CK122" s="996"/>
      <c r="CL122" s="997"/>
      <c r="CM122" s="997"/>
      <c r="CN122" s="997"/>
      <c r="CO122" s="998"/>
      <c r="CP122" s="1006" t="s">
        <v>448</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v>181475</v>
      </c>
      <c r="DR122" s="913"/>
      <c r="DS122" s="913"/>
      <c r="DT122" s="913"/>
      <c r="DU122" s="913"/>
      <c r="DV122" s="914">
        <v>0.3</v>
      </c>
      <c r="DW122" s="914"/>
      <c r="DX122" s="914"/>
      <c r="DY122" s="914"/>
      <c r="DZ122" s="915"/>
    </row>
    <row r="123" spans="1:130" s="224" customFormat="1" ht="26.25" customHeight="1" x14ac:dyDescent="0.2">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47" t="s">
        <v>177</v>
      </c>
      <c r="BA123" s="247"/>
      <c r="BB123" s="247"/>
      <c r="BC123" s="247"/>
      <c r="BD123" s="247"/>
      <c r="BE123" s="247"/>
      <c r="BF123" s="247"/>
      <c r="BG123" s="247"/>
      <c r="BH123" s="247"/>
      <c r="BI123" s="247"/>
      <c r="BJ123" s="247"/>
      <c r="BK123" s="247"/>
      <c r="BL123" s="247"/>
      <c r="BM123" s="247"/>
      <c r="BN123" s="247"/>
      <c r="BO123" s="964" t="s">
        <v>449</v>
      </c>
      <c r="BP123" s="992"/>
      <c r="BQ123" s="1050">
        <v>60687902</v>
      </c>
      <c r="BR123" s="1051"/>
      <c r="BS123" s="1051"/>
      <c r="BT123" s="1051"/>
      <c r="BU123" s="1051"/>
      <c r="BV123" s="1051">
        <v>64817846</v>
      </c>
      <c r="BW123" s="1051"/>
      <c r="BX123" s="1051"/>
      <c r="BY123" s="1051"/>
      <c r="BZ123" s="1051"/>
      <c r="CA123" s="1051">
        <v>62806265</v>
      </c>
      <c r="CB123" s="1051"/>
      <c r="CC123" s="1051"/>
      <c r="CD123" s="1051"/>
      <c r="CE123" s="1051"/>
      <c r="CF123" s="988"/>
      <c r="CG123" s="989"/>
      <c r="CH123" s="989"/>
      <c r="CI123" s="989"/>
      <c r="CJ123" s="990"/>
      <c r="CK123" s="996"/>
      <c r="CL123" s="997"/>
      <c r="CM123" s="997"/>
      <c r="CN123" s="997"/>
      <c r="CO123" s="998"/>
      <c r="CP123" s="1006" t="s">
        <v>389</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24" customFormat="1" ht="26.25" customHeight="1" thickBot="1" x14ac:dyDescent="0.25">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11.9</v>
      </c>
      <c r="BR124" s="1014"/>
      <c r="BS124" s="1014"/>
      <c r="BT124" s="1014"/>
      <c r="BU124" s="1014"/>
      <c r="BV124" s="1014">
        <v>0.7</v>
      </c>
      <c r="BW124" s="1014"/>
      <c r="BX124" s="1014"/>
      <c r="BY124" s="1014"/>
      <c r="BZ124" s="1014"/>
      <c r="CA124" s="1014">
        <v>2.4</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v>247782</v>
      </c>
      <c r="DH124" s="973"/>
      <c r="DI124" s="973"/>
      <c r="DJ124" s="973"/>
      <c r="DK124" s="974"/>
      <c r="DL124" s="972">
        <v>254342</v>
      </c>
      <c r="DM124" s="973"/>
      <c r="DN124" s="973"/>
      <c r="DO124" s="973"/>
      <c r="DP124" s="974"/>
      <c r="DQ124" s="972" t="s">
        <v>122</v>
      </c>
      <c r="DR124" s="973"/>
      <c r="DS124" s="973"/>
      <c r="DT124" s="973"/>
      <c r="DU124" s="974"/>
      <c r="DV124" s="975" t="s">
        <v>122</v>
      </c>
      <c r="DW124" s="976"/>
      <c r="DX124" s="976"/>
      <c r="DY124" s="976"/>
      <c r="DZ124" s="977"/>
    </row>
    <row r="125" spans="1:130" s="224" customFormat="1" ht="26.25" customHeight="1" x14ac:dyDescent="0.2">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24" customFormat="1" ht="26.25" customHeight="1" thickBot="1" x14ac:dyDescent="0.25">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3598</v>
      </c>
      <c r="AB126" s="946"/>
      <c r="AC126" s="946"/>
      <c r="AD126" s="946"/>
      <c r="AE126" s="947"/>
      <c r="AF126" s="948">
        <v>10997</v>
      </c>
      <c r="AG126" s="946"/>
      <c r="AH126" s="946"/>
      <c r="AI126" s="946"/>
      <c r="AJ126" s="947"/>
      <c r="AK126" s="948" t="s">
        <v>122</v>
      </c>
      <c r="AL126" s="946"/>
      <c r="AM126" s="946"/>
      <c r="AN126" s="946"/>
      <c r="AO126" s="947"/>
      <c r="AP126" s="949" t="s">
        <v>122</v>
      </c>
      <c r="AQ126" s="950"/>
      <c r="AR126" s="950"/>
      <c r="AS126" s="950"/>
      <c r="AT126" s="95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24"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84257</v>
      </c>
      <c r="AB127" s="946"/>
      <c r="AC127" s="946"/>
      <c r="AD127" s="946"/>
      <c r="AE127" s="947"/>
      <c r="AF127" s="948">
        <v>84840</v>
      </c>
      <c r="AG127" s="946"/>
      <c r="AH127" s="946"/>
      <c r="AI127" s="946"/>
      <c r="AJ127" s="947"/>
      <c r="AK127" s="948">
        <v>85015</v>
      </c>
      <c r="AL127" s="946"/>
      <c r="AM127" s="946"/>
      <c r="AN127" s="946"/>
      <c r="AO127" s="947"/>
      <c r="AP127" s="949">
        <v>0.2</v>
      </c>
      <c r="AQ127" s="950"/>
      <c r="AR127" s="950"/>
      <c r="AS127" s="950"/>
      <c r="AT127" s="951"/>
      <c r="AU127" s="226"/>
      <c r="AV127" s="226"/>
      <c r="AW127" s="226"/>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26"/>
      <c r="CB127" s="226"/>
      <c r="CC127" s="226"/>
      <c r="CD127" s="249"/>
      <c r="CE127" s="249"/>
      <c r="CF127" s="249"/>
      <c r="CG127" s="226"/>
      <c r="CH127" s="226"/>
      <c r="CI127" s="226"/>
      <c r="CJ127" s="248"/>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24"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1069542</v>
      </c>
      <c r="AB128" s="1033"/>
      <c r="AC128" s="1033"/>
      <c r="AD128" s="1033"/>
      <c r="AE128" s="1034"/>
      <c r="AF128" s="1035">
        <v>860894</v>
      </c>
      <c r="AG128" s="1033"/>
      <c r="AH128" s="1033"/>
      <c r="AI128" s="1033"/>
      <c r="AJ128" s="1034"/>
      <c r="AK128" s="1035">
        <v>880513</v>
      </c>
      <c r="AL128" s="1033"/>
      <c r="AM128" s="1033"/>
      <c r="AN128" s="1033"/>
      <c r="AO128" s="1034"/>
      <c r="AP128" s="1036"/>
      <c r="AQ128" s="1037"/>
      <c r="AR128" s="1037"/>
      <c r="AS128" s="1037"/>
      <c r="AT128" s="1038"/>
      <c r="AU128" s="226"/>
      <c r="AV128" s="226"/>
      <c r="AW128" s="226"/>
      <c r="AX128" s="883" t="s">
        <v>463</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49"/>
      <c r="CB128" s="249"/>
      <c r="CC128" s="249"/>
      <c r="CD128" s="249"/>
      <c r="CE128" s="249"/>
      <c r="CF128" s="249"/>
      <c r="CG128" s="226"/>
      <c r="CH128" s="226"/>
      <c r="CI128" s="226"/>
      <c r="CJ128" s="248"/>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v>40659</v>
      </c>
      <c r="DH128" s="1025"/>
      <c r="DI128" s="1025"/>
      <c r="DJ128" s="1025"/>
      <c r="DK128" s="1025"/>
      <c r="DL128" s="1025">
        <v>22719</v>
      </c>
      <c r="DM128" s="1025"/>
      <c r="DN128" s="1025"/>
      <c r="DO128" s="1025"/>
      <c r="DP128" s="1025"/>
      <c r="DQ128" s="1025">
        <v>25924</v>
      </c>
      <c r="DR128" s="1025"/>
      <c r="DS128" s="1025"/>
      <c r="DT128" s="1025"/>
      <c r="DU128" s="1025"/>
      <c r="DV128" s="1026">
        <v>0</v>
      </c>
      <c r="DW128" s="1026"/>
      <c r="DX128" s="1026"/>
      <c r="DY128" s="1026"/>
      <c r="DZ128" s="1027"/>
    </row>
    <row r="129" spans="1:131" s="224"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53604309</v>
      </c>
      <c r="AB129" s="946"/>
      <c r="AC129" s="946"/>
      <c r="AD129" s="946"/>
      <c r="AE129" s="947"/>
      <c r="AF129" s="948">
        <v>56700996</v>
      </c>
      <c r="AG129" s="946"/>
      <c r="AH129" s="946"/>
      <c r="AI129" s="946"/>
      <c r="AJ129" s="947"/>
      <c r="AK129" s="948">
        <v>57336904</v>
      </c>
      <c r="AL129" s="946"/>
      <c r="AM129" s="946"/>
      <c r="AN129" s="946"/>
      <c r="AO129" s="947"/>
      <c r="AP129" s="1060"/>
      <c r="AQ129" s="1061"/>
      <c r="AR129" s="1061"/>
      <c r="AS129" s="1061"/>
      <c r="AT129" s="1062"/>
      <c r="AU129" s="227"/>
      <c r="AV129" s="227"/>
      <c r="AW129" s="227"/>
      <c r="AX129" s="1052" t="s">
        <v>466</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3564390</v>
      </c>
      <c r="AB130" s="946"/>
      <c r="AC130" s="946"/>
      <c r="AD130" s="946"/>
      <c r="AE130" s="947"/>
      <c r="AF130" s="948">
        <v>3416221</v>
      </c>
      <c r="AG130" s="946"/>
      <c r="AH130" s="946"/>
      <c r="AI130" s="946"/>
      <c r="AJ130" s="947"/>
      <c r="AK130" s="948">
        <v>3191752</v>
      </c>
      <c r="AL130" s="946"/>
      <c r="AM130" s="946"/>
      <c r="AN130" s="946"/>
      <c r="AO130" s="947"/>
      <c r="AP130" s="1060"/>
      <c r="AQ130" s="1061"/>
      <c r="AR130" s="1061"/>
      <c r="AS130" s="1061"/>
      <c r="AT130" s="1062"/>
      <c r="AU130" s="227"/>
      <c r="AV130" s="227"/>
      <c r="AW130" s="227"/>
      <c r="AX130" s="1052" t="s">
        <v>469</v>
      </c>
      <c r="AY130" s="910"/>
      <c r="AZ130" s="910"/>
      <c r="BA130" s="910"/>
      <c r="BB130" s="910"/>
      <c r="BC130" s="910"/>
      <c r="BD130" s="910"/>
      <c r="BE130" s="911"/>
      <c r="BF130" s="1088">
        <v>5.5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50039919</v>
      </c>
      <c r="AB131" s="973"/>
      <c r="AC131" s="973"/>
      <c r="AD131" s="973"/>
      <c r="AE131" s="974"/>
      <c r="AF131" s="972">
        <v>53284775</v>
      </c>
      <c r="AG131" s="973"/>
      <c r="AH131" s="973"/>
      <c r="AI131" s="973"/>
      <c r="AJ131" s="974"/>
      <c r="AK131" s="972">
        <v>54145152</v>
      </c>
      <c r="AL131" s="973"/>
      <c r="AM131" s="973"/>
      <c r="AN131" s="973"/>
      <c r="AO131" s="974"/>
      <c r="AP131" s="1097"/>
      <c r="AQ131" s="1098"/>
      <c r="AR131" s="1098"/>
      <c r="AS131" s="1098"/>
      <c r="AT131" s="1099"/>
      <c r="AU131" s="227"/>
      <c r="AV131" s="227"/>
      <c r="AW131" s="227"/>
      <c r="AX131" s="1070" t="s">
        <v>471</v>
      </c>
      <c r="AY131" s="713"/>
      <c r="AZ131" s="713"/>
      <c r="BA131" s="713"/>
      <c r="BB131" s="713"/>
      <c r="BC131" s="713"/>
      <c r="BD131" s="713"/>
      <c r="BE131" s="1023"/>
      <c r="BF131" s="1071">
        <v>2.4</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4.866862394</v>
      </c>
      <c r="AB132" s="1084"/>
      <c r="AC132" s="1084"/>
      <c r="AD132" s="1084"/>
      <c r="AE132" s="1085"/>
      <c r="AF132" s="1086">
        <v>5.8495177350000001</v>
      </c>
      <c r="AG132" s="1084"/>
      <c r="AH132" s="1084"/>
      <c r="AI132" s="1084"/>
      <c r="AJ132" s="1085"/>
      <c r="AK132" s="1086">
        <v>5.9894669790000004</v>
      </c>
      <c r="AL132" s="1084"/>
      <c r="AM132" s="1084"/>
      <c r="AN132" s="1084"/>
      <c r="AO132" s="1085"/>
      <c r="AP132" s="988"/>
      <c r="AQ132" s="989"/>
      <c r="AR132" s="989"/>
      <c r="AS132" s="989"/>
      <c r="AT132" s="108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5.3</v>
      </c>
      <c r="AB133" s="1067"/>
      <c r="AC133" s="1067"/>
      <c r="AD133" s="1067"/>
      <c r="AE133" s="1068"/>
      <c r="AF133" s="1066">
        <v>5.4</v>
      </c>
      <c r="AG133" s="1067"/>
      <c r="AH133" s="1067"/>
      <c r="AI133" s="1067"/>
      <c r="AJ133" s="1068"/>
      <c r="AK133" s="1066">
        <v>5.5</v>
      </c>
      <c r="AL133" s="1067"/>
      <c r="AM133" s="1067"/>
      <c r="AN133" s="1067"/>
      <c r="AO133" s="1068"/>
      <c r="AP133" s="1015"/>
      <c r="AQ133" s="1016"/>
      <c r="AR133" s="1016"/>
      <c r="AS133" s="1016"/>
      <c r="AT133" s="1069"/>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zjHdiYJlLLrUq2frK/rgGxbB2yYlEDdq8W6gOuUkAKkUtXxEBEsdm10UtiO6ZF5WnZ6yNoRHh3F2sOPffZ78+Q==" saltValue="w8vLi4roW0u28PAXVJuUs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475</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WjJEKMbGzSN2W0h7Jgy1ZaBUcq/GOQDVZiAXUsKtW0V6rYNbeqcTnhySEy5VRBQ0dHi62Phgo3bndRn2e92+fw==" saltValue="j59ejZrtpdUoUU8DBhMcX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lCPddIHkWFaodCS2zD0YiLr+oVYiqtCuUDoyQp7SDh7FDw9VFF18Id3Py909UpIHV2sno5evxdCUTwZLwyLPw==" saltValue="RFmddRtTXcIJO2og2XQe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477</v>
      </c>
      <c r="AL6" s="260"/>
      <c r="AM6" s="260"/>
      <c r="AN6" s="260"/>
    </row>
    <row r="7" spans="1:46" ht="13.5" customHeight="1" x14ac:dyDescent="0.2">
      <c r="A7" s="259"/>
      <c r="AK7" s="262"/>
      <c r="AL7" s="263"/>
      <c r="AM7" s="263"/>
      <c r="AN7" s="264"/>
      <c r="AO7" s="1101" t="s">
        <v>478</v>
      </c>
      <c r="AP7" s="265"/>
      <c r="AQ7" s="266" t="s">
        <v>479</v>
      </c>
      <c r="AR7" s="267"/>
    </row>
    <row r="8" spans="1:46" ht="13.2" x14ac:dyDescent="0.2">
      <c r="A8" s="259"/>
      <c r="AK8" s="268"/>
      <c r="AL8" s="269"/>
      <c r="AM8" s="269"/>
      <c r="AN8" s="270"/>
      <c r="AO8" s="1102"/>
      <c r="AP8" s="271" t="s">
        <v>480</v>
      </c>
      <c r="AQ8" s="272" t="s">
        <v>481</v>
      </c>
      <c r="AR8" s="273" t="s">
        <v>482</v>
      </c>
    </row>
    <row r="9" spans="1:46" ht="13.2" x14ac:dyDescent="0.2">
      <c r="A9" s="259"/>
      <c r="AK9" s="1103" t="s">
        <v>483</v>
      </c>
      <c r="AL9" s="1104"/>
      <c r="AM9" s="1104"/>
      <c r="AN9" s="1105"/>
      <c r="AO9" s="274">
        <v>17969437</v>
      </c>
      <c r="AP9" s="274">
        <v>66921</v>
      </c>
      <c r="AQ9" s="275">
        <v>61513</v>
      </c>
      <c r="AR9" s="276">
        <v>8.8000000000000007</v>
      </c>
    </row>
    <row r="10" spans="1:46" ht="13.5" customHeight="1" x14ac:dyDescent="0.2">
      <c r="A10" s="259"/>
      <c r="AK10" s="1103" t="s">
        <v>484</v>
      </c>
      <c r="AL10" s="1104"/>
      <c r="AM10" s="1104"/>
      <c r="AN10" s="1105"/>
      <c r="AO10" s="277">
        <v>5237</v>
      </c>
      <c r="AP10" s="277">
        <v>20</v>
      </c>
      <c r="AQ10" s="278">
        <v>1262</v>
      </c>
      <c r="AR10" s="279">
        <v>-98.4</v>
      </c>
    </row>
    <row r="11" spans="1:46" ht="13.5" customHeight="1" x14ac:dyDescent="0.2">
      <c r="A11" s="259"/>
      <c r="AK11" s="1103" t="s">
        <v>485</v>
      </c>
      <c r="AL11" s="1104"/>
      <c r="AM11" s="1104"/>
      <c r="AN11" s="1105"/>
      <c r="AO11" s="277">
        <v>363086</v>
      </c>
      <c r="AP11" s="277">
        <v>1352</v>
      </c>
      <c r="AQ11" s="278">
        <v>1079</v>
      </c>
      <c r="AR11" s="279">
        <v>25.3</v>
      </c>
    </row>
    <row r="12" spans="1:46" ht="13.5" customHeight="1" x14ac:dyDescent="0.2">
      <c r="A12" s="259"/>
      <c r="AK12" s="1103" t="s">
        <v>486</v>
      </c>
      <c r="AL12" s="1104"/>
      <c r="AM12" s="1104"/>
      <c r="AN12" s="1105"/>
      <c r="AO12" s="277">
        <v>233402</v>
      </c>
      <c r="AP12" s="277">
        <v>869</v>
      </c>
      <c r="AQ12" s="278">
        <v>46</v>
      </c>
      <c r="AR12" s="279">
        <v>1789.1</v>
      </c>
    </row>
    <row r="13" spans="1:46" ht="13.5" customHeight="1" x14ac:dyDescent="0.2">
      <c r="A13" s="259"/>
      <c r="AK13" s="1103" t="s">
        <v>487</v>
      </c>
      <c r="AL13" s="1104"/>
      <c r="AM13" s="1104"/>
      <c r="AN13" s="1105"/>
      <c r="AO13" s="277">
        <v>1848</v>
      </c>
      <c r="AP13" s="277">
        <v>7</v>
      </c>
      <c r="AQ13" s="278">
        <v>2016</v>
      </c>
      <c r="AR13" s="279">
        <v>-99.7</v>
      </c>
    </row>
    <row r="14" spans="1:46" ht="13.5" customHeight="1" x14ac:dyDescent="0.2">
      <c r="A14" s="259"/>
      <c r="AK14" s="1103" t="s">
        <v>488</v>
      </c>
      <c r="AL14" s="1104"/>
      <c r="AM14" s="1104"/>
      <c r="AN14" s="1105"/>
      <c r="AO14" s="277">
        <v>568054</v>
      </c>
      <c r="AP14" s="277">
        <v>2116</v>
      </c>
      <c r="AQ14" s="278">
        <v>1290</v>
      </c>
      <c r="AR14" s="279">
        <v>64</v>
      </c>
    </row>
    <row r="15" spans="1:46" ht="13.5" customHeight="1" x14ac:dyDescent="0.2">
      <c r="A15" s="259"/>
      <c r="AK15" s="1106" t="s">
        <v>489</v>
      </c>
      <c r="AL15" s="1107"/>
      <c r="AM15" s="1107"/>
      <c r="AN15" s="1108"/>
      <c r="AO15" s="277">
        <v>-1761156</v>
      </c>
      <c r="AP15" s="277">
        <v>-6559</v>
      </c>
      <c r="AQ15" s="278">
        <v>-2388</v>
      </c>
      <c r="AR15" s="279">
        <v>174.7</v>
      </c>
    </row>
    <row r="16" spans="1:46" ht="13.2" x14ac:dyDescent="0.2">
      <c r="A16" s="259"/>
      <c r="AK16" s="1106" t="s">
        <v>177</v>
      </c>
      <c r="AL16" s="1107"/>
      <c r="AM16" s="1107"/>
      <c r="AN16" s="1108"/>
      <c r="AO16" s="277">
        <v>17379908</v>
      </c>
      <c r="AP16" s="277">
        <v>64726</v>
      </c>
      <c r="AQ16" s="278">
        <v>64818</v>
      </c>
      <c r="AR16" s="279">
        <v>-0.1</v>
      </c>
    </row>
    <row r="17" spans="1:46" ht="13.2" x14ac:dyDescent="0.2">
      <c r="A17" s="259"/>
    </row>
    <row r="18" spans="1:46" ht="13.2" x14ac:dyDescent="0.2">
      <c r="A18" s="259"/>
      <c r="AQ18" s="280"/>
      <c r="AR18" s="280"/>
    </row>
    <row r="19" spans="1:46" ht="13.2" x14ac:dyDescent="0.2">
      <c r="A19" s="259"/>
      <c r="AK19" s="255" t="s">
        <v>490</v>
      </c>
    </row>
    <row r="20" spans="1:46" ht="13.2" x14ac:dyDescent="0.2">
      <c r="A20" s="259"/>
      <c r="AK20" s="281"/>
      <c r="AL20" s="282"/>
      <c r="AM20" s="282"/>
      <c r="AN20" s="283"/>
      <c r="AO20" s="284" t="s">
        <v>491</v>
      </c>
      <c r="AP20" s="285" t="s">
        <v>492</v>
      </c>
      <c r="AQ20" s="286" t="s">
        <v>493</v>
      </c>
      <c r="AR20" s="287"/>
    </row>
    <row r="21" spans="1:46" s="260" customFormat="1" ht="13.2" x14ac:dyDescent="0.2">
      <c r="A21" s="288"/>
      <c r="AK21" s="1109" t="s">
        <v>494</v>
      </c>
      <c r="AL21" s="1110"/>
      <c r="AM21" s="1110"/>
      <c r="AN21" s="1111"/>
      <c r="AO21" s="289">
        <v>6.93</v>
      </c>
      <c r="AP21" s="290">
        <v>6.09</v>
      </c>
      <c r="AQ21" s="291">
        <v>0.84</v>
      </c>
      <c r="AS21" s="292"/>
      <c r="AT21" s="288"/>
    </row>
    <row r="22" spans="1:46" s="260" customFormat="1" ht="13.2" x14ac:dyDescent="0.2">
      <c r="A22" s="288"/>
      <c r="AK22" s="1109" t="s">
        <v>495</v>
      </c>
      <c r="AL22" s="1110"/>
      <c r="AM22" s="1110"/>
      <c r="AN22" s="1111"/>
      <c r="AO22" s="293">
        <v>100</v>
      </c>
      <c r="AP22" s="294">
        <v>99.7</v>
      </c>
      <c r="AQ22" s="295">
        <v>0.3</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300"/>
      <c r="AS27" s="255"/>
      <c r="AT27" s="255"/>
    </row>
    <row r="28" spans="1:46" ht="16.2" x14ac:dyDescent="0.2">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498</v>
      </c>
      <c r="AL29" s="260"/>
      <c r="AM29" s="260"/>
      <c r="AN29" s="260"/>
      <c r="AS29" s="302"/>
    </row>
    <row r="30" spans="1:46" ht="13.5" customHeight="1" x14ac:dyDescent="0.2">
      <c r="A30" s="259"/>
      <c r="AK30" s="262"/>
      <c r="AL30" s="263"/>
      <c r="AM30" s="263"/>
      <c r="AN30" s="264"/>
      <c r="AO30" s="1101" t="s">
        <v>478</v>
      </c>
      <c r="AP30" s="265"/>
      <c r="AQ30" s="266" t="s">
        <v>479</v>
      </c>
      <c r="AR30" s="267"/>
    </row>
    <row r="31" spans="1:46" ht="13.2" x14ac:dyDescent="0.2">
      <c r="A31" s="259"/>
      <c r="AK31" s="268"/>
      <c r="AL31" s="269"/>
      <c r="AM31" s="269"/>
      <c r="AN31" s="270"/>
      <c r="AO31" s="1102"/>
      <c r="AP31" s="271" t="s">
        <v>480</v>
      </c>
      <c r="AQ31" s="272" t="s">
        <v>481</v>
      </c>
      <c r="AR31" s="273" t="s">
        <v>482</v>
      </c>
    </row>
    <row r="32" spans="1:46" ht="27" customHeight="1" x14ac:dyDescent="0.2">
      <c r="A32" s="259"/>
      <c r="AK32" s="1117" t="s">
        <v>499</v>
      </c>
      <c r="AL32" s="1118"/>
      <c r="AM32" s="1118"/>
      <c r="AN32" s="1119"/>
      <c r="AO32" s="303">
        <v>5886426</v>
      </c>
      <c r="AP32" s="303">
        <v>21922</v>
      </c>
      <c r="AQ32" s="304">
        <v>26619</v>
      </c>
      <c r="AR32" s="305">
        <v>-17.600000000000001</v>
      </c>
    </row>
    <row r="33" spans="1:46" ht="13.5" customHeight="1" x14ac:dyDescent="0.2">
      <c r="A33" s="259"/>
      <c r="AK33" s="1117" t="s">
        <v>500</v>
      </c>
      <c r="AL33" s="1118"/>
      <c r="AM33" s="1118"/>
      <c r="AN33" s="1119"/>
      <c r="AO33" s="303" t="s">
        <v>501</v>
      </c>
      <c r="AP33" s="303" t="s">
        <v>501</v>
      </c>
      <c r="AQ33" s="304">
        <v>3</v>
      </c>
      <c r="AR33" s="305" t="s">
        <v>501</v>
      </c>
    </row>
    <row r="34" spans="1:46" ht="27" customHeight="1" x14ac:dyDescent="0.2">
      <c r="A34" s="259"/>
      <c r="AK34" s="1117" t="s">
        <v>502</v>
      </c>
      <c r="AL34" s="1118"/>
      <c r="AM34" s="1118"/>
      <c r="AN34" s="1119"/>
      <c r="AO34" s="303">
        <v>30000</v>
      </c>
      <c r="AP34" s="303">
        <v>112</v>
      </c>
      <c r="AQ34" s="304">
        <v>28</v>
      </c>
      <c r="AR34" s="305">
        <v>300</v>
      </c>
    </row>
    <row r="35" spans="1:46" ht="27" customHeight="1" x14ac:dyDescent="0.2">
      <c r="A35" s="259"/>
      <c r="AK35" s="1117" t="s">
        <v>503</v>
      </c>
      <c r="AL35" s="1118"/>
      <c r="AM35" s="1118"/>
      <c r="AN35" s="1119"/>
      <c r="AO35" s="303">
        <v>1312579</v>
      </c>
      <c r="AP35" s="303">
        <v>4888</v>
      </c>
      <c r="AQ35" s="304">
        <v>5266</v>
      </c>
      <c r="AR35" s="305">
        <v>-7.2</v>
      </c>
    </row>
    <row r="36" spans="1:46" ht="27" customHeight="1" x14ac:dyDescent="0.2">
      <c r="A36" s="259"/>
      <c r="AK36" s="1117" t="s">
        <v>504</v>
      </c>
      <c r="AL36" s="1118"/>
      <c r="AM36" s="1118"/>
      <c r="AN36" s="1119"/>
      <c r="AO36" s="303" t="s">
        <v>501</v>
      </c>
      <c r="AP36" s="303" t="s">
        <v>501</v>
      </c>
      <c r="AQ36" s="304">
        <v>468</v>
      </c>
      <c r="AR36" s="305" t="s">
        <v>501</v>
      </c>
    </row>
    <row r="37" spans="1:46" ht="13.5" customHeight="1" x14ac:dyDescent="0.2">
      <c r="A37" s="259"/>
      <c r="AK37" s="1117" t="s">
        <v>505</v>
      </c>
      <c r="AL37" s="1118"/>
      <c r="AM37" s="1118"/>
      <c r="AN37" s="1119"/>
      <c r="AO37" s="303">
        <v>85015</v>
      </c>
      <c r="AP37" s="303">
        <v>317</v>
      </c>
      <c r="AQ37" s="304">
        <v>985</v>
      </c>
      <c r="AR37" s="305">
        <v>-67.8</v>
      </c>
    </row>
    <row r="38" spans="1:46" ht="27" customHeight="1" x14ac:dyDescent="0.2">
      <c r="A38" s="259"/>
      <c r="AK38" s="1120" t="s">
        <v>506</v>
      </c>
      <c r="AL38" s="1121"/>
      <c r="AM38" s="1121"/>
      <c r="AN38" s="1122"/>
      <c r="AO38" s="306">
        <v>1251</v>
      </c>
      <c r="AP38" s="306">
        <v>5</v>
      </c>
      <c r="AQ38" s="307">
        <v>1</v>
      </c>
      <c r="AR38" s="295">
        <v>400</v>
      </c>
      <c r="AS38" s="302"/>
    </row>
    <row r="39" spans="1:46" ht="13.2" x14ac:dyDescent="0.2">
      <c r="A39" s="259"/>
      <c r="AK39" s="1120" t="s">
        <v>507</v>
      </c>
      <c r="AL39" s="1121"/>
      <c r="AM39" s="1121"/>
      <c r="AN39" s="1122"/>
      <c r="AO39" s="303">
        <v>-880513</v>
      </c>
      <c r="AP39" s="303">
        <v>-3279</v>
      </c>
      <c r="AQ39" s="304">
        <v>-7209</v>
      </c>
      <c r="AR39" s="305">
        <v>-54.5</v>
      </c>
      <c r="AS39" s="302"/>
    </row>
    <row r="40" spans="1:46" ht="27" customHeight="1" x14ac:dyDescent="0.2">
      <c r="A40" s="259"/>
      <c r="AK40" s="1117" t="s">
        <v>508</v>
      </c>
      <c r="AL40" s="1118"/>
      <c r="AM40" s="1118"/>
      <c r="AN40" s="1119"/>
      <c r="AO40" s="303">
        <v>-3191752</v>
      </c>
      <c r="AP40" s="303">
        <v>-11887</v>
      </c>
      <c r="AQ40" s="304">
        <v>-18404</v>
      </c>
      <c r="AR40" s="305">
        <v>-35.4</v>
      </c>
      <c r="AS40" s="302"/>
    </row>
    <row r="41" spans="1:46" ht="13.2" x14ac:dyDescent="0.2">
      <c r="A41" s="259"/>
      <c r="AK41" s="1123" t="s">
        <v>287</v>
      </c>
      <c r="AL41" s="1124"/>
      <c r="AM41" s="1124"/>
      <c r="AN41" s="1125"/>
      <c r="AO41" s="303">
        <v>3243006</v>
      </c>
      <c r="AP41" s="303">
        <v>12077</v>
      </c>
      <c r="AQ41" s="304">
        <v>7755</v>
      </c>
      <c r="AR41" s="305">
        <v>55.7</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509</v>
      </c>
    </row>
    <row r="48" spans="1:46" ht="13.2" x14ac:dyDescent="0.2">
      <c r="A48" s="259"/>
      <c r="AK48" s="313" t="s">
        <v>510</v>
      </c>
      <c r="AL48" s="313"/>
      <c r="AM48" s="313"/>
      <c r="AN48" s="313"/>
      <c r="AO48" s="313"/>
      <c r="AP48" s="313"/>
      <c r="AQ48" s="314"/>
      <c r="AR48" s="313"/>
    </row>
    <row r="49" spans="1:44" ht="13.5" customHeight="1" x14ac:dyDescent="0.2">
      <c r="A49" s="259"/>
      <c r="AK49" s="315"/>
      <c r="AL49" s="316"/>
      <c r="AM49" s="1112" t="s">
        <v>478</v>
      </c>
      <c r="AN49" s="1114" t="s">
        <v>511</v>
      </c>
      <c r="AO49" s="1115"/>
      <c r="AP49" s="1115"/>
      <c r="AQ49" s="1115"/>
      <c r="AR49" s="1116"/>
    </row>
    <row r="50" spans="1:44" ht="13.2" x14ac:dyDescent="0.2">
      <c r="A50" s="259"/>
      <c r="AK50" s="317"/>
      <c r="AL50" s="318"/>
      <c r="AM50" s="1113"/>
      <c r="AN50" s="319" t="s">
        <v>512</v>
      </c>
      <c r="AO50" s="320" t="s">
        <v>513</v>
      </c>
      <c r="AP50" s="321" t="s">
        <v>514</v>
      </c>
      <c r="AQ50" s="322" t="s">
        <v>515</v>
      </c>
      <c r="AR50" s="323" t="s">
        <v>516</v>
      </c>
    </row>
    <row r="51" spans="1:44" ht="13.2" x14ac:dyDescent="0.2">
      <c r="A51" s="259"/>
      <c r="AK51" s="315" t="s">
        <v>517</v>
      </c>
      <c r="AL51" s="316"/>
      <c r="AM51" s="324">
        <v>11653222</v>
      </c>
      <c r="AN51" s="325">
        <v>42316</v>
      </c>
      <c r="AO51" s="326">
        <v>81.900000000000006</v>
      </c>
      <c r="AP51" s="327">
        <v>56662</v>
      </c>
      <c r="AQ51" s="328">
        <v>17.899999999999999</v>
      </c>
      <c r="AR51" s="329">
        <v>64</v>
      </c>
    </row>
    <row r="52" spans="1:44" ht="13.2" x14ac:dyDescent="0.2">
      <c r="A52" s="259"/>
      <c r="AK52" s="330"/>
      <c r="AL52" s="331" t="s">
        <v>518</v>
      </c>
      <c r="AM52" s="332">
        <v>7662021</v>
      </c>
      <c r="AN52" s="333">
        <v>27823</v>
      </c>
      <c r="AO52" s="334">
        <v>83.1</v>
      </c>
      <c r="AP52" s="335">
        <v>34709</v>
      </c>
      <c r="AQ52" s="336">
        <v>14.3</v>
      </c>
      <c r="AR52" s="337">
        <v>68.8</v>
      </c>
    </row>
    <row r="53" spans="1:44" ht="13.2" x14ac:dyDescent="0.2">
      <c r="A53" s="259"/>
      <c r="AK53" s="315" t="s">
        <v>519</v>
      </c>
      <c r="AL53" s="316"/>
      <c r="AM53" s="324">
        <v>8770723</v>
      </c>
      <c r="AN53" s="325">
        <v>32037</v>
      </c>
      <c r="AO53" s="326">
        <v>-24.3</v>
      </c>
      <c r="AP53" s="327">
        <v>60285</v>
      </c>
      <c r="AQ53" s="328">
        <v>6.4</v>
      </c>
      <c r="AR53" s="329">
        <v>-30.7</v>
      </c>
    </row>
    <row r="54" spans="1:44" ht="13.2" x14ac:dyDescent="0.2">
      <c r="A54" s="259"/>
      <c r="AK54" s="330"/>
      <c r="AL54" s="331" t="s">
        <v>518</v>
      </c>
      <c r="AM54" s="332">
        <v>5468237</v>
      </c>
      <c r="AN54" s="333">
        <v>19974</v>
      </c>
      <c r="AO54" s="334">
        <v>-28.2</v>
      </c>
      <c r="AP54" s="335">
        <v>36445</v>
      </c>
      <c r="AQ54" s="336">
        <v>5</v>
      </c>
      <c r="AR54" s="337">
        <v>-33.200000000000003</v>
      </c>
    </row>
    <row r="55" spans="1:44" ht="13.2" x14ac:dyDescent="0.2">
      <c r="A55" s="259"/>
      <c r="AK55" s="315" t="s">
        <v>520</v>
      </c>
      <c r="AL55" s="316"/>
      <c r="AM55" s="324">
        <v>7748541</v>
      </c>
      <c r="AN55" s="325">
        <v>28515</v>
      </c>
      <c r="AO55" s="326">
        <v>-11</v>
      </c>
      <c r="AP55" s="327">
        <v>38566</v>
      </c>
      <c r="AQ55" s="328">
        <v>-36</v>
      </c>
      <c r="AR55" s="329">
        <v>25</v>
      </c>
    </row>
    <row r="56" spans="1:44" ht="13.2" x14ac:dyDescent="0.2">
      <c r="A56" s="259"/>
      <c r="AK56" s="330"/>
      <c r="AL56" s="331" t="s">
        <v>518</v>
      </c>
      <c r="AM56" s="332">
        <v>4525071</v>
      </c>
      <c r="AN56" s="333">
        <v>16652</v>
      </c>
      <c r="AO56" s="334">
        <v>-16.600000000000001</v>
      </c>
      <c r="AP56" s="335">
        <v>24059</v>
      </c>
      <c r="AQ56" s="336">
        <v>-34</v>
      </c>
      <c r="AR56" s="337">
        <v>17.399999999999999</v>
      </c>
    </row>
    <row r="57" spans="1:44" ht="13.2" x14ac:dyDescent="0.2">
      <c r="A57" s="259"/>
      <c r="AK57" s="315" t="s">
        <v>521</v>
      </c>
      <c r="AL57" s="316"/>
      <c r="AM57" s="324">
        <v>10882222</v>
      </c>
      <c r="AN57" s="325">
        <v>40292</v>
      </c>
      <c r="AO57" s="326">
        <v>41.3</v>
      </c>
      <c r="AP57" s="327">
        <v>35156</v>
      </c>
      <c r="AQ57" s="328">
        <v>-8.8000000000000007</v>
      </c>
      <c r="AR57" s="329">
        <v>50.1</v>
      </c>
    </row>
    <row r="58" spans="1:44" ht="13.2" x14ac:dyDescent="0.2">
      <c r="A58" s="259"/>
      <c r="AK58" s="330"/>
      <c r="AL58" s="331" t="s">
        <v>518</v>
      </c>
      <c r="AM58" s="332">
        <v>5964621</v>
      </c>
      <c r="AN58" s="333">
        <v>22084</v>
      </c>
      <c r="AO58" s="334">
        <v>32.6</v>
      </c>
      <c r="AP58" s="335">
        <v>22430</v>
      </c>
      <c r="AQ58" s="336">
        <v>-6.8</v>
      </c>
      <c r="AR58" s="337">
        <v>39.4</v>
      </c>
    </row>
    <row r="59" spans="1:44" ht="13.2" x14ac:dyDescent="0.2">
      <c r="A59" s="259"/>
      <c r="AK59" s="315" t="s">
        <v>522</v>
      </c>
      <c r="AL59" s="316"/>
      <c r="AM59" s="324">
        <v>10671273</v>
      </c>
      <c r="AN59" s="325">
        <v>39742</v>
      </c>
      <c r="AO59" s="326">
        <v>-1.4</v>
      </c>
      <c r="AP59" s="327">
        <v>37029</v>
      </c>
      <c r="AQ59" s="328">
        <v>5.3</v>
      </c>
      <c r="AR59" s="329">
        <v>-6.7</v>
      </c>
    </row>
    <row r="60" spans="1:44" ht="13.2" x14ac:dyDescent="0.2">
      <c r="A60" s="259"/>
      <c r="AK60" s="330"/>
      <c r="AL60" s="331" t="s">
        <v>518</v>
      </c>
      <c r="AM60" s="332">
        <v>6083272</v>
      </c>
      <c r="AN60" s="333">
        <v>22655</v>
      </c>
      <c r="AO60" s="334">
        <v>2.6</v>
      </c>
      <c r="AP60" s="335">
        <v>23232</v>
      </c>
      <c r="AQ60" s="336">
        <v>3.6</v>
      </c>
      <c r="AR60" s="337">
        <v>-1</v>
      </c>
    </row>
    <row r="61" spans="1:44" ht="13.2" x14ac:dyDescent="0.2">
      <c r="A61" s="259"/>
      <c r="AK61" s="315" t="s">
        <v>523</v>
      </c>
      <c r="AL61" s="338"/>
      <c r="AM61" s="324">
        <v>9945196</v>
      </c>
      <c r="AN61" s="325">
        <v>36580</v>
      </c>
      <c r="AO61" s="326">
        <v>17.3</v>
      </c>
      <c r="AP61" s="327">
        <v>45540</v>
      </c>
      <c r="AQ61" s="339">
        <v>-3</v>
      </c>
      <c r="AR61" s="329">
        <v>20.3</v>
      </c>
    </row>
    <row r="62" spans="1:44" ht="13.2" x14ac:dyDescent="0.2">
      <c r="A62" s="259"/>
      <c r="AK62" s="330"/>
      <c r="AL62" s="331" t="s">
        <v>518</v>
      </c>
      <c r="AM62" s="332">
        <v>5940644</v>
      </c>
      <c r="AN62" s="333">
        <v>21838</v>
      </c>
      <c r="AO62" s="334">
        <v>14.7</v>
      </c>
      <c r="AP62" s="335">
        <v>28175</v>
      </c>
      <c r="AQ62" s="336">
        <v>-3.6</v>
      </c>
      <c r="AR62" s="337">
        <v>18.3</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KhcrJJQaof+uoV11l1qHWcfMEyfVqDCr3Q2S2/3BZOeohJCSog5sUqDcHIyfGjFtSSXRF0eIEgQilQBgAXFUwg==" saltValue="FBlYFzqYSFFT3Fssq7Sgl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475</v>
      </c>
    </row>
    <row r="121" spans="125:125" ht="13.5" hidden="1" customHeight="1" x14ac:dyDescent="0.2">
      <c r="DU121" s="253"/>
    </row>
  </sheetData>
  <sheetProtection algorithmName="SHA-512" hashValue="kQ6zwxzOX8I4nheRSZE+K5N+PVZGZjahP6sLC2lnWgZ9vxpdABoinI45SRBpDMzpwKIKpcOSUvkPzMxN2Ro5eQ==" saltValue="tD1Jb+Dz0KFN51lRrz4m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475</v>
      </c>
    </row>
  </sheetData>
  <sheetProtection algorithmName="SHA-512" hashValue="2isGZFkwPbzHEQEPc/5QKQsU0jiJSw3Frc6Zlw/nLBbRSzU14mNJm/MrwPRyrBkLFxQGKaLYym4BTr55p5rHWw==" saltValue="yGNKtRdbb+afjPIx7VZps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12.15</v>
      </c>
      <c r="G47" s="12">
        <v>15.84</v>
      </c>
      <c r="H47" s="12">
        <v>12.99</v>
      </c>
      <c r="I47" s="12">
        <v>18.43</v>
      </c>
      <c r="J47" s="13">
        <v>13.74</v>
      </c>
    </row>
    <row r="48" spans="2:10" ht="57.75" customHeight="1" x14ac:dyDescent="0.2">
      <c r="B48" s="14"/>
      <c r="C48" s="1128" t="s">
        <v>4</v>
      </c>
      <c r="D48" s="1128"/>
      <c r="E48" s="1129"/>
      <c r="F48" s="15">
        <v>7.77</v>
      </c>
      <c r="G48" s="16">
        <v>8.85</v>
      </c>
      <c r="H48" s="16">
        <v>11.84</v>
      </c>
      <c r="I48" s="16">
        <v>8.99</v>
      </c>
      <c r="J48" s="17">
        <v>8.2799999999999994</v>
      </c>
    </row>
    <row r="49" spans="2:10" ht="57.75" customHeight="1" thickBot="1" x14ac:dyDescent="0.25">
      <c r="B49" s="18"/>
      <c r="C49" s="1130" t="s">
        <v>5</v>
      </c>
      <c r="D49" s="1130"/>
      <c r="E49" s="1131"/>
      <c r="F49" s="19" t="s">
        <v>530</v>
      </c>
      <c r="G49" s="20">
        <v>1.19</v>
      </c>
      <c r="H49" s="20" t="s">
        <v>531</v>
      </c>
      <c r="I49" s="20" t="s">
        <v>532</v>
      </c>
      <c r="J49" s="21" t="s">
        <v>533</v>
      </c>
    </row>
    <row r="50" spans="2:10" ht="13.2" x14ac:dyDescent="0.2"/>
  </sheetData>
  <sheetProtection algorithmName="SHA-512" hashValue="vT0sLmaFwASP0/ocoyP0PBQW6gQOSTKymXufrIHaI3lGSkxT4PF5yS4Jv3voIplV3gOoQYguKTFlwtJiE+qjww==" saltValue="qFwwDcdcThj+EX645p2al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534</v>
      </c>
      <c r="D34" s="1136"/>
      <c r="E34" s="1137"/>
      <c r="F34" s="32">
        <v>7.76</v>
      </c>
      <c r="G34" s="33">
        <v>8.85</v>
      </c>
      <c r="H34" s="33">
        <v>11.84</v>
      </c>
      <c r="I34" s="33">
        <v>8.98</v>
      </c>
      <c r="J34" s="34">
        <v>8.2799999999999994</v>
      </c>
      <c r="K34" s="22"/>
      <c r="L34" s="22"/>
      <c r="M34" s="22"/>
      <c r="N34" s="22"/>
      <c r="O34" s="22"/>
      <c r="P34" s="22"/>
    </row>
    <row r="35" spans="1:16" ht="39" customHeight="1" x14ac:dyDescent="0.2">
      <c r="A35" s="22"/>
      <c r="B35" s="35"/>
      <c r="C35" s="1132" t="s">
        <v>535</v>
      </c>
      <c r="D35" s="1132"/>
      <c r="E35" s="1133"/>
      <c r="F35" s="36">
        <v>4.24</v>
      </c>
      <c r="G35" s="37">
        <v>3.79</v>
      </c>
      <c r="H35" s="37">
        <v>3.63</v>
      </c>
      <c r="I35" s="37">
        <v>3.15</v>
      </c>
      <c r="J35" s="38">
        <v>3.13</v>
      </c>
      <c r="K35" s="22"/>
      <c r="L35" s="22"/>
      <c r="M35" s="22"/>
      <c r="N35" s="22"/>
      <c r="O35" s="22"/>
      <c r="P35" s="22"/>
    </row>
    <row r="36" spans="1:16" ht="39" customHeight="1" x14ac:dyDescent="0.2">
      <c r="A36" s="22"/>
      <c r="B36" s="35"/>
      <c r="C36" s="1132" t="s">
        <v>536</v>
      </c>
      <c r="D36" s="1132"/>
      <c r="E36" s="1133"/>
      <c r="F36" s="36">
        <v>0.79</v>
      </c>
      <c r="G36" s="37">
        <v>0.91</v>
      </c>
      <c r="H36" s="37">
        <v>1.07</v>
      </c>
      <c r="I36" s="37">
        <v>1.1599999999999999</v>
      </c>
      <c r="J36" s="38">
        <v>1.4</v>
      </c>
      <c r="K36" s="22"/>
      <c r="L36" s="22"/>
      <c r="M36" s="22"/>
      <c r="N36" s="22"/>
      <c r="O36" s="22"/>
      <c r="P36" s="22"/>
    </row>
    <row r="37" spans="1:16" ht="39" customHeight="1" x14ac:dyDescent="0.2">
      <c r="A37" s="22"/>
      <c r="B37" s="35"/>
      <c r="C37" s="1132" t="s">
        <v>537</v>
      </c>
      <c r="D37" s="1132"/>
      <c r="E37" s="1133"/>
      <c r="F37" s="36">
        <v>0.24</v>
      </c>
      <c r="G37" s="37">
        <v>1.01</v>
      </c>
      <c r="H37" s="37">
        <v>0.77</v>
      </c>
      <c r="I37" s="37">
        <v>0.99</v>
      </c>
      <c r="J37" s="38">
        <v>1.26</v>
      </c>
      <c r="K37" s="22"/>
      <c r="L37" s="22"/>
      <c r="M37" s="22"/>
      <c r="N37" s="22"/>
      <c r="O37" s="22"/>
      <c r="P37" s="22"/>
    </row>
    <row r="38" spans="1:16" ht="39" customHeight="1" x14ac:dyDescent="0.2">
      <c r="A38" s="22"/>
      <c r="B38" s="35"/>
      <c r="C38" s="1132" t="s">
        <v>538</v>
      </c>
      <c r="D38" s="1132"/>
      <c r="E38" s="1133"/>
      <c r="F38" s="36">
        <v>0.86</v>
      </c>
      <c r="G38" s="37">
        <v>0.42</v>
      </c>
      <c r="H38" s="37">
        <v>0.61</v>
      </c>
      <c r="I38" s="37">
        <v>0.38</v>
      </c>
      <c r="J38" s="38">
        <v>0.05</v>
      </c>
      <c r="K38" s="22"/>
      <c r="L38" s="22"/>
      <c r="M38" s="22"/>
      <c r="N38" s="22"/>
      <c r="O38" s="22"/>
      <c r="P38" s="22"/>
    </row>
    <row r="39" spans="1:16" ht="39" customHeight="1" x14ac:dyDescent="0.2">
      <c r="A39" s="22"/>
      <c r="B39" s="35"/>
      <c r="C39" s="1132" t="s">
        <v>566</v>
      </c>
      <c r="D39" s="1132"/>
      <c r="E39" s="1133"/>
      <c r="F39" s="36">
        <v>0</v>
      </c>
      <c r="G39" s="37">
        <v>0</v>
      </c>
      <c r="H39" s="37">
        <v>0</v>
      </c>
      <c r="I39" s="37">
        <v>7.0000000000000007E-2</v>
      </c>
      <c r="J39" s="38">
        <v>0.02</v>
      </c>
      <c r="K39" s="22"/>
      <c r="L39" s="22"/>
      <c r="M39" s="22"/>
      <c r="N39" s="22"/>
      <c r="O39" s="22"/>
      <c r="P39" s="22"/>
    </row>
    <row r="40" spans="1:16" ht="39" customHeight="1" x14ac:dyDescent="0.2">
      <c r="A40" s="22"/>
      <c r="B40" s="35"/>
      <c r="C40" s="1132" t="s">
        <v>539</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501</v>
      </c>
      <c r="G42" s="37" t="s">
        <v>501</v>
      </c>
      <c r="H42" s="37" t="s">
        <v>501</v>
      </c>
      <c r="I42" s="37" t="s">
        <v>501</v>
      </c>
      <c r="J42" s="38" t="s">
        <v>501</v>
      </c>
      <c r="K42" s="22"/>
      <c r="L42" s="22"/>
      <c r="M42" s="22"/>
      <c r="N42" s="22"/>
      <c r="O42" s="22"/>
      <c r="P42" s="22"/>
    </row>
    <row r="43" spans="1:16" ht="39" customHeight="1" thickBot="1" x14ac:dyDescent="0.25">
      <c r="A43" s="22"/>
      <c r="B43" s="40"/>
      <c r="C43" s="1134" t="s">
        <v>541</v>
      </c>
      <c r="D43" s="1134"/>
      <c r="E43" s="1135"/>
      <c r="F43" s="41" t="s">
        <v>501</v>
      </c>
      <c r="G43" s="42" t="s">
        <v>501</v>
      </c>
      <c r="H43" s="42" t="s">
        <v>501</v>
      </c>
      <c r="I43" s="42" t="s">
        <v>501</v>
      </c>
      <c r="J43" s="43" t="s">
        <v>501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PxUmzK5gLxeIihPpaf2RA+uYo12jCPi0ryhoY93ePNYxcyc0p08KmysX7MYoK6lEhyYpXDUMTj2J+6ngoSrMw==" saltValue="fMordoBXikFl/jNK+y/j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6226</v>
      </c>
      <c r="L45" s="58">
        <v>6066</v>
      </c>
      <c r="M45" s="58">
        <v>5728</v>
      </c>
      <c r="N45" s="58">
        <v>6071</v>
      </c>
      <c r="O45" s="59">
        <v>5886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501</v>
      </c>
      <c r="L46" s="62" t="s">
        <v>501</v>
      </c>
      <c r="M46" s="62" t="s">
        <v>501</v>
      </c>
      <c r="N46" s="62" t="s">
        <v>501</v>
      </c>
      <c r="O46" s="63" t="s">
        <v>501</v>
      </c>
      <c r="P46" s="46"/>
      <c r="Q46" s="46"/>
      <c r="R46" s="46"/>
      <c r="S46" s="46"/>
      <c r="T46" s="46"/>
      <c r="U46" s="46"/>
    </row>
    <row r="47" spans="1:21" ht="30.75" customHeight="1" x14ac:dyDescent="0.2">
      <c r="A47" s="46"/>
      <c r="B47" s="1140"/>
      <c r="C47" s="1141"/>
      <c r="D47" s="60"/>
      <c r="E47" s="1146" t="s">
        <v>12</v>
      </c>
      <c r="F47" s="1146"/>
      <c r="G47" s="1146"/>
      <c r="H47" s="1146"/>
      <c r="I47" s="1146"/>
      <c r="J47" s="1147"/>
      <c r="K47" s="61">
        <v>30</v>
      </c>
      <c r="L47" s="62">
        <v>30</v>
      </c>
      <c r="M47" s="62">
        <v>30</v>
      </c>
      <c r="N47" s="62">
        <v>30</v>
      </c>
      <c r="O47" s="63">
        <v>30</v>
      </c>
      <c r="P47" s="46"/>
      <c r="Q47" s="46"/>
      <c r="R47" s="46"/>
      <c r="S47" s="46"/>
      <c r="T47" s="46"/>
      <c r="U47" s="46"/>
    </row>
    <row r="48" spans="1:21" ht="30.75" customHeight="1" x14ac:dyDescent="0.2">
      <c r="A48" s="46"/>
      <c r="B48" s="1140"/>
      <c r="C48" s="1141"/>
      <c r="D48" s="60"/>
      <c r="E48" s="1146" t="s">
        <v>13</v>
      </c>
      <c r="F48" s="1146"/>
      <c r="G48" s="1146"/>
      <c r="H48" s="1146"/>
      <c r="I48" s="1146"/>
      <c r="J48" s="1147"/>
      <c r="K48" s="61">
        <v>1421</v>
      </c>
      <c r="L48" s="62">
        <v>1303</v>
      </c>
      <c r="M48" s="62">
        <v>1223</v>
      </c>
      <c r="N48" s="62">
        <v>1197</v>
      </c>
      <c r="O48" s="63">
        <v>1313</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501</v>
      </c>
      <c r="L49" s="62" t="s">
        <v>501</v>
      </c>
      <c r="M49" s="62" t="s">
        <v>501</v>
      </c>
      <c r="N49" s="62" t="s">
        <v>501</v>
      </c>
      <c r="O49" s="63" t="s">
        <v>501</v>
      </c>
      <c r="P49" s="46"/>
      <c r="Q49" s="46"/>
      <c r="R49" s="46"/>
      <c r="S49" s="46"/>
      <c r="T49" s="46"/>
      <c r="U49" s="46"/>
    </row>
    <row r="50" spans="1:21" ht="30.75" customHeight="1" x14ac:dyDescent="0.2">
      <c r="A50" s="46"/>
      <c r="B50" s="1140"/>
      <c r="C50" s="1141"/>
      <c r="D50" s="60"/>
      <c r="E50" s="1146" t="s">
        <v>15</v>
      </c>
      <c r="F50" s="1146"/>
      <c r="G50" s="1146"/>
      <c r="H50" s="1146"/>
      <c r="I50" s="1146"/>
      <c r="J50" s="1147"/>
      <c r="K50" s="61">
        <v>146</v>
      </c>
      <c r="L50" s="62">
        <v>127</v>
      </c>
      <c r="M50" s="62">
        <v>88</v>
      </c>
      <c r="N50" s="62">
        <v>96</v>
      </c>
      <c r="O50" s="63">
        <v>85</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v>0</v>
      </c>
      <c r="N51" s="62">
        <v>0</v>
      </c>
      <c r="O51" s="63">
        <v>1</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5023</v>
      </c>
      <c r="L52" s="62">
        <v>4570</v>
      </c>
      <c r="M52" s="62">
        <v>4634</v>
      </c>
      <c r="N52" s="62">
        <v>4277</v>
      </c>
      <c r="O52" s="63">
        <v>4073</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2800</v>
      </c>
      <c r="L53" s="67">
        <v>2956</v>
      </c>
      <c r="M53" s="67">
        <v>2435</v>
      </c>
      <c r="N53" s="67">
        <v>3117</v>
      </c>
      <c r="O53" s="68">
        <v>3242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501</v>
      </c>
      <c r="L58" s="82" t="s">
        <v>501</v>
      </c>
      <c r="M58" s="82" t="s">
        <v>501</v>
      </c>
      <c r="N58" s="82" t="s">
        <v>501</v>
      </c>
      <c r="O58" s="83" t="s">
        <v>501</v>
      </c>
    </row>
    <row r="59" spans="1:21" ht="31.5" customHeight="1" x14ac:dyDescent="0.2">
      <c r="B59" s="1156"/>
      <c r="C59" s="1157"/>
      <c r="D59" s="1163" t="s">
        <v>26</v>
      </c>
      <c r="E59" s="1164"/>
      <c r="F59" s="1164"/>
      <c r="G59" s="1164"/>
      <c r="H59" s="1164"/>
      <c r="I59" s="1164"/>
      <c r="J59" s="1165"/>
      <c r="K59" s="84" t="s">
        <v>501</v>
      </c>
      <c r="L59" s="85" t="s">
        <v>501</v>
      </c>
      <c r="M59" s="85" t="s">
        <v>501</v>
      </c>
      <c r="N59" s="85" t="s">
        <v>501</v>
      </c>
      <c r="O59" s="86" t="s">
        <v>501</v>
      </c>
    </row>
    <row r="60" spans="1:21" ht="31.5" customHeight="1" thickBot="1" x14ac:dyDescent="0.25">
      <c r="B60" s="1158"/>
      <c r="C60" s="1159"/>
      <c r="D60" s="1166" t="s">
        <v>27</v>
      </c>
      <c r="E60" s="1167"/>
      <c r="F60" s="1167"/>
      <c r="G60" s="1167"/>
      <c r="H60" s="1167"/>
      <c r="I60" s="1167"/>
      <c r="J60" s="1168"/>
      <c r="K60" s="87">
        <v>180</v>
      </c>
      <c r="L60" s="88">
        <v>210</v>
      </c>
      <c r="M60" s="88">
        <v>240</v>
      </c>
      <c r="N60" s="88">
        <v>270</v>
      </c>
      <c r="O60" s="89">
        <v>270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ZerGgJrGd9Uj5YVPc0N/mPWKg8cI40YUrIiqBDEZzJQlCOP3A75VNaZlfv0UEB5d5y0jIaO/ToXkim58Zf8A==" saltValue="cmIJFUhTaRjobXA4HicAb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42">
        <v>46041</v>
      </c>
      <c r="J41" s="343">
        <v>45980</v>
      </c>
      <c r="K41" s="343">
        <v>44130</v>
      </c>
      <c r="L41" s="343">
        <v>43051</v>
      </c>
      <c r="M41" s="344">
        <v>42150</v>
      </c>
    </row>
    <row r="42" spans="2:13" ht="27.75" customHeight="1" x14ac:dyDescent="0.2">
      <c r="B42" s="1171"/>
      <c r="C42" s="1172"/>
      <c r="D42" s="104"/>
      <c r="E42" s="1177" t="s">
        <v>32</v>
      </c>
      <c r="F42" s="1177"/>
      <c r="G42" s="1177"/>
      <c r="H42" s="1178"/>
      <c r="I42" s="345" t="s">
        <v>501</v>
      </c>
      <c r="J42" s="346" t="s">
        <v>501</v>
      </c>
      <c r="K42" s="346" t="s">
        <v>501</v>
      </c>
      <c r="L42" s="346" t="s">
        <v>501</v>
      </c>
      <c r="M42" s="347" t="s">
        <v>501</v>
      </c>
    </row>
    <row r="43" spans="2:13" ht="27.75" customHeight="1" x14ac:dyDescent="0.2">
      <c r="B43" s="1171"/>
      <c r="C43" s="1172"/>
      <c r="D43" s="104"/>
      <c r="E43" s="1177" t="s">
        <v>33</v>
      </c>
      <c r="F43" s="1177"/>
      <c r="G43" s="1177"/>
      <c r="H43" s="1178"/>
      <c r="I43" s="345">
        <v>16595</v>
      </c>
      <c r="J43" s="346">
        <v>14781</v>
      </c>
      <c r="K43" s="346">
        <v>12191</v>
      </c>
      <c r="L43" s="346">
        <v>12919</v>
      </c>
      <c r="M43" s="347">
        <v>13372</v>
      </c>
    </row>
    <row r="44" spans="2:13" ht="27.75" customHeight="1" x14ac:dyDescent="0.2">
      <c r="B44" s="1171"/>
      <c r="C44" s="1172"/>
      <c r="D44" s="104"/>
      <c r="E44" s="1177" t="s">
        <v>34</v>
      </c>
      <c r="F44" s="1177"/>
      <c r="G44" s="1177"/>
      <c r="H44" s="1178"/>
      <c r="I44" s="345" t="s">
        <v>501</v>
      </c>
      <c r="J44" s="346" t="s">
        <v>501</v>
      </c>
      <c r="K44" s="346" t="s">
        <v>501</v>
      </c>
      <c r="L44" s="346" t="s">
        <v>501</v>
      </c>
      <c r="M44" s="347" t="s">
        <v>501</v>
      </c>
    </row>
    <row r="45" spans="2:13" ht="27.75" customHeight="1" x14ac:dyDescent="0.2">
      <c r="B45" s="1171"/>
      <c r="C45" s="1172"/>
      <c r="D45" s="104"/>
      <c r="E45" s="1177" t="s">
        <v>35</v>
      </c>
      <c r="F45" s="1177"/>
      <c r="G45" s="1177"/>
      <c r="H45" s="1178"/>
      <c r="I45" s="345">
        <v>12445</v>
      </c>
      <c r="J45" s="346">
        <v>11397</v>
      </c>
      <c r="K45" s="346">
        <v>10317</v>
      </c>
      <c r="L45" s="346">
        <v>9231</v>
      </c>
      <c r="M45" s="347">
        <v>8559</v>
      </c>
    </row>
    <row r="46" spans="2:13" ht="27.75" customHeight="1" x14ac:dyDescent="0.2">
      <c r="B46" s="1171"/>
      <c r="C46" s="1172"/>
      <c r="D46" s="105"/>
      <c r="E46" s="1177" t="s">
        <v>36</v>
      </c>
      <c r="F46" s="1177"/>
      <c r="G46" s="1177"/>
      <c r="H46" s="1178"/>
      <c r="I46" s="345">
        <v>27</v>
      </c>
      <c r="J46" s="346">
        <v>35</v>
      </c>
      <c r="K46" s="346">
        <v>41</v>
      </c>
      <c r="L46" s="346">
        <v>23</v>
      </c>
      <c r="M46" s="347">
        <v>26</v>
      </c>
    </row>
    <row r="47" spans="2:13" ht="27.75" customHeight="1" x14ac:dyDescent="0.2">
      <c r="B47" s="1171"/>
      <c r="C47" s="1172"/>
      <c r="D47" s="106"/>
      <c r="E47" s="1179" t="s">
        <v>37</v>
      </c>
      <c r="F47" s="1180"/>
      <c r="G47" s="1180"/>
      <c r="H47" s="1181"/>
      <c r="I47" s="345" t="s">
        <v>501</v>
      </c>
      <c r="J47" s="346" t="s">
        <v>501</v>
      </c>
      <c r="K47" s="346" t="s">
        <v>501</v>
      </c>
      <c r="L47" s="346" t="s">
        <v>501</v>
      </c>
      <c r="M47" s="347" t="s">
        <v>501</v>
      </c>
    </row>
    <row r="48" spans="2:13" ht="27.75" customHeight="1" x14ac:dyDescent="0.2">
      <c r="B48" s="1171"/>
      <c r="C48" s="1172"/>
      <c r="D48" s="104"/>
      <c r="E48" s="1177" t="s">
        <v>38</v>
      </c>
      <c r="F48" s="1177"/>
      <c r="G48" s="1177"/>
      <c r="H48" s="1178"/>
      <c r="I48" s="345" t="s">
        <v>501</v>
      </c>
      <c r="J48" s="346" t="s">
        <v>501</v>
      </c>
      <c r="K48" s="346" t="s">
        <v>501</v>
      </c>
      <c r="L48" s="346" t="s">
        <v>501</v>
      </c>
      <c r="M48" s="347" t="s">
        <v>501</v>
      </c>
    </row>
    <row r="49" spans="2:13" ht="27.75" customHeight="1" x14ac:dyDescent="0.2">
      <c r="B49" s="1173"/>
      <c r="C49" s="1174"/>
      <c r="D49" s="104"/>
      <c r="E49" s="1177" t="s">
        <v>39</v>
      </c>
      <c r="F49" s="1177"/>
      <c r="G49" s="1177"/>
      <c r="H49" s="1178"/>
      <c r="I49" s="345" t="s">
        <v>501</v>
      </c>
      <c r="J49" s="346" t="s">
        <v>501</v>
      </c>
      <c r="K49" s="346" t="s">
        <v>501</v>
      </c>
      <c r="L49" s="346" t="s">
        <v>501</v>
      </c>
      <c r="M49" s="347" t="s">
        <v>501</v>
      </c>
    </row>
    <row r="50" spans="2:13" ht="27.75" customHeight="1" x14ac:dyDescent="0.2">
      <c r="B50" s="1182" t="s">
        <v>40</v>
      </c>
      <c r="C50" s="1183"/>
      <c r="D50" s="107"/>
      <c r="E50" s="1177" t="s">
        <v>41</v>
      </c>
      <c r="F50" s="1177"/>
      <c r="G50" s="1177"/>
      <c r="H50" s="1178"/>
      <c r="I50" s="345">
        <v>14961</v>
      </c>
      <c r="J50" s="346">
        <v>17497</v>
      </c>
      <c r="K50" s="346">
        <v>20222</v>
      </c>
      <c r="L50" s="346">
        <v>24452</v>
      </c>
      <c r="M50" s="347">
        <v>24508</v>
      </c>
    </row>
    <row r="51" spans="2:13" ht="27.75" customHeight="1" x14ac:dyDescent="0.2">
      <c r="B51" s="1171"/>
      <c r="C51" s="1172"/>
      <c r="D51" s="104"/>
      <c r="E51" s="1177" t="s">
        <v>42</v>
      </c>
      <c r="F51" s="1177"/>
      <c r="G51" s="1177"/>
      <c r="H51" s="1178"/>
      <c r="I51" s="345">
        <v>7820</v>
      </c>
      <c r="J51" s="346">
        <v>7811</v>
      </c>
      <c r="K51" s="346">
        <v>8474</v>
      </c>
      <c r="L51" s="346">
        <v>8362</v>
      </c>
      <c r="M51" s="347">
        <v>8169</v>
      </c>
    </row>
    <row r="52" spans="2:13" ht="27.75" customHeight="1" x14ac:dyDescent="0.2">
      <c r="B52" s="1173"/>
      <c r="C52" s="1174"/>
      <c r="D52" s="104"/>
      <c r="E52" s="1177" t="s">
        <v>43</v>
      </c>
      <c r="F52" s="1177"/>
      <c r="G52" s="1177"/>
      <c r="H52" s="1178"/>
      <c r="I52" s="345">
        <v>34622</v>
      </c>
      <c r="J52" s="346">
        <v>34008</v>
      </c>
      <c r="K52" s="346">
        <v>31992</v>
      </c>
      <c r="L52" s="346">
        <v>32004</v>
      </c>
      <c r="M52" s="347">
        <v>30130</v>
      </c>
    </row>
    <row r="53" spans="2:13" ht="27.75" customHeight="1" thickBot="1" x14ac:dyDescent="0.25">
      <c r="B53" s="1184" t="s">
        <v>19</v>
      </c>
      <c r="C53" s="1185"/>
      <c r="D53" s="108"/>
      <c r="E53" s="1186" t="s">
        <v>44</v>
      </c>
      <c r="F53" s="1186"/>
      <c r="G53" s="1186"/>
      <c r="H53" s="1187"/>
      <c r="I53" s="348">
        <v>17705</v>
      </c>
      <c r="J53" s="349">
        <v>12876</v>
      </c>
      <c r="K53" s="349">
        <v>5991</v>
      </c>
      <c r="L53" s="349">
        <v>406</v>
      </c>
      <c r="M53" s="350">
        <v>1301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P5A7eFNsfI2LzH4ngY/yTTt/LB1pRdvd5ao+boLcmbbghFwHgpzA2XqzeP6uDj/OpT1fv6u/gIUKjuFgqXnftw==" saltValue="87PvefykY0E8NaB0Ew6hj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120">
        <v>6962</v>
      </c>
      <c r="G55" s="120">
        <v>10451</v>
      </c>
      <c r="H55" s="121">
        <v>7878</v>
      </c>
    </row>
    <row r="56" spans="2:8" ht="52.5" customHeight="1" x14ac:dyDescent="0.2">
      <c r="B56" s="122"/>
      <c r="C56" s="1198" t="s">
        <v>47</v>
      </c>
      <c r="D56" s="1198"/>
      <c r="E56" s="1199"/>
      <c r="F56" s="123">
        <v>8</v>
      </c>
      <c r="G56" s="123">
        <v>8</v>
      </c>
      <c r="H56" s="124">
        <v>8</v>
      </c>
    </row>
    <row r="57" spans="2:8" ht="53.25" customHeight="1" x14ac:dyDescent="0.2">
      <c r="B57" s="122"/>
      <c r="C57" s="1200" t="s">
        <v>48</v>
      </c>
      <c r="D57" s="1200"/>
      <c r="E57" s="1201"/>
      <c r="F57" s="125">
        <v>10258</v>
      </c>
      <c r="G57" s="125">
        <v>10881</v>
      </c>
      <c r="H57" s="126">
        <v>14099</v>
      </c>
    </row>
    <row r="58" spans="2:8" ht="45.75" customHeight="1" x14ac:dyDescent="0.2">
      <c r="B58" s="127"/>
      <c r="C58" s="1188" t="s">
        <v>547</v>
      </c>
      <c r="D58" s="1189"/>
      <c r="E58" s="1190"/>
      <c r="F58" s="128">
        <v>8769</v>
      </c>
      <c r="G58" s="128">
        <v>9364</v>
      </c>
      <c r="H58" s="129">
        <v>9371</v>
      </c>
    </row>
    <row r="59" spans="2:8" ht="45.75" customHeight="1" x14ac:dyDescent="0.2">
      <c r="B59" s="127"/>
      <c r="C59" s="1188" t="s">
        <v>548</v>
      </c>
      <c r="D59" s="1189"/>
      <c r="E59" s="1190"/>
      <c r="F59" s="128" t="s">
        <v>551</v>
      </c>
      <c r="G59" s="128" t="s">
        <v>551</v>
      </c>
      <c r="H59" s="129">
        <v>3000</v>
      </c>
    </row>
    <row r="60" spans="2:8" ht="45.75" customHeight="1" x14ac:dyDescent="0.2">
      <c r="B60" s="127"/>
      <c r="C60" s="1188" t="s">
        <v>552</v>
      </c>
      <c r="D60" s="1189"/>
      <c r="E60" s="1190"/>
      <c r="F60" s="128" t="s">
        <v>553</v>
      </c>
      <c r="G60" s="128" t="s">
        <v>553</v>
      </c>
      <c r="H60" s="129">
        <v>493</v>
      </c>
    </row>
    <row r="61" spans="2:8" ht="45.75" customHeight="1" x14ac:dyDescent="0.2">
      <c r="B61" s="127"/>
      <c r="C61" s="1188" t="s">
        <v>549</v>
      </c>
      <c r="D61" s="1189"/>
      <c r="E61" s="1190"/>
      <c r="F61" s="128">
        <v>562</v>
      </c>
      <c r="G61" s="128">
        <v>434</v>
      </c>
      <c r="H61" s="129">
        <v>465</v>
      </c>
    </row>
    <row r="62" spans="2:8" ht="45.75" customHeight="1" thickBot="1" x14ac:dyDescent="0.25">
      <c r="B62" s="130"/>
      <c r="C62" s="1191" t="s">
        <v>550</v>
      </c>
      <c r="D62" s="1192"/>
      <c r="E62" s="1193"/>
      <c r="F62" s="131">
        <v>188</v>
      </c>
      <c r="G62" s="131">
        <v>189</v>
      </c>
      <c r="H62" s="132">
        <v>183</v>
      </c>
    </row>
    <row r="63" spans="2:8" ht="52.5" customHeight="1" thickBot="1" x14ac:dyDescent="0.25">
      <c r="B63" s="133"/>
      <c r="C63" s="1194" t="s">
        <v>49</v>
      </c>
      <c r="D63" s="1194"/>
      <c r="E63" s="1195"/>
      <c r="F63" s="134">
        <v>17228</v>
      </c>
      <c r="G63" s="134">
        <v>21341</v>
      </c>
      <c r="H63" s="135">
        <v>21985</v>
      </c>
    </row>
    <row r="64" spans="2:8" ht="13.2" x14ac:dyDescent="0.2"/>
  </sheetData>
  <sheetProtection algorithmName="SHA-512" hashValue="M7oxQi2Hwm+nCCuZnrBQaQjW1GTywY/zoobcrNS/kjA/XT0ZeHo5KrfrlNPTjfQjoIwzeVg9GtT5r6fHK6LeeA==" saltValue="jBD+2RmXHuKdmq7S10EO6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AFB4A-D645-40C7-A2C4-56A276C2FFF9}">
  <sheetPr>
    <pageSetUpPr fitToPage="1"/>
  </sheetPr>
  <dimension ref="A1:DE85"/>
  <sheetViews>
    <sheetView showGridLines="0" tabSelected="1" zoomScale="70" zoomScaleNormal="70" zoomScaleSheetLayoutView="55" workbookViewId="0">
      <selection activeCell="AN65" sqref="AN65:DC69"/>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567</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568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569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570</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571</v>
      </c>
      <c r="AO51" s="1230"/>
      <c r="AP51" s="1230"/>
      <c r="AQ51" s="1230"/>
      <c r="AR51" s="1230"/>
      <c r="AS51" s="1230"/>
      <c r="AT51" s="1230"/>
      <c r="AU51" s="1230"/>
      <c r="AV51" s="1230"/>
      <c r="AW51" s="1230"/>
      <c r="AX51" s="1230"/>
      <c r="AY51" s="1230"/>
      <c r="AZ51" s="1230"/>
      <c r="BA51" s="1230"/>
      <c r="BB51" s="1230" t="s">
        <v>572</v>
      </c>
      <c r="BC51" s="1230"/>
      <c r="BD51" s="1230"/>
      <c r="BE51" s="1230"/>
      <c r="BF51" s="1230"/>
      <c r="BG51" s="1230"/>
      <c r="BH51" s="1230"/>
      <c r="BI51" s="1230"/>
      <c r="BJ51" s="1230"/>
      <c r="BK51" s="1230"/>
      <c r="BL51" s="1230"/>
      <c r="BM51" s="1230"/>
      <c r="BN51" s="1230"/>
      <c r="BO51" s="1230"/>
      <c r="BP51" s="1231">
        <v>35.200000000000003</v>
      </c>
      <c r="BQ51" s="1231"/>
      <c r="BR51" s="1231"/>
      <c r="BS51" s="1231"/>
      <c r="BT51" s="1231"/>
      <c r="BU51" s="1231"/>
      <c r="BV51" s="1231"/>
      <c r="BW51" s="1231"/>
      <c r="BX51" s="1231">
        <v>25</v>
      </c>
      <c r="BY51" s="1231"/>
      <c r="BZ51" s="1231"/>
      <c r="CA51" s="1231"/>
      <c r="CB51" s="1231"/>
      <c r="CC51" s="1231"/>
      <c r="CD51" s="1231"/>
      <c r="CE51" s="1231"/>
      <c r="CF51" s="1231">
        <v>11.9</v>
      </c>
      <c r="CG51" s="1231"/>
      <c r="CH51" s="1231"/>
      <c r="CI51" s="1231"/>
      <c r="CJ51" s="1231"/>
      <c r="CK51" s="1231"/>
      <c r="CL51" s="1231"/>
      <c r="CM51" s="1231"/>
      <c r="CN51" s="1231">
        <v>0.7</v>
      </c>
      <c r="CO51" s="1231"/>
      <c r="CP51" s="1231"/>
      <c r="CQ51" s="1231"/>
      <c r="CR51" s="1231"/>
      <c r="CS51" s="1231"/>
      <c r="CT51" s="1231"/>
      <c r="CU51" s="1231"/>
      <c r="CV51" s="1231">
        <v>2.4</v>
      </c>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573</v>
      </c>
      <c r="BC53" s="1230"/>
      <c r="BD53" s="1230"/>
      <c r="BE53" s="1230"/>
      <c r="BF53" s="1230"/>
      <c r="BG53" s="1230"/>
      <c r="BH53" s="1230"/>
      <c r="BI53" s="1230"/>
      <c r="BJ53" s="1230"/>
      <c r="BK53" s="1230"/>
      <c r="BL53" s="1230"/>
      <c r="BM53" s="1230"/>
      <c r="BN53" s="1230"/>
      <c r="BO53" s="1230"/>
      <c r="BP53" s="1231">
        <v>65.599999999999994</v>
      </c>
      <c r="BQ53" s="1231"/>
      <c r="BR53" s="1231"/>
      <c r="BS53" s="1231"/>
      <c r="BT53" s="1231"/>
      <c r="BU53" s="1231"/>
      <c r="BV53" s="1231"/>
      <c r="BW53" s="1231"/>
      <c r="BX53" s="1231">
        <v>66</v>
      </c>
      <c r="BY53" s="1231"/>
      <c r="BZ53" s="1231"/>
      <c r="CA53" s="1231"/>
      <c r="CB53" s="1231"/>
      <c r="CC53" s="1231"/>
      <c r="CD53" s="1231"/>
      <c r="CE53" s="1231"/>
      <c r="CF53" s="1231">
        <v>67.5</v>
      </c>
      <c r="CG53" s="1231"/>
      <c r="CH53" s="1231"/>
      <c r="CI53" s="1231"/>
      <c r="CJ53" s="1231"/>
      <c r="CK53" s="1231"/>
      <c r="CL53" s="1231"/>
      <c r="CM53" s="1231"/>
      <c r="CN53" s="1231">
        <v>68.900000000000006</v>
      </c>
      <c r="CO53" s="1231"/>
      <c r="CP53" s="1231"/>
      <c r="CQ53" s="1231"/>
      <c r="CR53" s="1231"/>
      <c r="CS53" s="1231"/>
      <c r="CT53" s="1231"/>
      <c r="CU53" s="1231"/>
      <c r="CV53" s="1231">
        <v>71</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574</v>
      </c>
      <c r="AO55" s="1226"/>
      <c r="AP55" s="1226"/>
      <c r="AQ55" s="1226"/>
      <c r="AR55" s="1226"/>
      <c r="AS55" s="1226"/>
      <c r="AT55" s="1226"/>
      <c r="AU55" s="1226"/>
      <c r="AV55" s="1226"/>
      <c r="AW55" s="1226"/>
      <c r="AX55" s="1226"/>
      <c r="AY55" s="1226"/>
      <c r="AZ55" s="1226"/>
      <c r="BA55" s="1226"/>
      <c r="BB55" s="1230" t="s">
        <v>572</v>
      </c>
      <c r="BC55" s="1230"/>
      <c r="BD55" s="1230"/>
      <c r="BE55" s="1230"/>
      <c r="BF55" s="1230"/>
      <c r="BG55" s="1230"/>
      <c r="BH55" s="1230"/>
      <c r="BI55" s="1230"/>
      <c r="BJ55" s="1230"/>
      <c r="BK55" s="1230"/>
      <c r="BL55" s="1230"/>
      <c r="BM55" s="1230"/>
      <c r="BN55" s="1230"/>
      <c r="BO55" s="1230"/>
      <c r="BP55" s="1231">
        <v>18.399999999999999</v>
      </c>
      <c r="BQ55" s="1231"/>
      <c r="BR55" s="1231"/>
      <c r="BS55" s="1231"/>
      <c r="BT55" s="1231"/>
      <c r="BU55" s="1231"/>
      <c r="BV55" s="1231"/>
      <c r="BW55" s="1231"/>
      <c r="BX55" s="1231">
        <v>13.5</v>
      </c>
      <c r="BY55" s="1231"/>
      <c r="BZ55" s="1231"/>
      <c r="CA55" s="1231"/>
      <c r="CB55" s="1231"/>
      <c r="CC55" s="1231"/>
      <c r="CD55" s="1231"/>
      <c r="CE55" s="1231"/>
      <c r="CF55" s="1231">
        <v>5</v>
      </c>
      <c r="CG55" s="1231"/>
      <c r="CH55" s="1231"/>
      <c r="CI55" s="1231"/>
      <c r="CJ55" s="1231"/>
      <c r="CK55" s="1231"/>
      <c r="CL55" s="1231"/>
      <c r="CM55" s="1231"/>
      <c r="CN55" s="1231">
        <v>0.1</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573</v>
      </c>
      <c r="BC57" s="1230"/>
      <c r="BD57" s="1230"/>
      <c r="BE57" s="1230"/>
      <c r="BF57" s="1230"/>
      <c r="BG57" s="1230"/>
      <c r="BH57" s="1230"/>
      <c r="BI57" s="1230"/>
      <c r="BJ57" s="1230"/>
      <c r="BK57" s="1230"/>
      <c r="BL57" s="1230"/>
      <c r="BM57" s="1230"/>
      <c r="BN57" s="1230"/>
      <c r="BO57" s="1230"/>
      <c r="BP57" s="1231">
        <v>59.8</v>
      </c>
      <c r="BQ57" s="1231"/>
      <c r="BR57" s="1231"/>
      <c r="BS57" s="1231"/>
      <c r="BT57" s="1231"/>
      <c r="BU57" s="1231"/>
      <c r="BV57" s="1231"/>
      <c r="BW57" s="1231"/>
      <c r="BX57" s="1231">
        <v>60.2</v>
      </c>
      <c r="BY57" s="1231"/>
      <c r="BZ57" s="1231"/>
      <c r="CA57" s="1231"/>
      <c r="CB57" s="1231"/>
      <c r="CC57" s="1231"/>
      <c r="CD57" s="1231"/>
      <c r="CE57" s="1231"/>
      <c r="CF57" s="1231">
        <v>62.1</v>
      </c>
      <c r="CG57" s="1231"/>
      <c r="CH57" s="1231"/>
      <c r="CI57" s="1231"/>
      <c r="CJ57" s="1231"/>
      <c r="CK57" s="1231"/>
      <c r="CL57" s="1231"/>
      <c r="CM57" s="1231"/>
      <c r="CN57" s="1231">
        <v>62.9</v>
      </c>
      <c r="CO57" s="1231"/>
      <c r="CP57" s="1231"/>
      <c r="CQ57" s="1231"/>
      <c r="CR57" s="1231"/>
      <c r="CS57" s="1231"/>
      <c r="CT57" s="1231"/>
      <c r="CU57" s="1231"/>
      <c r="CV57" s="1231">
        <v>64.2</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575</v>
      </c>
    </row>
    <row r="64" spans="1:109" ht="13.2" x14ac:dyDescent="0.2">
      <c r="B64" s="259"/>
      <c r="G64" s="1208"/>
      <c r="I64" s="1240"/>
      <c r="J64" s="1240"/>
      <c r="K64" s="1240"/>
      <c r="L64" s="1240"/>
      <c r="M64" s="1240"/>
      <c r="N64" s="1241"/>
      <c r="AM64" s="1208"/>
      <c r="AN64" s="1208" t="s">
        <v>568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576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5"/>
      <c r="I71" s="1246"/>
      <c r="J71" s="1243"/>
      <c r="K71" s="1243"/>
      <c r="L71" s="1244"/>
      <c r="M71" s="1243"/>
      <c r="N71" s="1244"/>
      <c r="AM71" s="1245"/>
      <c r="AN71" s="255" t="s">
        <v>570</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59"/>
      <c r="G73" s="1227"/>
      <c r="H73" s="1227"/>
      <c r="I73" s="1227"/>
      <c r="J73" s="1227"/>
      <c r="K73" s="1247"/>
      <c r="L73" s="1247"/>
      <c r="M73" s="1247"/>
      <c r="N73" s="1247"/>
      <c r="AM73" s="1219"/>
      <c r="AN73" s="1230" t="s">
        <v>571</v>
      </c>
      <c r="AO73" s="1230"/>
      <c r="AP73" s="1230"/>
      <c r="AQ73" s="1230"/>
      <c r="AR73" s="1230"/>
      <c r="AS73" s="1230"/>
      <c r="AT73" s="1230"/>
      <c r="AU73" s="1230"/>
      <c r="AV73" s="1230"/>
      <c r="AW73" s="1230"/>
      <c r="AX73" s="1230"/>
      <c r="AY73" s="1230"/>
      <c r="AZ73" s="1230"/>
      <c r="BA73" s="1230"/>
      <c r="BB73" s="1230" t="s">
        <v>572</v>
      </c>
      <c r="BC73" s="1230"/>
      <c r="BD73" s="1230"/>
      <c r="BE73" s="1230"/>
      <c r="BF73" s="1230"/>
      <c r="BG73" s="1230"/>
      <c r="BH73" s="1230"/>
      <c r="BI73" s="1230"/>
      <c r="BJ73" s="1230"/>
      <c r="BK73" s="1230"/>
      <c r="BL73" s="1230"/>
      <c r="BM73" s="1230"/>
      <c r="BN73" s="1230"/>
      <c r="BO73" s="1230"/>
      <c r="BP73" s="1231">
        <v>35.200000000000003</v>
      </c>
      <c r="BQ73" s="1231"/>
      <c r="BR73" s="1231"/>
      <c r="BS73" s="1231"/>
      <c r="BT73" s="1231"/>
      <c r="BU73" s="1231"/>
      <c r="BV73" s="1231"/>
      <c r="BW73" s="1231"/>
      <c r="BX73" s="1231">
        <v>25</v>
      </c>
      <c r="BY73" s="1231"/>
      <c r="BZ73" s="1231"/>
      <c r="CA73" s="1231"/>
      <c r="CB73" s="1231"/>
      <c r="CC73" s="1231"/>
      <c r="CD73" s="1231"/>
      <c r="CE73" s="1231"/>
      <c r="CF73" s="1231">
        <v>11.9</v>
      </c>
      <c r="CG73" s="1231"/>
      <c r="CH73" s="1231"/>
      <c r="CI73" s="1231"/>
      <c r="CJ73" s="1231"/>
      <c r="CK73" s="1231"/>
      <c r="CL73" s="1231"/>
      <c r="CM73" s="1231"/>
      <c r="CN73" s="1231">
        <v>0.7</v>
      </c>
      <c r="CO73" s="1231"/>
      <c r="CP73" s="1231"/>
      <c r="CQ73" s="1231"/>
      <c r="CR73" s="1231"/>
      <c r="CS73" s="1231"/>
      <c r="CT73" s="1231"/>
      <c r="CU73" s="1231"/>
      <c r="CV73" s="1231">
        <v>2.4</v>
      </c>
      <c r="CW73" s="1231"/>
      <c r="CX73" s="1231"/>
      <c r="CY73" s="1231"/>
      <c r="CZ73" s="1231"/>
      <c r="DA73" s="1231"/>
      <c r="DB73" s="1231"/>
      <c r="DC73" s="1231"/>
    </row>
    <row r="74" spans="2:107" ht="13.2" x14ac:dyDescent="0.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577</v>
      </c>
      <c r="BC75" s="1230"/>
      <c r="BD75" s="1230"/>
      <c r="BE75" s="1230"/>
      <c r="BF75" s="1230"/>
      <c r="BG75" s="1230"/>
      <c r="BH75" s="1230"/>
      <c r="BI75" s="1230"/>
      <c r="BJ75" s="1230"/>
      <c r="BK75" s="1230"/>
      <c r="BL75" s="1230"/>
      <c r="BM75" s="1230"/>
      <c r="BN75" s="1230"/>
      <c r="BO75" s="1230"/>
      <c r="BP75" s="1231">
        <v>5.9</v>
      </c>
      <c r="BQ75" s="1231"/>
      <c r="BR75" s="1231"/>
      <c r="BS75" s="1231"/>
      <c r="BT75" s="1231"/>
      <c r="BU75" s="1231"/>
      <c r="BV75" s="1231"/>
      <c r="BW75" s="1231"/>
      <c r="BX75" s="1231">
        <v>5.8</v>
      </c>
      <c r="BY75" s="1231"/>
      <c r="BZ75" s="1231"/>
      <c r="CA75" s="1231"/>
      <c r="CB75" s="1231"/>
      <c r="CC75" s="1231"/>
      <c r="CD75" s="1231"/>
      <c r="CE75" s="1231"/>
      <c r="CF75" s="1231">
        <v>5.3</v>
      </c>
      <c r="CG75" s="1231"/>
      <c r="CH75" s="1231"/>
      <c r="CI75" s="1231"/>
      <c r="CJ75" s="1231"/>
      <c r="CK75" s="1231"/>
      <c r="CL75" s="1231"/>
      <c r="CM75" s="1231"/>
      <c r="CN75" s="1231">
        <v>5.4</v>
      </c>
      <c r="CO75" s="1231"/>
      <c r="CP75" s="1231"/>
      <c r="CQ75" s="1231"/>
      <c r="CR75" s="1231"/>
      <c r="CS75" s="1231"/>
      <c r="CT75" s="1231"/>
      <c r="CU75" s="1231"/>
      <c r="CV75" s="1231">
        <v>5.5</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7"/>
      <c r="L77" s="1247"/>
      <c r="M77" s="1247"/>
      <c r="N77" s="1247"/>
      <c r="AN77" s="1226" t="s">
        <v>574</v>
      </c>
      <c r="AO77" s="1226"/>
      <c r="AP77" s="1226"/>
      <c r="AQ77" s="1226"/>
      <c r="AR77" s="1226"/>
      <c r="AS77" s="1226"/>
      <c r="AT77" s="1226"/>
      <c r="AU77" s="1226"/>
      <c r="AV77" s="1226"/>
      <c r="AW77" s="1226"/>
      <c r="AX77" s="1226"/>
      <c r="AY77" s="1226"/>
      <c r="AZ77" s="1226"/>
      <c r="BA77" s="1226"/>
      <c r="BB77" s="1230" t="s">
        <v>572</v>
      </c>
      <c r="BC77" s="1230"/>
      <c r="BD77" s="1230"/>
      <c r="BE77" s="1230"/>
      <c r="BF77" s="1230"/>
      <c r="BG77" s="1230"/>
      <c r="BH77" s="1230"/>
      <c r="BI77" s="1230"/>
      <c r="BJ77" s="1230"/>
      <c r="BK77" s="1230"/>
      <c r="BL77" s="1230"/>
      <c r="BM77" s="1230"/>
      <c r="BN77" s="1230"/>
      <c r="BO77" s="1230"/>
      <c r="BP77" s="1231">
        <v>18.399999999999999</v>
      </c>
      <c r="BQ77" s="1231"/>
      <c r="BR77" s="1231"/>
      <c r="BS77" s="1231"/>
      <c r="BT77" s="1231"/>
      <c r="BU77" s="1231"/>
      <c r="BV77" s="1231"/>
      <c r="BW77" s="1231"/>
      <c r="BX77" s="1231">
        <v>13.5</v>
      </c>
      <c r="BY77" s="1231"/>
      <c r="BZ77" s="1231"/>
      <c r="CA77" s="1231"/>
      <c r="CB77" s="1231"/>
      <c r="CC77" s="1231"/>
      <c r="CD77" s="1231"/>
      <c r="CE77" s="1231"/>
      <c r="CF77" s="1231">
        <v>5</v>
      </c>
      <c r="CG77" s="1231"/>
      <c r="CH77" s="1231"/>
      <c r="CI77" s="1231"/>
      <c r="CJ77" s="1231"/>
      <c r="CK77" s="1231"/>
      <c r="CL77" s="1231"/>
      <c r="CM77" s="1231"/>
      <c r="CN77" s="1231">
        <v>0.1</v>
      </c>
      <c r="CO77" s="1231"/>
      <c r="CP77" s="1231"/>
      <c r="CQ77" s="1231"/>
      <c r="CR77" s="1231"/>
      <c r="CS77" s="1231"/>
      <c r="CT77" s="1231"/>
      <c r="CU77" s="1231"/>
      <c r="CV77" s="1231">
        <v>0</v>
      </c>
      <c r="CW77" s="1231"/>
      <c r="CX77" s="1231"/>
      <c r="CY77" s="1231"/>
      <c r="CZ77" s="1231"/>
      <c r="DA77" s="1231"/>
      <c r="DB77" s="1231"/>
      <c r="DC77" s="1231"/>
    </row>
    <row r="78" spans="2:107" ht="13.2" x14ac:dyDescent="0.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577</v>
      </c>
      <c r="BC79" s="1230"/>
      <c r="BD79" s="1230"/>
      <c r="BE79" s="1230"/>
      <c r="BF79" s="1230"/>
      <c r="BG79" s="1230"/>
      <c r="BH79" s="1230"/>
      <c r="BI79" s="1230"/>
      <c r="BJ79" s="1230"/>
      <c r="BK79" s="1230"/>
      <c r="BL79" s="1230"/>
      <c r="BM79" s="1230"/>
      <c r="BN79" s="1230"/>
      <c r="BO79" s="1230"/>
      <c r="BP79" s="1231">
        <v>5</v>
      </c>
      <c r="BQ79" s="1231"/>
      <c r="BR79" s="1231"/>
      <c r="BS79" s="1231"/>
      <c r="BT79" s="1231"/>
      <c r="BU79" s="1231"/>
      <c r="BV79" s="1231"/>
      <c r="BW79" s="1231"/>
      <c r="BX79" s="1231">
        <v>4.3</v>
      </c>
      <c r="BY79" s="1231"/>
      <c r="BZ79" s="1231"/>
      <c r="CA79" s="1231"/>
      <c r="CB79" s="1231"/>
      <c r="CC79" s="1231"/>
      <c r="CD79" s="1231"/>
      <c r="CE79" s="1231"/>
      <c r="CF79" s="1231">
        <v>3.6</v>
      </c>
      <c r="CG79" s="1231"/>
      <c r="CH79" s="1231"/>
      <c r="CI79" s="1231"/>
      <c r="CJ79" s="1231"/>
      <c r="CK79" s="1231"/>
      <c r="CL79" s="1231"/>
      <c r="CM79" s="1231"/>
      <c r="CN79" s="1231">
        <v>3.6</v>
      </c>
      <c r="CO79" s="1231"/>
      <c r="CP79" s="1231"/>
      <c r="CQ79" s="1231"/>
      <c r="CR79" s="1231"/>
      <c r="CS79" s="1231"/>
      <c r="CT79" s="1231"/>
      <c r="CU79" s="1231"/>
      <c r="CV79" s="1231">
        <v>3.7</v>
      </c>
      <c r="CW79" s="1231"/>
      <c r="CX79" s="1231"/>
      <c r="CY79" s="1231"/>
      <c r="CZ79" s="1231"/>
      <c r="DA79" s="1231"/>
      <c r="DB79" s="1231"/>
      <c r="DC79" s="1231"/>
    </row>
    <row r="80" spans="2:107" ht="13.2" x14ac:dyDescent="0.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rtWdTGAOKTfKjYWgNLWAGPu92fyeH5qdOtQ8sri2wV3aQ58bhfLN3bLvOhxTgH9DTWzOTLz+TQtTcrCoSW6oPA==" saltValue="KLtuLc5OoywUHtFOiezGw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11B94-EAAF-4AE6-9585-9778C8506DBB}">
  <sheetPr>
    <pageSetUpPr fitToPage="1"/>
  </sheetPr>
  <dimension ref="A1:DR125"/>
  <sheetViews>
    <sheetView showGridLines="0" zoomScale="70" zoomScaleNormal="70" zoomScaleSheetLayoutView="70" workbookViewId="0">
      <selection activeCell="AN65" sqref="AN65:DC69"/>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475</v>
      </c>
    </row>
  </sheetData>
  <sheetProtection algorithmName="SHA-512" hashValue="XbrHCOsKULIj2p6nBF6bcZUsiVgotdXDGrBSfkQkTW15j9JkAsYXuUyoQkfYsUPClj5Ez/eZkkqeqHQfvkyokg==" saltValue="xvMN9XMMsIT+S0NzFxLso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5B8AE-55F0-4608-8471-0631289ECB69}">
  <sheetPr>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475</v>
      </c>
    </row>
  </sheetData>
  <sheetProtection algorithmName="SHA-512" hashValue="U2E99fMqr5DA63UUiXgFani8kGYwzyMD/jW7wWN7dblhjp+I730w9PLqBYHh9wScE3FRvAlXGBWgAdcQnN4dKg==" saltValue="SYzDhsTnXk7ylZkUvJtjR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524</v>
      </c>
      <c r="G2" s="149"/>
      <c r="H2" s="150"/>
    </row>
    <row r="3" spans="1:8" x14ac:dyDescent="0.2">
      <c r="A3" s="146" t="s">
        <v>517</v>
      </c>
      <c r="B3" s="151"/>
      <c r="C3" s="152"/>
      <c r="D3" s="153">
        <v>42316</v>
      </c>
      <c r="E3" s="154"/>
      <c r="F3" s="155">
        <v>56662</v>
      </c>
      <c r="G3" s="156"/>
      <c r="H3" s="157"/>
    </row>
    <row r="4" spans="1:8" x14ac:dyDescent="0.2">
      <c r="A4" s="158"/>
      <c r="B4" s="159"/>
      <c r="C4" s="160"/>
      <c r="D4" s="161">
        <v>27823</v>
      </c>
      <c r="E4" s="162"/>
      <c r="F4" s="163">
        <v>34709</v>
      </c>
      <c r="G4" s="164"/>
      <c r="H4" s="165"/>
    </row>
    <row r="5" spans="1:8" x14ac:dyDescent="0.2">
      <c r="A5" s="146" t="s">
        <v>519</v>
      </c>
      <c r="B5" s="151"/>
      <c r="C5" s="152"/>
      <c r="D5" s="153">
        <v>32037</v>
      </c>
      <c r="E5" s="154"/>
      <c r="F5" s="155">
        <v>60285</v>
      </c>
      <c r="G5" s="156"/>
      <c r="H5" s="157"/>
    </row>
    <row r="6" spans="1:8" x14ac:dyDescent="0.2">
      <c r="A6" s="158"/>
      <c r="B6" s="159"/>
      <c r="C6" s="160"/>
      <c r="D6" s="161">
        <v>19974</v>
      </c>
      <c r="E6" s="162"/>
      <c r="F6" s="163">
        <v>36445</v>
      </c>
      <c r="G6" s="164"/>
      <c r="H6" s="165"/>
    </row>
    <row r="7" spans="1:8" x14ac:dyDescent="0.2">
      <c r="A7" s="146" t="s">
        <v>520</v>
      </c>
      <c r="B7" s="151"/>
      <c r="C7" s="152"/>
      <c r="D7" s="153">
        <v>28515</v>
      </c>
      <c r="E7" s="154"/>
      <c r="F7" s="155">
        <v>38566</v>
      </c>
      <c r="G7" s="156"/>
      <c r="H7" s="157"/>
    </row>
    <row r="8" spans="1:8" x14ac:dyDescent="0.2">
      <c r="A8" s="158"/>
      <c r="B8" s="159"/>
      <c r="C8" s="160"/>
      <c r="D8" s="161">
        <v>16652</v>
      </c>
      <c r="E8" s="162"/>
      <c r="F8" s="163">
        <v>24059</v>
      </c>
      <c r="G8" s="164"/>
      <c r="H8" s="165"/>
    </row>
    <row r="9" spans="1:8" x14ac:dyDescent="0.2">
      <c r="A9" s="146" t="s">
        <v>521</v>
      </c>
      <c r="B9" s="151"/>
      <c r="C9" s="152"/>
      <c r="D9" s="153">
        <v>40292</v>
      </c>
      <c r="E9" s="154"/>
      <c r="F9" s="155">
        <v>35156</v>
      </c>
      <c r="G9" s="156"/>
      <c r="H9" s="157"/>
    </row>
    <row r="10" spans="1:8" x14ac:dyDescent="0.2">
      <c r="A10" s="158"/>
      <c r="B10" s="159"/>
      <c r="C10" s="160"/>
      <c r="D10" s="161">
        <v>22084</v>
      </c>
      <c r="E10" s="162"/>
      <c r="F10" s="163">
        <v>22430</v>
      </c>
      <c r="G10" s="164"/>
      <c r="H10" s="165"/>
    </row>
    <row r="11" spans="1:8" x14ac:dyDescent="0.2">
      <c r="A11" s="146" t="s">
        <v>522</v>
      </c>
      <c r="B11" s="151"/>
      <c r="C11" s="152"/>
      <c r="D11" s="153">
        <v>39742</v>
      </c>
      <c r="E11" s="154"/>
      <c r="F11" s="155">
        <v>37029</v>
      </c>
      <c r="G11" s="156"/>
      <c r="H11" s="157"/>
    </row>
    <row r="12" spans="1:8" x14ac:dyDescent="0.2">
      <c r="A12" s="158"/>
      <c r="B12" s="159"/>
      <c r="C12" s="166"/>
      <c r="D12" s="161">
        <v>22655</v>
      </c>
      <c r="E12" s="162"/>
      <c r="F12" s="163">
        <v>23232</v>
      </c>
      <c r="G12" s="164"/>
      <c r="H12" s="165"/>
    </row>
    <row r="13" spans="1:8" x14ac:dyDescent="0.2">
      <c r="A13" s="146"/>
      <c r="B13" s="151"/>
      <c r="C13" s="152"/>
      <c r="D13" s="153">
        <v>36580</v>
      </c>
      <c r="E13" s="154"/>
      <c r="F13" s="155">
        <v>45540</v>
      </c>
      <c r="G13" s="167"/>
      <c r="H13" s="157"/>
    </row>
    <row r="14" spans="1:8" x14ac:dyDescent="0.2">
      <c r="A14" s="158"/>
      <c r="B14" s="159"/>
      <c r="C14" s="160"/>
      <c r="D14" s="161">
        <v>21838</v>
      </c>
      <c r="E14" s="162"/>
      <c r="F14" s="163">
        <v>28175</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7.77</v>
      </c>
      <c r="C19" s="168">
        <f>ROUND(VALUE(SUBSTITUTE(実質収支比率等に係る経年分析!G$48,"▲","-")),2)</f>
        <v>8.85</v>
      </c>
      <c r="D19" s="168">
        <f>ROUND(VALUE(SUBSTITUTE(実質収支比率等に係る経年分析!H$48,"▲","-")),2)</f>
        <v>11.84</v>
      </c>
      <c r="E19" s="168">
        <f>ROUND(VALUE(SUBSTITUTE(実質収支比率等に係る経年分析!I$48,"▲","-")),2)</f>
        <v>8.99</v>
      </c>
      <c r="F19" s="168">
        <f>ROUND(VALUE(SUBSTITUTE(実質収支比率等に係る経年分析!J$48,"▲","-")),2)</f>
        <v>8.2799999999999994</v>
      </c>
    </row>
    <row r="20" spans="1:11" x14ac:dyDescent="0.2">
      <c r="A20" s="168" t="s">
        <v>53</v>
      </c>
      <c r="B20" s="168">
        <f>ROUND(VALUE(SUBSTITUTE(実質収支比率等に係る経年分析!F$47,"▲","-")),2)</f>
        <v>12.15</v>
      </c>
      <c r="C20" s="168">
        <f>ROUND(VALUE(SUBSTITUTE(実質収支比率等に係る経年分析!G$47,"▲","-")),2)</f>
        <v>15.84</v>
      </c>
      <c r="D20" s="168">
        <f>ROUND(VALUE(SUBSTITUTE(実質収支比率等に係る経年分析!H$47,"▲","-")),2)</f>
        <v>12.99</v>
      </c>
      <c r="E20" s="168">
        <f>ROUND(VALUE(SUBSTITUTE(実質収支比率等に係る経年分析!I$47,"▲","-")),2)</f>
        <v>18.43</v>
      </c>
      <c r="F20" s="168">
        <f>ROUND(VALUE(SUBSTITUTE(実質収支比率等に係る経年分析!J$47,"▲","-")),2)</f>
        <v>13.74</v>
      </c>
    </row>
    <row r="21" spans="1:11" x14ac:dyDescent="0.2">
      <c r="A21" s="168" t="s">
        <v>54</v>
      </c>
      <c r="B21" s="168">
        <f>IF(ISNUMBER(VALUE(SUBSTITUTE(実質収支比率等に係る経年分析!F$49,"▲","-"))),ROUND(VALUE(SUBSTITUTE(実質収支比率等に係る経年分析!F$49,"▲","-")),2),NA())</f>
        <v>-5.7</v>
      </c>
      <c r="C21" s="168">
        <f>IF(ISNUMBER(VALUE(SUBSTITUTE(実質収支比率等に係る経年分析!G$49,"▲","-"))),ROUND(VALUE(SUBSTITUTE(実質収支比率等に係る経年分析!G$49,"▲","-")),2),NA())</f>
        <v>1.19</v>
      </c>
      <c r="D21" s="168">
        <f>IF(ISNUMBER(VALUE(SUBSTITUTE(実質収支比率等に係る経年分析!H$49,"▲","-"))),ROUND(VALUE(SUBSTITUTE(実質収支比率等に係る経年分析!H$49,"▲","-")),2),NA())</f>
        <v>-5.22</v>
      </c>
      <c r="E21" s="168">
        <f>IF(ISNUMBER(VALUE(SUBSTITUTE(実質収支比率等に係る経年分析!I$49,"▲","-"))),ROUND(VALUE(SUBSTITUTE(実質収支比率等に係る経年分析!I$49,"▲","-")),2),NA())</f>
        <v>-1.7</v>
      </c>
      <c r="F21" s="168">
        <f>IF(ISNUMBER(VALUE(SUBSTITUTE(実質収支比率等に係る経年分析!J$49,"▲","-"))),ROUND(VALUE(SUBSTITUTE(実質収支比率等に係る経年分析!J$49,"▲","-")),2),NA())</f>
        <v>-9.5399999999999991</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str">
        <f>IF(連結実質赤字比率に係る赤字・黒字の構成分析!C$40="",NA(),連結実質赤字比率に係る赤字・黒字の構成分析!C$40)</f>
        <v>後期高齢者医療事業特別会計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v>
      </c>
    </row>
    <row r="31" spans="1:11" x14ac:dyDescent="0.2">
      <c r="A31" s="169" t="str">
        <f>IF(連結実質赤字比率に係る赤字・黒字の構成分析!C$39="",NA(),連結実質赤字比率に係る赤字・黒字の構成分析!C$39)</f>
        <v>農業集落排水事業会計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7.0000000000000007E-2</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0.02</v>
      </c>
    </row>
    <row r="32" spans="1:11" x14ac:dyDescent="0.2">
      <c r="A32" s="169" t="str">
        <f>IF(連結実質赤字比率に係る赤字・黒字の構成分析!C$38="",NA(),連結実質赤字比率に係る赤字・黒字の構成分析!C$38)</f>
        <v>国民健康保険事業特別会計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0.86</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0.42</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0.61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0.38</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0.05</v>
      </c>
    </row>
    <row r="33" spans="1:16" x14ac:dyDescent="0.2">
      <c r="A33" s="169" t="str">
        <f>IF(連結実質赤字比率に係る赤字・黒字の構成分析!C$37="",NA(),連結実質赤字比率に係る赤字・黒字の構成分析!C$37)</f>
        <v>介護保険事業特別会計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0.24</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1.01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0.77</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0.99</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1.26</v>
      </c>
    </row>
    <row r="34" spans="1:16" x14ac:dyDescent="0.2">
      <c r="A34" s="169" t="str">
        <f>IF(連結実質赤字比率に係る赤字・黒字の構成分析!C$36="",NA(),連結実質赤字比率に係る赤字・黒字の構成分析!C$36)</f>
        <v>下水道事業会計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0.79</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0.91</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1.07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1.1599999999999999</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1.4</v>
      </c>
    </row>
    <row r="35" spans="1:16" x14ac:dyDescent="0.2">
      <c r="A35" s="169" t="str">
        <f>IF(連結実質赤字比率に係る赤字・黒字の構成分析!C$35="",NA(),連結実質赤字比率に係る赤字・黒字の構成分析!C$35)</f>
        <v>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4.24</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3.79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3.63</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3.15</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3.13</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7.76</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8.85</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11.84</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8.98</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8.2799999999999994</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5023</v>
      </c>
      <c r="E42" s="170"/>
      <c r="F42" s="170"/>
      <c r="G42" s="170">
        <f>'実質公債費比率（分子）の構造'!L$52</f>
        <v>4570</v>
      </c>
      <c r="H42" s="170"/>
      <c r="I42" s="170"/>
      <c r="J42" s="170">
        <f>'実質公債費比率（分子）の構造'!M$52</f>
        <v>4634</v>
      </c>
      <c r="K42" s="170"/>
      <c r="L42" s="170"/>
      <c r="M42" s="170">
        <f>'実質公債費比率（分子）の構造'!N$52</f>
        <v>4277</v>
      </c>
      <c r="N42" s="170"/>
      <c r="O42" s="170"/>
      <c r="P42" s="170">
        <f>'実質公債費比率（分子）の構造'!O$52</f>
        <v>4073</v>
      </c>
    </row>
    <row r="43" spans="1:16" x14ac:dyDescent="0.2">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1</v>
      </c>
      <c r="O43" s="170"/>
      <c r="P43" s="170"/>
    </row>
    <row r="44" spans="1:16" x14ac:dyDescent="0.2">
      <c r="A44" s="170" t="s">
        <v>62</v>
      </c>
      <c r="B44" s="170">
        <f>'実質公債費比率（分子）の構造'!K$50</f>
        <v>146</v>
      </c>
      <c r="C44" s="170"/>
      <c r="D44" s="170"/>
      <c r="E44" s="170">
        <f>'実質公債費比率（分子）の構造'!L$50</f>
        <v>127</v>
      </c>
      <c r="F44" s="170"/>
      <c r="G44" s="170"/>
      <c r="H44" s="170">
        <f>'実質公債費比率（分子）の構造'!M$50</f>
        <v>88</v>
      </c>
      <c r="I44" s="170"/>
      <c r="J44" s="170"/>
      <c r="K44" s="170">
        <f>'実質公債費比率（分子）の構造'!N$50</f>
        <v>96</v>
      </c>
      <c r="L44" s="170"/>
      <c r="M44" s="170"/>
      <c r="N44" s="170">
        <f>'実質公債費比率（分子）の構造'!O$50</f>
        <v>85</v>
      </c>
      <c r="O44" s="170"/>
      <c r="P44" s="170"/>
    </row>
    <row r="45" spans="1:16" x14ac:dyDescent="0.2">
      <c r="A45" s="170" t="s">
        <v>63</v>
      </c>
      <c r="B45" s="170" t="str">
        <f>'実質公債費比率（分子）の構造'!K$49</f>
        <v>-</v>
      </c>
      <c r="C45" s="170"/>
      <c r="D45" s="170"/>
      <c r="E45" s="170" t="str">
        <f>'実質公債費比率（分子）の構造'!L$49</f>
        <v>-</v>
      </c>
      <c r="F45" s="170"/>
      <c r="G45" s="170"/>
      <c r="H45" s="170" t="str">
        <f>'実質公債費比率（分子）の構造'!M$49</f>
        <v>-</v>
      </c>
      <c r="I45" s="170"/>
      <c r="J45" s="170"/>
      <c r="K45" s="170" t="str">
        <f>'実質公債費比率（分子）の構造'!N$49</f>
        <v>-</v>
      </c>
      <c r="L45" s="170"/>
      <c r="M45" s="170"/>
      <c r="N45" s="170" t="str">
        <f>'実質公債費比率（分子）の構造'!O$49</f>
        <v>-</v>
      </c>
      <c r="O45" s="170"/>
      <c r="P45" s="170"/>
    </row>
    <row r="46" spans="1:16" x14ac:dyDescent="0.2">
      <c r="A46" s="170" t="s">
        <v>64</v>
      </c>
      <c r="B46" s="170">
        <f>'実質公債費比率（分子）の構造'!K$48</f>
        <v>1421</v>
      </c>
      <c r="C46" s="170"/>
      <c r="D46" s="170"/>
      <c r="E46" s="170">
        <f>'実質公債費比率（分子）の構造'!L$48</f>
        <v>1303</v>
      </c>
      <c r="F46" s="170"/>
      <c r="G46" s="170"/>
      <c r="H46" s="170">
        <f>'実質公債費比率（分子）の構造'!M$48</f>
        <v>1223</v>
      </c>
      <c r="I46" s="170"/>
      <c r="J46" s="170"/>
      <c r="K46" s="170">
        <f>'実質公債費比率（分子）の構造'!N$48</f>
        <v>1197</v>
      </c>
      <c r="L46" s="170"/>
      <c r="M46" s="170"/>
      <c r="N46" s="170">
        <f>'実質公債費比率（分子）の構造'!O$48</f>
        <v>1313</v>
      </c>
      <c r="O46" s="170"/>
      <c r="P46" s="170"/>
    </row>
    <row r="47" spans="1:16" x14ac:dyDescent="0.2">
      <c r="A47" s="170" t="s">
        <v>12</v>
      </c>
      <c r="B47" s="170">
        <f>'実質公債費比率（分子）の構造'!K$47</f>
        <v>30</v>
      </c>
      <c r="C47" s="170"/>
      <c r="D47" s="170"/>
      <c r="E47" s="170">
        <f>'実質公債費比率（分子）の構造'!L$47</f>
        <v>30</v>
      </c>
      <c r="F47" s="170"/>
      <c r="G47" s="170"/>
      <c r="H47" s="170">
        <f>'実質公債費比率（分子）の構造'!M$47</f>
        <v>30</v>
      </c>
      <c r="I47" s="170"/>
      <c r="J47" s="170"/>
      <c r="K47" s="170">
        <f>'実質公債費比率（分子）の構造'!N$47</f>
        <v>30</v>
      </c>
      <c r="L47" s="170"/>
      <c r="M47" s="170"/>
      <c r="N47" s="170">
        <f>'実質公債費比率（分子）の構造'!O$47</f>
        <v>30</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6226</v>
      </c>
      <c r="C49" s="170"/>
      <c r="D49" s="170"/>
      <c r="E49" s="170">
        <f>'実質公債費比率（分子）の構造'!L$45</f>
        <v>6066</v>
      </c>
      <c r="F49" s="170"/>
      <c r="G49" s="170"/>
      <c r="H49" s="170">
        <f>'実質公債費比率（分子）の構造'!M$45</f>
        <v>5728</v>
      </c>
      <c r="I49" s="170"/>
      <c r="J49" s="170"/>
      <c r="K49" s="170">
        <f>'実質公債費比率（分子）の構造'!N$45</f>
        <v>6071</v>
      </c>
      <c r="L49" s="170"/>
      <c r="M49" s="170"/>
      <c r="N49" s="170">
        <f>'実質公債費比率（分子）の構造'!O$45</f>
        <v>5886</v>
      </c>
      <c r="O49" s="170"/>
      <c r="P49" s="170"/>
    </row>
    <row r="50" spans="1:16" x14ac:dyDescent="0.2">
      <c r="A50" s="170" t="s">
        <v>67</v>
      </c>
      <c r="B50" s="170" t="e">
        <f>NA()</f>
        <v>#N/A</v>
      </c>
      <c r="C50" s="170">
        <f>IF(ISNUMBER('実質公債費比率（分子）の構造'!K$53),'実質公債費比率（分子）の構造'!K$53,NA())</f>
        <v>2800</v>
      </c>
      <c r="D50" s="170" t="e">
        <f>NA()</f>
        <v>#N/A</v>
      </c>
      <c r="E50" s="170" t="e">
        <f>NA()</f>
        <v>#N/A</v>
      </c>
      <c r="F50" s="170">
        <f>IF(ISNUMBER('実質公債費比率（分子）の構造'!L$53),'実質公債費比率（分子）の構造'!L$53,NA())</f>
        <v>2956</v>
      </c>
      <c r="G50" s="170" t="e">
        <f>NA()</f>
        <v>#N/A</v>
      </c>
      <c r="H50" s="170" t="e">
        <f>NA()</f>
        <v>#N/A</v>
      </c>
      <c r="I50" s="170">
        <f>IF(ISNUMBER('実質公債費比率（分子）の構造'!M$53),'実質公債費比率（分子）の構造'!M$53,NA())</f>
        <v>2435</v>
      </c>
      <c r="J50" s="170" t="e">
        <f>NA()</f>
        <v>#N/A</v>
      </c>
      <c r="K50" s="170" t="e">
        <f>NA()</f>
        <v>#N/A</v>
      </c>
      <c r="L50" s="170">
        <f>IF(ISNUMBER('実質公債費比率（分子）の構造'!N$53),'実質公債費比率（分子）の構造'!N$53,NA())</f>
        <v>3117</v>
      </c>
      <c r="M50" s="170" t="e">
        <f>NA()</f>
        <v>#N/A</v>
      </c>
      <c r="N50" s="170" t="e">
        <f>NA()</f>
        <v>#N/A</v>
      </c>
      <c r="O50" s="170">
        <f>IF(ISNUMBER('実質公債費比率（分子）の構造'!O$53),'実質公債費比率（分子）の構造'!O$53,NA())</f>
        <v>3242</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34622</v>
      </c>
      <c r="E56" s="169"/>
      <c r="F56" s="169"/>
      <c r="G56" s="169">
        <f>'将来負担比率（分子）の構造'!J$52</f>
        <v>34008</v>
      </c>
      <c r="H56" s="169"/>
      <c r="I56" s="169"/>
      <c r="J56" s="169">
        <f>'将来負担比率（分子）の構造'!K$52</f>
        <v>31992</v>
      </c>
      <c r="K56" s="169"/>
      <c r="L56" s="169"/>
      <c r="M56" s="169">
        <f>'将来負担比率（分子）の構造'!L$52</f>
        <v>32004</v>
      </c>
      <c r="N56" s="169"/>
      <c r="O56" s="169"/>
      <c r="P56" s="169">
        <f>'将来負担比率（分子）の構造'!M$52</f>
        <v>30130</v>
      </c>
    </row>
    <row r="57" spans="1:16" x14ac:dyDescent="0.2">
      <c r="A57" s="169" t="s">
        <v>42</v>
      </c>
      <c r="B57" s="169"/>
      <c r="C57" s="169"/>
      <c r="D57" s="169">
        <f>'将来負担比率（分子）の構造'!I$51</f>
        <v>7820</v>
      </c>
      <c r="E57" s="169"/>
      <c r="F57" s="169"/>
      <c r="G57" s="169">
        <f>'将来負担比率（分子）の構造'!J$51</f>
        <v>7811</v>
      </c>
      <c r="H57" s="169"/>
      <c r="I57" s="169"/>
      <c r="J57" s="169">
        <f>'将来負担比率（分子）の構造'!K$51</f>
        <v>8474</v>
      </c>
      <c r="K57" s="169"/>
      <c r="L57" s="169"/>
      <c r="M57" s="169">
        <f>'将来負担比率（分子）の構造'!L$51</f>
        <v>8362</v>
      </c>
      <c r="N57" s="169"/>
      <c r="O57" s="169"/>
      <c r="P57" s="169">
        <f>'将来負担比率（分子）の構造'!M$51</f>
        <v>8169</v>
      </c>
    </row>
    <row r="58" spans="1:16" x14ac:dyDescent="0.2">
      <c r="A58" s="169" t="s">
        <v>41</v>
      </c>
      <c r="B58" s="169"/>
      <c r="C58" s="169"/>
      <c r="D58" s="169">
        <f>'将来負担比率（分子）の構造'!I$50</f>
        <v>14961</v>
      </c>
      <c r="E58" s="169"/>
      <c r="F58" s="169"/>
      <c r="G58" s="169">
        <f>'将来負担比率（分子）の構造'!J$50</f>
        <v>17497</v>
      </c>
      <c r="H58" s="169"/>
      <c r="I58" s="169"/>
      <c r="J58" s="169">
        <f>'将来負担比率（分子）の構造'!K$50</f>
        <v>20222</v>
      </c>
      <c r="K58" s="169"/>
      <c r="L58" s="169"/>
      <c r="M58" s="169">
        <f>'将来負担比率（分子）の構造'!L$50</f>
        <v>24452</v>
      </c>
      <c r="N58" s="169"/>
      <c r="O58" s="169"/>
      <c r="P58" s="169">
        <f>'将来負担比率（分子）の構造'!M$50</f>
        <v>24508</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f>'将来負担比率（分子）の構造'!I$46</f>
        <v>27</v>
      </c>
      <c r="C61" s="169"/>
      <c r="D61" s="169"/>
      <c r="E61" s="169">
        <f>'将来負担比率（分子）の構造'!J$46</f>
        <v>35</v>
      </c>
      <c r="F61" s="169"/>
      <c r="G61" s="169"/>
      <c r="H61" s="169">
        <f>'将来負担比率（分子）の構造'!K$46</f>
        <v>41</v>
      </c>
      <c r="I61" s="169"/>
      <c r="J61" s="169"/>
      <c r="K61" s="169">
        <f>'将来負担比率（分子）の構造'!L$46</f>
        <v>23</v>
      </c>
      <c r="L61" s="169"/>
      <c r="M61" s="169"/>
      <c r="N61" s="169">
        <f>'将来負担比率（分子）の構造'!M$46</f>
        <v>26</v>
      </c>
      <c r="O61" s="169"/>
      <c r="P61" s="169"/>
    </row>
    <row r="62" spans="1:16" x14ac:dyDescent="0.2">
      <c r="A62" s="169" t="s">
        <v>35</v>
      </c>
      <c r="B62" s="169">
        <f>'将来負担比率（分子）の構造'!I$45</f>
        <v>12445</v>
      </c>
      <c r="C62" s="169"/>
      <c r="D62" s="169"/>
      <c r="E62" s="169">
        <f>'将来負担比率（分子）の構造'!J$45</f>
        <v>11397</v>
      </c>
      <c r="F62" s="169"/>
      <c r="G62" s="169"/>
      <c r="H62" s="169">
        <f>'将来負担比率（分子）の構造'!K$45</f>
        <v>10317</v>
      </c>
      <c r="I62" s="169"/>
      <c r="J62" s="169"/>
      <c r="K62" s="169">
        <f>'将来負担比率（分子）の構造'!L$45</f>
        <v>9231</v>
      </c>
      <c r="L62" s="169"/>
      <c r="M62" s="169"/>
      <c r="N62" s="169">
        <f>'将来負担比率（分子）の構造'!M$45</f>
        <v>8559</v>
      </c>
      <c r="O62" s="169"/>
      <c r="P62" s="169"/>
    </row>
    <row r="63" spans="1:16" x14ac:dyDescent="0.2">
      <c r="A63" s="169" t="s">
        <v>34</v>
      </c>
      <c r="B63" s="169" t="str">
        <f>'将来負担比率（分子）の構造'!I$44</f>
        <v>-</v>
      </c>
      <c r="C63" s="169"/>
      <c r="D63" s="169"/>
      <c r="E63" s="169" t="str">
        <f>'将来負担比率（分子）の構造'!J$44</f>
        <v>-</v>
      </c>
      <c r="F63" s="169"/>
      <c r="G63" s="169"/>
      <c r="H63" s="169" t="str">
        <f>'将来負担比率（分子）の構造'!K$44</f>
        <v>-</v>
      </c>
      <c r="I63" s="169"/>
      <c r="J63" s="169"/>
      <c r="K63" s="169" t="str">
        <f>'将来負担比率（分子）の構造'!L$44</f>
        <v>-</v>
      </c>
      <c r="L63" s="169"/>
      <c r="M63" s="169"/>
      <c r="N63" s="169" t="str">
        <f>'将来負担比率（分子）の構造'!M$44</f>
        <v>-</v>
      </c>
      <c r="O63" s="169"/>
      <c r="P63" s="169"/>
    </row>
    <row r="64" spans="1:16" x14ac:dyDescent="0.2">
      <c r="A64" s="169" t="s">
        <v>33</v>
      </c>
      <c r="B64" s="169">
        <f>'将来負担比率（分子）の構造'!I$43</f>
        <v>16595</v>
      </c>
      <c r="C64" s="169"/>
      <c r="D64" s="169"/>
      <c r="E64" s="169">
        <f>'将来負担比率（分子）の構造'!J$43</f>
        <v>14781</v>
      </c>
      <c r="F64" s="169"/>
      <c r="G64" s="169"/>
      <c r="H64" s="169">
        <f>'将来負担比率（分子）の構造'!K$43</f>
        <v>12191</v>
      </c>
      <c r="I64" s="169"/>
      <c r="J64" s="169"/>
      <c r="K64" s="169">
        <f>'将来負担比率（分子）の構造'!L$43</f>
        <v>12919</v>
      </c>
      <c r="L64" s="169"/>
      <c r="M64" s="169"/>
      <c r="N64" s="169">
        <f>'将来負担比率（分子）の構造'!M$43</f>
        <v>13372</v>
      </c>
      <c r="O64" s="169"/>
      <c r="P64" s="169"/>
    </row>
    <row r="65" spans="1:16" x14ac:dyDescent="0.2">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2">
      <c r="A66" s="169" t="s">
        <v>31</v>
      </c>
      <c r="B66" s="169">
        <f>'将来負担比率（分子）の構造'!I$41</f>
        <v>46041</v>
      </c>
      <c r="C66" s="169"/>
      <c r="D66" s="169"/>
      <c r="E66" s="169">
        <f>'将来負担比率（分子）の構造'!J$41</f>
        <v>45980</v>
      </c>
      <c r="F66" s="169"/>
      <c r="G66" s="169"/>
      <c r="H66" s="169">
        <f>'将来負担比率（分子）の構造'!K$41</f>
        <v>44130</v>
      </c>
      <c r="I66" s="169"/>
      <c r="J66" s="169"/>
      <c r="K66" s="169">
        <f>'将来負担比率（分子）の構造'!L$41</f>
        <v>43051</v>
      </c>
      <c r="L66" s="169"/>
      <c r="M66" s="169"/>
      <c r="N66" s="169">
        <f>'将来負担比率（分子）の構造'!M$41</f>
        <v>42150</v>
      </c>
      <c r="O66" s="169"/>
      <c r="P66" s="169"/>
    </row>
    <row r="67" spans="1:16" x14ac:dyDescent="0.2">
      <c r="A67" s="169" t="s">
        <v>71</v>
      </c>
      <c r="B67" s="169" t="e">
        <f>NA()</f>
        <v>#N/A</v>
      </c>
      <c r="C67" s="169">
        <f>IF(ISNUMBER('将来負担比率（分子）の構造'!I$53), IF('将来負担比率（分子）の構造'!I$53 &lt; 0, 0, '将来負担比率（分子）の構造'!I$53), NA())</f>
        <v>17705</v>
      </c>
      <c r="D67" s="169" t="e">
        <f>NA()</f>
        <v>#N/A</v>
      </c>
      <c r="E67" s="169" t="e">
        <f>NA()</f>
        <v>#N/A</v>
      </c>
      <c r="F67" s="169">
        <f>IF(ISNUMBER('将来負担比率（分子）の構造'!J$53), IF('将来負担比率（分子）の構造'!J$53 &lt; 0, 0, '将来負担比率（分子）の構造'!J$53), NA())</f>
        <v>12876</v>
      </c>
      <c r="G67" s="169" t="e">
        <f>NA()</f>
        <v>#N/A</v>
      </c>
      <c r="H67" s="169" t="e">
        <f>NA()</f>
        <v>#N/A</v>
      </c>
      <c r="I67" s="169">
        <f>IF(ISNUMBER('将来負担比率（分子）の構造'!K$53), IF('将来負担比率（分子）の構造'!K$53 &lt; 0, 0, '将来負担比率（分子）の構造'!K$53), NA())</f>
        <v>5991</v>
      </c>
      <c r="J67" s="169" t="e">
        <f>NA()</f>
        <v>#N/A</v>
      </c>
      <c r="K67" s="169" t="e">
        <f>NA()</f>
        <v>#N/A</v>
      </c>
      <c r="L67" s="169">
        <f>IF(ISNUMBER('将来負担比率（分子）の構造'!L$53), IF('将来負担比率（分子）の構造'!L$53 &lt; 0, 0, '将来負担比率（分子）の構造'!L$53), NA())</f>
        <v>406</v>
      </c>
      <c r="M67" s="169" t="e">
        <f>NA()</f>
        <v>#N/A</v>
      </c>
      <c r="N67" s="169" t="e">
        <f>NA()</f>
        <v>#N/A</v>
      </c>
      <c r="O67" s="169">
        <f>IF(ISNUMBER('将来負担比率（分子）の構造'!M$53), IF('将来負担比率（分子）の構造'!M$53 &lt; 0, 0, '将来負担比率（分子）の構造'!M$53), NA())</f>
        <v>1301</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6962</v>
      </c>
      <c r="C72" s="173">
        <f>基金残高に係る経年分析!G55</f>
        <v>10451</v>
      </c>
      <c r="D72" s="173">
        <f>基金残高に係る経年分析!H55</f>
        <v>7878</v>
      </c>
    </row>
    <row r="73" spans="1:16" x14ac:dyDescent="0.2">
      <c r="A73" s="172" t="s">
        <v>74</v>
      </c>
      <c r="B73" s="173">
        <f>基金残高に係る経年分析!F56</f>
        <v>8</v>
      </c>
      <c r="C73" s="173">
        <f>基金残高に係る経年分析!G56</f>
        <v>8</v>
      </c>
      <c r="D73" s="173">
        <f>基金残高に係る経年分析!H56</f>
        <v>8</v>
      </c>
    </row>
    <row r="74" spans="1:16" x14ac:dyDescent="0.2">
      <c r="A74" s="172" t="s">
        <v>75</v>
      </c>
      <c r="B74" s="173">
        <f>基金残高に係る経年分析!F57</f>
        <v>10258</v>
      </c>
      <c r="C74" s="173">
        <f>基金残高に係る経年分析!G57</f>
        <v>10881</v>
      </c>
      <c r="D74" s="173">
        <f>基金残高に係る経年分析!H57</f>
        <v>14099</v>
      </c>
    </row>
  </sheetData>
  <sheetProtection algorithmName="SHA-512" hashValue="E7FrGqY6uTtty5kPP+L+F/8oDt4MnW0nyI6aZNErWgiJKeLOzVell23zgVrWPbmoMWsGDHg4wEHc6w+cFre1tA==" saltValue="D7Hj77jKYOoM+TSMFpdXz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齋藤 佳奈</cp:lastModifiedBy>
  <cp:lastPrinted>2025-03-12T11:38:32Z</cp:lastPrinted>
  <dcterms:created xsi:type="dcterms:W3CDTF">2025-02-19T01:39:00Z</dcterms:created>
  <dcterms:modified xsi:type="dcterms:W3CDTF">2025-11-17T05:49:40Z</dcterms:modified>
  <cp:category/>
</cp:coreProperties>
</file>