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7_内容チェック\"/>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<sst xmlns="http://schemas.openxmlformats.org/spreadsheetml/2006/main" count="1083" uniqueCount="587">
  <si>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</si>
  <si>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</si>
  <si>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</si>
  <si>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</si>
  <si>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</si>
  <si>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</si>
  <si>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</si>
  <si>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</si>
  <si>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</si>
  <si>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</si>
  <si>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</si>
  <si>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</si>
  <si>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</si>
  <si>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</si>
  <si>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</si>
  <si>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</si>
  <si>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</si>
  <si>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</si>
  <si>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</si>
  <si>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</si>
  <si>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</si>
  <si>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</si>
  <si>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</si>
  <si>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</si>
  <si>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</si>
  <si>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</si>
  <si>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</si>
  <si>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</si>
  <si>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</si>
  <si>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</si>
  <si>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</si>
  <si>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</si>
  <si>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</si>
  <si>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</si>
  <si>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</si>
  <si>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</si>
  <si>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</si>
  <si>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</si>
  <si>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</si>
  <si>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</si>
  <si>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</si>
  <si>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</si>
  <si>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</si>
  <si>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</si>
  <si>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</si>
  <si>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</si>
  <si>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</si>
  <si>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</si>
  <si>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</si>
  <si>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</si>
  <si>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</si>
  <si>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</si>
  <si>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</si>
  <si>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</si>
  <si>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</si>
  <si>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</si>
  <si>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</si>
  <si>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</si>
  <si>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</si>
  <si>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</si>
  <si>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</si>
  <si>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</si>
  <si>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</si>
  <si>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</si>
  <si>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</si>
  <si>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</si>
  <si>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</si>
  <si>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</si>
  <si>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</si>
  <si>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</si>
  <si>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</si>
  <si>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</si>
  <si>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</si>
  <si>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</si>
  <si>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</si>
  <si>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</si>
  <si>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</si>
  <si>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</si>
  <si>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</si>
  <si>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</si>
  <si>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</si>
  <si>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</si>
  <si>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</si>
  <si>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</si>
  <si>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</si>
  <si>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</si>
  <si>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</si>
  <si>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</si>
  <si>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</si>
  <si>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</si>
  <si>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</si>
  <si>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鋸南町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</si>
  <si>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</si>
  <si>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</si>
  <si>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</si>
  <si>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</si>
  <si>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</si>
  <si>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</si>
  <si>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</si>
  <si>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</si>
  <si>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</si>
  <si>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</si>
  <si>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</si>
  <si>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</si>
  <si>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</si>
  <si>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</si>
  <si>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</si>
  <si>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</si>
  <si>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</si>
  <si>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</si>
  <si>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</si>
  <si>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</si>
  <si>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</si>
  <si>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</si>
  <si>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</si>
  <si>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</si>
  <si>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</si>
  <si>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</si>
  <si>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</si>
  <si>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</si>
  <si>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</si>
  <si>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</si>
  <si>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</si>
  <si>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</si>
  <si>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</si>
  <si>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</si>
  <si>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</si>
  <si>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</si>
  <si>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</si>
  <si>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</si>
  <si>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</si>
  <si>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</si>
  <si>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</si>
  <si>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</si>
  <si>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</si>
  <si>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</si>
  <si>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</si>
  <si>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</si>
  <si>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</si>
  <si>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</si>
  <si>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</si>
  <si>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</si>
  <si>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</si>
  <si>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</si>
  <si>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</si>
  <si>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</si>
  <si>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</si>
  <si>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</si>
  <si>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</si>
  <si>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</si>
  <si>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</si>
  <si>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</si>
  <si>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</si>
  <si>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</si>
  <si>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</si>
  <si>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</si>
  <si>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</si>
  <si>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</si>
  <si>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</si>
  <si>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</si>
  <si>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</si>
  <si>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</si>
  <si>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</si>
  <si>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</si>
  <si>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</si>
  <si>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</si>
  <si>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</si>
  <si>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</si>
  <si>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</si>
  <si>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</si>
  <si>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</si>
  <si>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</si>
  <si>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</si>
  <si>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</si>
  <si>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</si>
  <si>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</si>
  <si>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</si>
  <si>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</si>
  <si>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</si>
  <si>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</si>
  <si>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</si>
  <si>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</si>
  <si>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</si>
  <si>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</si>
  <si>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</si>
  <si>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</si>
  <si>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</si>
  <si>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</si>
  <si>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</si>
  <si>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</si>
  <si>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</si>
  <si>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</si>
  <si>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</si>
  <si>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</si>
  <si>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</si>
  <si>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</si>
  <si>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</si>
  <si>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</si>
  <si>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</si>
  <si>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</si>
  <si>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</si>
  <si>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</si>
  <si>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</si>
  <si>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</si>
  <si>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</si>
  <si>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</si>
  <si>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</si>
  <si>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千葉県鋸南町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</si>
  <si>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</si>
  <si>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</si>
  <si>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</si>
  <si>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</si>
  <si>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</si>
  <si>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</si>
  <si>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</si>
  <si>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</si>
  <si>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</si>
  <si>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</si>
  <si>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</si>
  <si>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</si>
  <si>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</si>
  <si>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</si>
  <si>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</si>
  <si>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</si>
  <si>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</si>
  <si>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</si>
  <si>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</si>
  <si>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</si>
  <si>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</si>
  <si>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</si>
  <si>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</si>
  <si>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</si>
  <si>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</si>
  <si>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</si>
  <si>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</si>
  <si>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</si>
  <si>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</si>
  <si>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</si>
  <si>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</si>
  <si>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</si>
  <si>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</si>
  <si>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</si>
  <si>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</si>
  <si>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</si>
  <si>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</si>
  <si>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</si>
  <si>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</si>
  <si>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</si>
  <si>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</si>
  <si>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</si>
  <si>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</si>
  <si>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</si>
  <si>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</si>
  <si>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</si>
  <si>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</si>
  <si>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</si>
  <si>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</si>
  <si>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</si>
  <si>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</si>
  <si>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</si>
  <si>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</si>
  <si>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</si>
  <si>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</si>
  <si>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</si>
  <si>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</si>
  <si>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</si>
  <si>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</si>
  <si>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</si>
  <si>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</si>
  <si>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</si>
  <si>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</si>
  <si>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</si>
  <si>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</si>
  <si>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</si>
  <si>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</si>
  <si>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</si>
  <si>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</si>
  <si>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</si>
  <si>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</si>
  <si>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</si>
  <si>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</si>
  <si>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</si>
  <si>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</si>
  <si>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</si>
  <si>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</si>
  <si>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</si>
  <si>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</si>
  <si>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</si>
  <si>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</si>
  <si>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</si>
  <si>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</si>
  <si>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</si>
  <si>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</si>
  <si>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</si>
  <si>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</si>
  <si>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</si>
  <si>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</si>
  <si>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</si>
  <si>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</si>
  <si>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</si>
  <si>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</si>
  <si>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</si>
  <si>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</si>
  <si>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</si>
  <si>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</si>
  <si>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</si>
  <si>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</si>
  <si>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</si>
  <si>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</si>
  <si>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</si>
  <si>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</si>
  <si>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</si>
  <si>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</si>
  <si>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</si>
  <si>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</si>
  <si>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</si>
  <si>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</si>
  <si>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</si>
  <si>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</si>
  <si>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</si>
  <si>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</si>
  <si>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</si>
  <si>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</si>
  <si>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</si>
  <si>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</si>
  <si>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</si>
  <si>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</si>
  <si>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</si>
  <si>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</si>
  <si>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</si>
  <si>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</si>
  <si>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</si>
  <si>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</si>
  <si>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</si>
  <si>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</si>
  <si>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</si>
  <si>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</si>
  <si>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</si>
  <si>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</si>
  <si>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</si>
  <si>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</si>
  <si>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</si>
  <si>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</si>
  <si>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</si>
  <si>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</si>
  <si>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</si>
  <si>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</si>
  <si>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</si>
  <si>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</si>
  <si>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</si>
  <si>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</si>
  <si>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</si>
  <si>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</si>
  <si>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</si>
  <si>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</si>
  <si>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</si>
  <si>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千葉県鋸南町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</si>
  <si>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</si>
  <si>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</si>
  <si>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</si>
  <si>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</si>
  <si>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</si>
  <si>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</si>
  <si>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</si>
  <si>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</si>
  <si>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</si>
  <si>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</si>
  <si>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</si>
  <si>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</si>
  <si>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</si>
  <si>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</si>
  <si>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</si>
  <si>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</si>
  <si>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</si>
  <si>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</si>
  <si>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</si>
  <si>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</si>
  <si>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</si>
  <si>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</si>
  <si>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</si>
  <si>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</si>
  <si>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</si>
  <si>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</si>
  <si>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</si>
  <si>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</si>
  <si>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</si>
  <si>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</si>
  <si>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</si>
  <si>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</si>
  <si>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</si>
  <si>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鋸南町国民健康保険特別会計</t>
    <phoneticPr fontId="5"/>
  </si>
  <si>
    <t>鋸南町後期高齢者医療特別会計</t>
    <phoneticPr fontId="5"/>
  </si>
  <si>
    <t>鋸南町介護保険特別会計</t>
    <phoneticPr fontId="5"/>
  </si>
  <si>
    <t>鋸南町病院事業会計</t>
    <phoneticPr fontId="5"/>
  </si>
  <si>
    <t>法適用企業</t>
    <phoneticPr fontId="5"/>
  </si>
  <si>
    <t>鋸南町水道事業会計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</si>
  <si>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</si>
  <si>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</si>
  <si>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</si>
  <si>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</si>
  <si>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</si>
  <si>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</si>
  <si>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</si>
  <si>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</si>
  <si>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</si>
  <si>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</si>
  <si>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</si>
  <si>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</si>
  <si>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</si>
  <si>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</si>
  <si>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</si>
  <si>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</si>
  <si>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</si>
  <si>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</si>
  <si>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</si>
  <si>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</si>
  <si>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</si>
  <si>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</si>
  <si>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</si>
  <si>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</si>
  <si>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</si>
  <si>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</si>
  <si>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</si>
  <si>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</si>
  <si>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</si>
  <si>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</si>
  <si>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</si>
  <si>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</si>
  <si>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</si>
  <si>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</si>
  <si>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</si>
  <si>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</si>
  <si>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</si>
  <si>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</si>
  <si>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</si>
  <si>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</si>
  <si>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</si>
  <si>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</si>
  <si>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</si>
  <si>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</si>
  <si>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</si>
  <si>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</si>
  <si>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</si>
  <si>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</si>
  <si>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</si>
  <si>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</si>
  <si>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</si>
  <si>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</si>
  <si>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</si>
  <si>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</si>
  <si>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</si>
  <si>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</si>
  <si>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</si>
  <si>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</si>
  <si>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</si>
  <si>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鋸南町病院事業会計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</si>
  <si>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</si>
  <si>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鋸南町介護保険特別会計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</si>
  <si>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</si>
  <si>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</si>
  <si>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</si>
  <si>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</si>
  <si>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</si>
  <si>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</si>
  <si>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</si>
  <si>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</si>
  <si>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</si>
  <si>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</si>
  <si>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</si>
  <si>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</si>
  <si>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</si>
  <si>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</si>
  <si>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</si>
  <si>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</si>
  <si>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</si>
  <si>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</si>
  <si>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</si>
  <si>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</si>
  <si>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</si>
  <si>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</si>
  <si>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</si>
  <si>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</si>
  <si>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</si>
  <si>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</si>
  <si>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</si>
  <si>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</si>
  <si>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</si>
  <si>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</si>
  <si>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</si>
  <si>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</si>
  <si>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</si>
  <si>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</si>
  <si>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</si>
  <si>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</si>
  <si>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</si>
  <si>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</si>
  <si>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</si>
  <si>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</si>
  <si>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</si>
  <si>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</si>
  <si>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</si>
  <si>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</si>
  <si>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</si>
  <si>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</si>
  <si>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</si>
  <si>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</si>
  <si>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</si>
  <si>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</si>
  <si>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</si>
  <si>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</si>
  <si>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</si>
  <si>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</si>
  <si>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</si>
  <si>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</si>
  <si>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</si>
  <si>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</si>
  <si>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</si>
  <si>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</si>
  <si>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</si>
  <si>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</si>
  <si>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</si>
  <si>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</si>
  <si>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</si>
  <si>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</si>
  <si>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</si>
  <si>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</si>
  <si>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</si>
  <si>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</si>
  <si>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</si>
  <si>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</si>
  <si>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</si>
  <si>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</si>
  <si>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</si>
  <si>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</si>
  <si>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</si>
  <si>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</si>
  <si>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</si>
  <si>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</si>
  <si>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</si>
  <si>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</si>
  <si>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</si>
  <si>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</si>
  <si>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</si>
  <si>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</si>
  <si>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8.99</t>
  </si>
  <si>
    <t>鋸南町水道事業会計</t>
  </si>
  <si>
    <t>一般会計</t>
  </si>
  <si>
    <t>鋸南町国民健康保険特別会計</t>
  </si>
  <si>
    <t>鋸南町介護保険特別会計</t>
  </si>
  <si>
    <t>鋸南町病院事業会計</t>
  </si>
  <si>
    <t>鋸南町後期高齢者医療特別会計</t>
  </si>
  <si>
    <t>その他会計（赤字）</t>
  </si>
  <si>
    <t>その他会計（黒字）</t>
  </si>
  <si>
    <t>-</t>
    <phoneticPr fontId="2"/>
  </si>
  <si>
    <t>-</t>
    <phoneticPr fontId="2"/>
  </si>
  <si>
    <t>千葉県市町村総合事務組合（一般会計）</t>
    <phoneticPr fontId="11"/>
  </si>
  <si>
    <t>千葉県市町村総合事務組合（千葉県自治会館管理運営特別会計）</t>
    <phoneticPr fontId="11"/>
  </si>
  <si>
    <t>千葉県市町村総合事務組合（千葉県自治研修センター特別会計）</t>
    <phoneticPr fontId="11"/>
  </si>
  <si>
    <t>千葉県市町村総合事務組合（千葉県市町村交通災害共済特別会計）</t>
    <phoneticPr fontId="11"/>
  </si>
  <si>
    <t>千葉県後期高齢者医療広域連合（一般会計）</t>
    <phoneticPr fontId="11"/>
  </si>
  <si>
    <t>千葉県後期高齢者医療広域連合（後期高齢者医療特別会計）</t>
    <phoneticPr fontId="11"/>
  </si>
  <si>
    <t>安房郡市広域市町村圏事務組合（一般会計）</t>
    <phoneticPr fontId="11"/>
  </si>
  <si>
    <t>鋸南地区環境衛生組合（一般会計）</t>
    <phoneticPr fontId="11"/>
  </si>
  <si>
    <t>南房総広域水道企業団（水道用水供給事業会計）</t>
    <phoneticPr fontId="11"/>
  </si>
  <si>
    <t>-</t>
    <phoneticPr fontId="2"/>
  </si>
  <si>
    <t>-</t>
    <phoneticPr fontId="2"/>
  </si>
  <si>
    <t>-</t>
    <phoneticPr fontId="2"/>
  </si>
  <si>
    <t>-</t>
    <phoneticPr fontId="2"/>
  </si>
  <si>
    <t>鋸南町豊かなまちづくり基金</t>
    <rPh sb="0" eb="3">
      <t>キョナンマチ</t>
    </rPh>
    <rPh sb="3" eb="4">
      <t>ユタ</t>
    </rPh>
    <rPh sb="11" eb="13">
      <t>キキン</t>
    </rPh>
    <phoneticPr fontId="11"/>
  </si>
  <si>
    <t>鋸南町過疎地域自立促進特別事業基金</t>
    <rPh sb="0" eb="3">
      <t>キョナンマチ</t>
    </rPh>
    <rPh sb="3" eb="5">
      <t>カソ</t>
    </rPh>
    <rPh sb="5" eb="7">
      <t>チイキ</t>
    </rPh>
    <rPh sb="7" eb="9">
      <t>ジリツ</t>
    </rPh>
    <rPh sb="9" eb="11">
      <t>ソクシン</t>
    </rPh>
    <rPh sb="11" eb="13">
      <t>トクベツ</t>
    </rPh>
    <rPh sb="13" eb="15">
      <t>ジギョウ</t>
    </rPh>
    <rPh sb="15" eb="17">
      <t>キキン</t>
    </rPh>
    <phoneticPr fontId="11"/>
  </si>
  <si>
    <t>鋸南町東日本大震災復興基金</t>
    <rPh sb="0" eb="3">
      <t>キョナンマチ</t>
    </rPh>
    <rPh sb="3" eb="4">
      <t>ヒガシ</t>
    </rPh>
    <rPh sb="4" eb="6">
      <t>ニホン</t>
    </rPh>
    <rPh sb="6" eb="9">
      <t>ダイシンサイ</t>
    </rPh>
    <rPh sb="9" eb="11">
      <t>フッコウ</t>
    </rPh>
    <rPh sb="11" eb="13">
      <t>キキン</t>
    </rPh>
    <phoneticPr fontId="11"/>
  </si>
  <si>
    <t>鋸南町美術品等取得基金</t>
    <rPh sb="0" eb="3">
      <t>キョナンマチ</t>
    </rPh>
    <rPh sb="3" eb="5">
      <t>ビジュツ</t>
    </rPh>
    <rPh sb="5" eb="6">
      <t>ヒン</t>
    </rPh>
    <rPh sb="6" eb="7">
      <t>トウ</t>
    </rPh>
    <rPh sb="7" eb="9">
      <t>シュトク</t>
    </rPh>
    <rPh sb="9" eb="11">
      <t>キキン</t>
    </rPh>
    <phoneticPr fontId="11"/>
  </si>
  <si>
    <t>鋸南町中山間地域農村活性化対策基金</t>
    <rPh sb="0" eb="3">
      <t>キョナンマチ</t>
    </rPh>
    <rPh sb="3" eb="4">
      <t>チュウ</t>
    </rPh>
    <rPh sb="4" eb="6">
      <t>サンカン</t>
    </rPh>
    <rPh sb="6" eb="8">
      <t>チイキ</t>
    </rPh>
    <rPh sb="8" eb="10">
      <t>ノウソン</t>
    </rPh>
    <rPh sb="10" eb="13">
      <t>カッセイカ</t>
    </rPh>
    <rPh sb="13" eb="15">
      <t>タイサク</t>
    </rPh>
    <rPh sb="15" eb="1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</si>
  <si>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</si>
  <si>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</si>
  <si>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</si>
  <si>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は低下している。有形固定資産減価償却率も低下しており、施設の維持管理について、今後も適切に進め大規模改修等の事業費負担が極力抑えられるよう老朽化対策・長寿命化に積極的に取り組んでいく。</t>
    <rPh sb="0" eb="3">
      <t>チホウサイ</t>
    </rPh>
    <rPh sb="4" eb="6">
      <t>シンキ</t>
    </rPh>
    <rPh sb="6" eb="8">
      <t>ハッコウ</t>
    </rPh>
    <rPh sb="9" eb="11">
      <t>ヨクセイ</t>
    </rPh>
    <rPh sb="15" eb="17">
      <t>ケッカ</t>
    </rPh>
    <rPh sb="18" eb="20">
      <t>ショウライ</t>
    </rPh>
    <rPh sb="20" eb="22">
      <t>フタン</t>
    </rPh>
    <rPh sb="22" eb="24">
      <t>ヒリツ</t>
    </rPh>
    <rPh sb="25" eb="27">
      <t>テイカ</t>
    </rPh>
    <rPh sb="32" eb="34">
      <t>ユウケイ</t>
    </rPh>
    <rPh sb="34" eb="36">
      <t>コテイ</t>
    </rPh>
    <rPh sb="36" eb="38">
      <t>シサン</t>
    </rPh>
    <rPh sb="38" eb="40">
      <t>ゲンカ</t>
    </rPh>
    <rPh sb="40" eb="42">
      <t>ショウキャク</t>
    </rPh>
    <rPh sb="42" eb="43">
      <t>リツ</t>
    </rPh>
    <rPh sb="44" eb="46">
      <t>テイカ</t>
    </rPh>
    <rPh sb="51" eb="53">
      <t>シセツ</t>
    </rPh>
    <rPh sb="54" eb="56">
      <t>イジ</t>
    </rPh>
    <rPh sb="56" eb="58">
      <t>カンリ</t>
    </rPh>
    <rPh sb="63" eb="65">
      <t>コンゴ</t>
    </rPh>
    <rPh sb="66" eb="68">
      <t>テキセツ</t>
    </rPh>
    <rPh sb="69" eb="70">
      <t>スス</t>
    </rPh>
    <rPh sb="71" eb="74">
      <t>ダイキボ</t>
    </rPh>
    <rPh sb="74" eb="76">
      <t>カイシュウ</t>
    </rPh>
    <rPh sb="76" eb="77">
      <t>トウ</t>
    </rPh>
    <rPh sb="78" eb="81">
      <t>ジギョウヒ</t>
    </rPh>
    <rPh sb="81" eb="83">
      <t>フタン</t>
    </rPh>
    <rPh sb="84" eb="86">
      <t>キョクリョク</t>
    </rPh>
    <rPh sb="86" eb="87">
      <t>オサ</t>
    </rPh>
    <rPh sb="93" eb="96">
      <t>ロウキュウカ</t>
    </rPh>
    <rPh sb="96" eb="98">
      <t>タイサク</t>
    </rPh>
    <rPh sb="99" eb="103">
      <t>チョウジュミョウカ</t>
    </rPh>
    <rPh sb="104" eb="106">
      <t>セッキョク</t>
    </rPh>
    <rPh sb="106" eb="107">
      <t>テキ</t>
    </rPh>
    <rPh sb="108" eb="109">
      <t>ト</t>
    </rPh>
    <rPh sb="110" eb="111">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</si>
  <si>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</si>
  <si>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</si>
  <si>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</si>
  <si>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</si>
  <si>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</si>
  <si>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</si>
  <si>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</si>
  <si>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実質公債費比率は類似団体と比較すると高水準であるが、年々減少している。公債費適正化計画に基づき毎年の新規発行額を元金償還金以上借入を行わないこととし、新規発行額を抑制してきた成果である。</t>
    <rPh sb="0" eb="2">
      <t>ジッシツ</t>
    </rPh>
    <rPh sb="2" eb="5">
      <t>コウサイヒ</t>
    </rPh>
    <rPh sb="5" eb="7">
      <t>ヒリツ</t>
    </rPh>
    <rPh sb="8" eb="10">
      <t>ルイジ</t>
    </rPh>
    <rPh sb="10" eb="12">
      <t>ダンタイ</t>
    </rPh>
    <rPh sb="13" eb="15">
      <t>ヒカク</t>
    </rPh>
    <rPh sb="18" eb="21">
      <t>コウスイジュン</t>
    </rPh>
    <rPh sb="26" eb="28">
      <t>ネンネン</t>
    </rPh>
    <rPh sb="28" eb="30">
      <t>ゲンショウ</t>
    </rPh>
    <rPh sb="35" eb="38">
      <t>コウサイヒ</t>
    </rPh>
    <rPh sb="38" eb="40">
      <t>テキセイ</t>
    </rPh>
    <rPh sb="40" eb="41">
      <t>カ</t>
    </rPh>
    <rPh sb="41" eb="43">
      <t>ケイカク</t>
    </rPh>
    <rPh sb="44" eb="45">
      <t>モト</t>
    </rPh>
    <rPh sb="47" eb="49">
      <t>マイトシ</t>
    </rPh>
    <rPh sb="50" eb="52">
      <t>シンキ</t>
    </rPh>
    <rPh sb="52" eb="55">
      <t>ハッコウガク</t>
    </rPh>
    <rPh sb="56" eb="58">
      <t>ガンキン</t>
    </rPh>
    <rPh sb="58" eb="60">
      <t>ショウカン</t>
    </rPh>
    <rPh sb="60" eb="61">
      <t>キン</t>
    </rPh>
    <rPh sb="61" eb="63">
      <t>イジョウ</t>
    </rPh>
    <rPh sb="63" eb="65">
      <t>カリイレ</t>
    </rPh>
    <rPh sb="66" eb="67">
      <t>オコナ</t>
    </rPh>
    <rPh sb="75" eb="77">
      <t>シンキ</t>
    </rPh>
    <rPh sb="77" eb="80">
      <t>ハッコウガク</t>
    </rPh>
    <rPh sb="81" eb="83">
      <t>ヨクセイ</t>
    </rPh>
    <rPh sb="87" eb="89">
      <t>セイカ</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</si>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</sst>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C180-4AEF-9CA3-D9F783AFBE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105429</c:v>
                </c:pt>
                <c:pt idx="1">
                  <c:v>97843</c:v>
                </c:pt>
                <c:pt idx="2">
                  <c:v>115566</c:v>
                </c:pt>
                <c:pt idx="3">
                  <c:v>52345</c:v>
                </c:pt>
                <c:pt idx="4">
                  <c:v>63552</c:v>
                </c:pt>
              </c:numCache>
            </c:numRef>
          </c:val>
          <c:smooth val="0"/>
          <c:extLst>
            <c:ext xmlns:c16="http://schemas.microsoft.com/office/drawing/2014/chart" uri="{C3380CC4-5D6E-409C-BE32-E72D297353CC}">
              <c16:uniqueId val="{00000001-C180-4AEF-9CA3-D9F783AFBE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6.44</c:v>
                </c:pt>
                <c:pt idx="1">
                  <c:v>6.51</c:v>
                </c:pt>
                <c:pt idx="2">
                  <c:v>9.1199999999999992</c:v>
                </c:pt>
                <c:pt idx="3">
                  <c:v>5.81</c:v>
                </c:pt>
                <c:pt idx="4">
                  <c:v>7.24</c:v>
                </c:pt>
              </c:numCache>
            </c:numRef>
          </c:val>
          <c:extLst>
            <c:ext xmlns:c16="http://schemas.microsoft.com/office/drawing/2014/chart" uri="{C3380CC4-5D6E-409C-BE32-E72D297353CC}">
              <c16:uniqueId val="{00000000-3F1F-4D23-BDD5-FA61030D37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35.549999999999997</c:v>
                </c:pt>
                <c:pt idx="1">
                  <c:v>27.76</c:v>
                </c:pt>
                <c:pt idx="2">
                  <c:v>30.44</c:v>
                </c:pt>
                <c:pt idx="3">
                  <c:v>37.79</c:v>
                </c:pt>
                <c:pt idx="4">
                  <c:v>43.06</c:v>
                </c:pt>
              </c:numCache>
            </c:numRef>
          </c:val>
          <c:extLst>
            <c:ext xmlns:c16="http://schemas.microsoft.com/office/drawing/2014/chart" uri="{C3380CC4-5D6E-409C-BE32-E72D297353CC}">
              <c16:uniqueId val="{00000001-3F1F-4D23-BDD5-FA61030D37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7.97</c:v>
                </c:pt>
                <c:pt idx="1">
                  <c:v>-8.99</c:v>
                </c:pt>
                <c:pt idx="2">
                  <c:v>5.94</c:v>
                </c:pt>
                <c:pt idx="3">
                  <c:v>3.26</c:v>
                </c:pt>
                <c:pt idx="4">
                  <c:v>6.02</c:v>
                </c:pt>
              </c:numCache>
            </c:numRef>
          </c:val>
          <c:smooth val="0"/>
          <c:extLst>
            <c:ext xmlns:c16="http://schemas.microsoft.com/office/drawing/2014/chart" uri="{C3380CC4-5D6E-409C-BE32-E72D297353CC}">
              <c16:uniqueId val="{00000002-3F1F-4D23-BDD5-FA61030D37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AD-4588-970B-9336BD76E0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AD-4588-970B-9336BD76E0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AD-4588-970B-9336BD76E00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CAD-4588-970B-9336BD76E004}"/>
            </c:ext>
          </c:extLst>
        </c:ser>
        <c:ser>
          <c:idx val="4"/>
          <c:order val="4"/>
          <c:tx>
            <c:strRef>
              <c:f>データシート!$A$31</c:f>
              <c:strCache>
                <c:ptCount val="1"/>
                <c:pt idx="0">
                  <c:v>鋸南町後期高齢者医療特別会計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c:v>
                </c:pt>
                <c:pt idx="4">
                  <c:v>#N/A</c:v>
                </c:pt>
                <c:pt idx="5">
                  <c:v>1.52</c:v>
                </c:pt>
                <c:pt idx="6">
                  <c:v>#N/A</c:v>
                </c:pt>
                <c:pt idx="7">
                  <c:v>0.09</c:v>
                </c:pt>
                <c:pt idx="8">
                  <c:v>#N/A</c:v>
                </c:pt>
                <c:pt idx="9">
                  <c:v>0.1</c:v>
                </c:pt>
              </c:numCache>
            </c:numRef>
          </c:val>
          <c:extLst>
            <c:ext xmlns:c16="http://schemas.microsoft.com/office/drawing/2014/chart" uri="{C3380CC4-5D6E-409C-BE32-E72D297353CC}">
              <c16:uniqueId val="{00000004-8CAD-4588-970B-9336BD76E004}"/>
            </c:ext>
          </c:extLst>
        </c:ser>
        <c:ser>
          <c:idx val="5"/>
          <c:order val="5"/>
          <c:tx>
            <c:strRef>
              <c:f>データシート!$A$32</c:f>
              <c:strCache>
                <c:ptCount val="1"/>
                <c:pt idx="0">
                  <c:v>鋸南町病院事業会計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0.35</c:v>
                </c:pt>
                <c:pt idx="2">
                  <c:v>#N/A</c:v>
                </c:pt>
                <c:pt idx="3">
                  <c:v>0.41</c:v>
                </c:pt>
                <c:pt idx="4">
                  <c:v>#N/A</c:v>
                </c:pt>
                <c:pt idx="5">
                  <c:v>0.41</c:v>
                </c:pt>
                <c:pt idx="6">
                  <c:v>#N/A</c:v>
                </c:pt>
                <c:pt idx="7">
                  <c:v>0.5</c:v>
                </c:pt>
                <c:pt idx="8">
                  <c:v>#N/A</c:v>
                </c:pt>
                <c:pt idx="9">
                  <c:v>0.6</c:v>
                </c:pt>
              </c:numCache>
            </c:numRef>
          </c:val>
          <c:extLst>
            <c:ext xmlns:c16="http://schemas.microsoft.com/office/drawing/2014/chart" uri="{C3380CC4-5D6E-409C-BE32-E72D297353CC}">
              <c16:uniqueId val="{00000005-8CAD-4588-970B-9336BD76E004}"/>
            </c:ext>
          </c:extLst>
        </c:ser>
        <c:ser>
          <c:idx val="6"/>
          <c:order val="6"/>
          <c:tx>
            <c:strRef>
              <c:f>データシート!$A$33</c:f>
              <c:strCache>
                <c:ptCount val="1"/>
                <c:pt idx="0">
                  <c:v>鋸南町介護保険特別会計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c:v>
                </c:pt>
                <c:pt idx="2">
                  <c:v>#N/A</c:v>
                </c:pt>
                <c:pt idx="3">
                  <c:v>2</c:v>
                </c:pt>
                <c:pt idx="4">
                  <c:v>#N/A</c:v>
                </c:pt>
                <c:pt idx="5">
                  <c:v>0.14000000000000001</c:v>
                </c:pt>
                <c:pt idx="6">
                  <c:v>#N/A</c:v>
                </c:pt>
                <c:pt idx="7">
                  <c:v>1.31</c:v>
                </c:pt>
                <c:pt idx="8">
                  <c:v>#N/A</c:v>
                </c:pt>
                <c:pt idx="9">
                  <c:v>2.91</c:v>
                </c:pt>
              </c:numCache>
            </c:numRef>
          </c:val>
          <c:extLst>
            <c:ext xmlns:c16="http://schemas.microsoft.com/office/drawing/2014/chart" uri="{C3380CC4-5D6E-409C-BE32-E72D297353CC}">
              <c16:uniqueId val="{00000006-8CAD-4588-970B-9336BD76E004}"/>
            </c:ext>
          </c:extLst>
        </c:ser>
        <c:ser>
          <c:idx val="7"/>
          <c:order val="7"/>
          <c:tx>
            <c:strRef>
              <c:f>データシート!$A$34</c:f>
              <c:strCache>
                <c:ptCount val="1"/>
                <c:pt idx="0">
                  <c:v>鋸南町国民健康保険特別会計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2.29</c:v>
                </c:pt>
                <c:pt idx="2">
                  <c:v>#N/A</c:v>
                </c:pt>
                <c:pt idx="3">
                  <c:v>2.59</c:v>
                </c:pt>
                <c:pt idx="4">
                  <c:v>#N/A</c:v>
                </c:pt>
                <c:pt idx="5">
                  <c:v>2.5099999999999998</c:v>
                </c:pt>
                <c:pt idx="6">
                  <c:v>#N/A</c:v>
                </c:pt>
                <c:pt idx="7">
                  <c:v>4.91</c:v>
                </c:pt>
                <c:pt idx="8">
                  <c:v>#N/A</c:v>
                </c:pt>
                <c:pt idx="9">
                  <c:v>3.42</c:v>
                </c:pt>
              </c:numCache>
            </c:numRef>
          </c:val>
          <c:extLst>
            <c:ext xmlns:c16="http://schemas.microsoft.com/office/drawing/2014/chart" uri="{C3380CC4-5D6E-409C-BE32-E72D297353CC}">
              <c16:uniqueId val="{00000007-8CAD-4588-970B-9336BD76E0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6.43</c:v>
                </c:pt>
                <c:pt idx="2">
                  <c:v>#N/A</c:v>
                </c:pt>
                <c:pt idx="3">
                  <c:v>6.5</c:v>
                </c:pt>
                <c:pt idx="4">
                  <c:v>#N/A</c:v>
                </c:pt>
                <c:pt idx="5">
                  <c:v>9.1199999999999992</c:v>
                </c:pt>
                <c:pt idx="6">
                  <c:v>#N/A</c:v>
                </c:pt>
                <c:pt idx="7">
                  <c:v>5.8</c:v>
                </c:pt>
                <c:pt idx="8">
                  <c:v>#N/A</c:v>
                </c:pt>
                <c:pt idx="9">
                  <c:v>7.23</c:v>
                </c:pt>
              </c:numCache>
            </c:numRef>
          </c:val>
          <c:extLst>
            <c:ext xmlns:c16="http://schemas.microsoft.com/office/drawing/2014/chart" uri="{C3380CC4-5D6E-409C-BE32-E72D297353CC}">
              <c16:uniqueId val="{00000008-8CAD-4588-970B-9336BD76E004}"/>
            </c:ext>
          </c:extLst>
        </c:ser>
        <c:ser>
          <c:idx val="9"/>
          <c:order val="9"/>
          <c:tx>
            <c:strRef>
              <c:f>データシート!$A$36</c:f>
              <c:strCache>
                <c:ptCount val="1"/>
                <c:pt idx="0">
                  <c:v>鋸南町水道事業会計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9.02</c:v>
                </c:pt>
                <c:pt idx="2">
                  <c:v>#N/A</c:v>
                </c:pt>
                <c:pt idx="3">
                  <c:v>9.6</c:v>
                </c:pt>
                <c:pt idx="4">
                  <c:v>#N/A</c:v>
                </c:pt>
                <c:pt idx="5">
                  <c:v>9.73</c:v>
                </c:pt>
                <c:pt idx="6">
                  <c:v>#N/A</c:v>
                </c:pt>
                <c:pt idx="7">
                  <c:v>11.49</c:v>
                </c:pt>
                <c:pt idx="8">
                  <c:v>#N/A</c:v>
                </c:pt>
                <c:pt idx="9">
                  <c:v>12.54</c:v>
                </c:pt>
              </c:numCache>
            </c:numRef>
          </c:val>
          <c:extLst>
            <c:ext xmlns:c16="http://schemas.microsoft.com/office/drawing/2014/chart" uri="{C3380CC4-5D6E-409C-BE32-E72D297353CC}">
              <c16:uniqueId val="{00000009-8CAD-4588-970B-9336BD76E0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408</c:v>
                </c:pt>
                <c:pt idx="5">
                  <c:v>404</c:v>
                </c:pt>
                <c:pt idx="8">
                  <c:v>371</c:v>
                </c:pt>
                <c:pt idx="11">
                  <c:v>367</c:v>
                </c:pt>
                <c:pt idx="14">
                  <c:v>360</c:v>
                </c:pt>
              </c:numCache>
            </c:numRef>
          </c:val>
          <c:extLst>
            <c:ext xmlns:c16="http://schemas.microsoft.com/office/drawing/2014/chart" uri="{C3380CC4-5D6E-409C-BE32-E72D297353CC}">
              <c16:uniqueId val="{00000000-97EB-4658-8065-5D05D91F2A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EB-4658-8065-5D05D91F2A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49</c:v>
                </c:pt>
                <c:pt idx="3">
                  <c:v>46</c:v>
                </c:pt>
                <c:pt idx="6">
                  <c:v>46</c:v>
                </c:pt>
                <c:pt idx="9">
                  <c:v>46</c:v>
                </c:pt>
                <c:pt idx="12">
                  <c:v>46</c:v>
                </c:pt>
              </c:numCache>
            </c:numRef>
          </c:val>
          <c:extLst>
            <c:ext xmlns:c16="http://schemas.microsoft.com/office/drawing/2014/chart" uri="{C3380CC4-5D6E-409C-BE32-E72D297353CC}">
              <c16:uniqueId val="{00000002-97EB-4658-8065-5D05D91F2A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24</c:v>
                </c:pt>
                <c:pt idx="6">
                  <c:v>19</c:v>
                </c:pt>
                <c:pt idx="9">
                  <c:v>19</c:v>
                </c:pt>
                <c:pt idx="12">
                  <c:v>20</c:v>
                </c:pt>
              </c:numCache>
            </c:numRef>
          </c:val>
          <c:extLst>
            <c:ext xmlns:c16="http://schemas.microsoft.com/office/drawing/2014/chart" uri="{C3380CC4-5D6E-409C-BE32-E72D297353CC}">
              <c16:uniqueId val="{00000003-97EB-4658-8065-5D05D91F2A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135</c:v>
                </c:pt>
                <c:pt idx="3">
                  <c:v>136</c:v>
                </c:pt>
                <c:pt idx="6">
                  <c:v>126</c:v>
                </c:pt>
                <c:pt idx="9">
                  <c:v>141</c:v>
                </c:pt>
                <c:pt idx="12">
                  <c:v>129</c:v>
                </c:pt>
              </c:numCache>
            </c:numRef>
          </c:val>
          <c:extLst>
            <c:ext xmlns:c16="http://schemas.microsoft.com/office/drawing/2014/chart" uri="{C3380CC4-5D6E-409C-BE32-E72D297353CC}">
              <c16:uniqueId val="{00000004-97EB-4658-8065-5D05D91F2A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EB-4658-8065-5D05D91F2A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EB-4658-8065-5D05D91F2A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681</c:v>
                </c:pt>
                <c:pt idx="3">
                  <c:v>609</c:v>
                </c:pt>
                <c:pt idx="6">
                  <c:v>514</c:v>
                </c:pt>
                <c:pt idx="9">
                  <c:v>515</c:v>
                </c:pt>
                <c:pt idx="12">
                  <c:v>529</c:v>
                </c:pt>
              </c:numCache>
            </c:numRef>
          </c:val>
          <c:extLst>
            <c:ext xmlns:c16="http://schemas.microsoft.com/office/drawing/2014/chart" uri="{C3380CC4-5D6E-409C-BE32-E72D297353CC}">
              <c16:uniqueId val="{00000007-97EB-4658-8065-5D05D91F2A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482</c:v>
                </c:pt>
                <c:pt idx="2">
                  <c:v>#N/A</c:v>
                </c:pt>
                <c:pt idx="3">
                  <c:v>#N/A</c:v>
                </c:pt>
                <c:pt idx="4">
                  <c:v>411</c:v>
                </c:pt>
                <c:pt idx="5">
                  <c:v>#N/A</c:v>
                </c:pt>
                <c:pt idx="6">
                  <c:v>#N/A</c:v>
                </c:pt>
                <c:pt idx="7">
                  <c:v>334</c:v>
                </c:pt>
                <c:pt idx="8">
                  <c:v>#N/A</c:v>
                </c:pt>
                <c:pt idx="9">
                  <c:v>#N/A</c:v>
                </c:pt>
                <c:pt idx="10">
                  <c:v>354</c:v>
                </c:pt>
                <c:pt idx="11">
                  <c:v>#N/A</c:v>
                </c:pt>
                <c:pt idx="12">
                  <c:v>#N/A</c:v>
                </c:pt>
                <c:pt idx="13">
                  <c:v>364</c:v>
                </c:pt>
                <c:pt idx="14">
                  <c:v>#N/A</c:v>
                </c:pt>
              </c:numCache>
            </c:numRef>
          </c:val>
          <c:smooth val="0"/>
          <c:extLst>
            <c:ext xmlns:c16="http://schemas.microsoft.com/office/drawing/2014/chart" uri="{C3380CC4-5D6E-409C-BE32-E72D297353CC}">
              <c16:uniqueId val="{00000008-97EB-4658-8065-5D05D91F2A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3518</c:v>
                </c:pt>
                <c:pt idx="5">
                  <c:v>3564</c:v>
                </c:pt>
                <c:pt idx="8">
                  <c:v>3595</c:v>
                </c:pt>
                <c:pt idx="11">
                  <c:v>3497</c:v>
                </c:pt>
                <c:pt idx="14">
                  <c:v>3433</c:v>
                </c:pt>
              </c:numCache>
            </c:numRef>
          </c:val>
          <c:extLst>
            <c:ext xmlns:c16="http://schemas.microsoft.com/office/drawing/2014/chart" uri="{C3380CC4-5D6E-409C-BE32-E72D297353CC}">
              <c16:uniqueId val="{00000000-24FB-463F-BC2E-992FEC8ECE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62</c:v>
                </c:pt>
                <c:pt idx="5">
                  <c:v>57</c:v>
                </c:pt>
                <c:pt idx="8">
                  <c:v>51</c:v>
                </c:pt>
                <c:pt idx="11">
                  <c:v>44</c:v>
                </c:pt>
                <c:pt idx="14">
                  <c:v>38</c:v>
                </c:pt>
              </c:numCache>
            </c:numRef>
          </c:val>
          <c:extLst>
            <c:ext xmlns:c16="http://schemas.microsoft.com/office/drawing/2014/chart" uri="{C3380CC4-5D6E-409C-BE32-E72D297353CC}">
              <c16:uniqueId val="{00000001-24FB-463F-BC2E-992FEC8ECE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1224</c:v>
                </c:pt>
                <c:pt idx="5">
                  <c:v>919</c:v>
                </c:pt>
                <c:pt idx="8">
                  <c:v>1022</c:v>
                </c:pt>
                <c:pt idx="11">
                  <c:v>1229</c:v>
                </c:pt>
                <c:pt idx="14">
                  <c:v>1434</c:v>
                </c:pt>
              </c:numCache>
            </c:numRef>
          </c:val>
          <c:extLst>
            <c:ext xmlns:c16="http://schemas.microsoft.com/office/drawing/2014/chart" uri="{C3380CC4-5D6E-409C-BE32-E72D297353CC}">
              <c16:uniqueId val="{00000002-24FB-463F-BC2E-992FEC8ECE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FB-463F-BC2E-992FEC8ECE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FB-463F-BC2E-992FEC8ECE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16</c:v>
                </c:pt>
                <c:pt idx="3">
                  <c:v>12</c:v>
                </c:pt>
                <c:pt idx="6">
                  <c:v>8</c:v>
                </c:pt>
                <c:pt idx="9">
                  <c:v>4</c:v>
                </c:pt>
                <c:pt idx="12">
                  <c:v>0</c:v>
                </c:pt>
              </c:numCache>
            </c:numRef>
          </c:val>
          <c:extLst>
            <c:ext xmlns:c16="http://schemas.microsoft.com/office/drawing/2014/chart" uri="{C3380CC4-5D6E-409C-BE32-E72D297353CC}">
              <c16:uniqueId val="{00000005-24FB-463F-BC2E-992FEC8ECE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1585</c:v>
                </c:pt>
                <c:pt idx="3">
                  <c:v>1458</c:v>
                </c:pt>
                <c:pt idx="6">
                  <c:v>1354</c:v>
                </c:pt>
                <c:pt idx="9">
                  <c:v>1338</c:v>
                </c:pt>
                <c:pt idx="12">
                  <c:v>1286</c:v>
                </c:pt>
              </c:numCache>
            </c:numRef>
          </c:val>
          <c:extLst>
            <c:ext xmlns:c16="http://schemas.microsoft.com/office/drawing/2014/chart" uri="{C3380CC4-5D6E-409C-BE32-E72D297353CC}">
              <c16:uniqueId val="{00000006-24FB-463F-BC2E-992FEC8ECE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269</c:v>
                </c:pt>
                <c:pt idx="3">
                  <c:v>242</c:v>
                </c:pt>
                <c:pt idx="6">
                  <c:v>214</c:v>
                </c:pt>
                <c:pt idx="9">
                  <c:v>223</c:v>
                </c:pt>
                <c:pt idx="12">
                  <c:v>222</c:v>
                </c:pt>
              </c:numCache>
            </c:numRef>
          </c:val>
          <c:extLst>
            <c:ext xmlns:c16="http://schemas.microsoft.com/office/drawing/2014/chart" uri="{C3380CC4-5D6E-409C-BE32-E72D297353CC}">
              <c16:uniqueId val="{00000007-24FB-463F-BC2E-992FEC8ECE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893</c:v>
                </c:pt>
                <c:pt idx="3">
                  <c:v>849</c:v>
                </c:pt>
                <c:pt idx="6">
                  <c:v>822</c:v>
                </c:pt>
                <c:pt idx="9">
                  <c:v>792</c:v>
                </c:pt>
                <c:pt idx="12">
                  <c:v>769</c:v>
                </c:pt>
              </c:numCache>
            </c:numRef>
          </c:val>
          <c:extLst>
            <c:ext xmlns:c16="http://schemas.microsoft.com/office/drawing/2014/chart" uri="{C3380CC4-5D6E-409C-BE32-E72D297353CC}">
              <c16:uniqueId val="{00000008-24FB-463F-BC2E-992FEC8ECE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187</c:v>
                </c:pt>
                <c:pt idx="3">
                  <c:v>142</c:v>
                </c:pt>
                <c:pt idx="6">
                  <c:v>98</c:v>
                </c:pt>
                <c:pt idx="9">
                  <c:v>53</c:v>
                </c:pt>
                <c:pt idx="12">
                  <c:v>6</c:v>
                </c:pt>
              </c:numCache>
            </c:numRef>
          </c:val>
          <c:extLst>
            <c:ext xmlns:c16="http://schemas.microsoft.com/office/drawing/2014/chart" uri="{C3380CC4-5D6E-409C-BE32-E72D297353CC}">
              <c16:uniqueId val="{00000009-24FB-463F-BC2E-992FEC8ECE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4630</c:v>
                </c:pt>
                <c:pt idx="3">
                  <c:v>4598</c:v>
                </c:pt>
                <c:pt idx="6">
                  <c:v>4595</c:v>
                </c:pt>
                <c:pt idx="9">
                  <c:v>4394</c:v>
                </c:pt>
                <c:pt idx="12">
                  <c:v>4301</c:v>
                </c:pt>
              </c:numCache>
            </c:numRef>
          </c:val>
          <c:extLst>
            <c:ext xmlns:c16="http://schemas.microsoft.com/office/drawing/2014/chart" uri="{C3380CC4-5D6E-409C-BE32-E72D297353CC}">
              <c16:uniqueId val="{0000000A-24FB-463F-BC2E-992FEC8ECE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2775</c:v>
                </c:pt>
                <c:pt idx="2">
                  <c:v>#N/A</c:v>
                </c:pt>
                <c:pt idx="3">
                  <c:v>#N/A</c:v>
                </c:pt>
                <c:pt idx="4">
                  <c:v>2761</c:v>
                </c:pt>
                <c:pt idx="5">
                  <c:v>#N/A</c:v>
                </c:pt>
                <c:pt idx="6">
                  <c:v>#N/A</c:v>
                </c:pt>
                <c:pt idx="7">
                  <c:v>2425</c:v>
                </c:pt>
                <c:pt idx="8">
                  <c:v>#N/A</c:v>
                </c:pt>
                <c:pt idx="9">
                  <c:v>#N/A</c:v>
                </c:pt>
                <c:pt idx="10">
                  <c:v>2033</c:v>
                </c:pt>
                <c:pt idx="11">
                  <c:v>#N/A</c:v>
                </c:pt>
                <c:pt idx="12">
                  <c:v>#N/A</c:v>
                </c:pt>
                <c:pt idx="13">
                  <c:v>1679</c:v>
                </c:pt>
                <c:pt idx="14">
                  <c:v>#N/A</c:v>
                </c:pt>
              </c:numCache>
            </c:numRef>
          </c:val>
          <c:smooth val="0"/>
          <c:extLst>
            <c:ext xmlns:c16="http://schemas.microsoft.com/office/drawing/2014/chart" uri="{C3380CC4-5D6E-409C-BE32-E72D297353CC}">
              <c16:uniqueId val="{0000000B-24FB-463F-BC2E-992FEC8ECE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884</c:v>
                </c:pt>
                <c:pt idx="1">
                  <c:v>1077</c:v>
                </c:pt>
                <c:pt idx="2">
                  <c:v>1208</c:v>
                </c:pt>
              </c:numCache>
            </c:numRef>
          </c:val>
          <c:extLst>
            <c:ext xmlns:c16="http://schemas.microsoft.com/office/drawing/2014/chart" uri="{C3380CC4-5D6E-409C-BE32-E72D297353CC}">
              <c16:uniqueId val="{00000000-B81F-41EC-82FC-B497FAB275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B81F-41EC-82FC-B497FAB275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55</c:v>
                </c:pt>
                <c:pt idx="1">
                  <c:v>63</c:v>
                </c:pt>
                <c:pt idx="2">
                  <c:v>67</c:v>
                </c:pt>
              </c:numCache>
            </c:numRef>
          </c:val>
          <c:extLst>
            <c:ext xmlns:c16="http://schemas.microsoft.com/office/drawing/2014/chart" uri="{C3380CC4-5D6E-409C-BE32-E72D297353CC}">
              <c16:uniqueId val="{00000002-B81F-41EC-82FC-B497FAB2757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{E17A8C8F-0028-42A9-87BE-9E7377A1E916}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C82-4BAA-972C-DEDA527FC4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{B7DC94B5-FC31-46F2-BAE2-7041D1497907}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82-4BAA-972C-DEDA527FC4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{56077FE7-0C3A-4E6C-86AF-7FE400C7EE37}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82-4BAA-972C-DEDA527FC4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{07A05A5E-BA0A-49D1-ABDC-C9B238A740B5}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82-4BAA-972C-DEDA527FC4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{26D6D1D8-FDEF-48B0-8ACB-02E7DD13C550}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82-4BAA-972C-DEDA527FC44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{034057C1-249D-440F-9E80-84BB65D394B3}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C82-4BAA-972C-DEDA527FC44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{2E2524A2-2892-47C7-81F5-BDF2799BD7CB}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C82-4BAA-972C-DEDA527FC44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{512B2F57-C49D-4BB4-ABE3-2AFE62011CF7}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C82-4BAA-972C-DEDA527FC44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{6D473231-2DA4-4E27-BC01-D2EA73976A99}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C82-4BAA-972C-DEDA527FC4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60.2</c:v>
                </c:pt>
                <c:pt idx="24">
                  <c:v>55.9</c:v>
                </c:pt>
                <c:pt idx="32">
                  <c:v>57</c:v>
                </c:pt>
              </c:numCache>
            </c:numRef>
          </c:xVal>
          <c:yVal>
            <c:numRef>
              <c:f>公会計指標分析・財政指標組合せ分析表!$BP$51:$DC$51</c:f>
              <c:numCache>
                <c:formatCode>#,##0.0;"▲ "#,##0.0</c:formatCode>
                <c:ptCount val="40"/>
                <c:pt idx="16">
                  <c:v>95.4</c:v>
                </c:pt>
                <c:pt idx="24">
                  <c:v>81.599999999999994</c:v>
                </c:pt>
                <c:pt idx="32">
                  <c:v>68.400000000000006</c:v>
                </c:pt>
              </c:numCache>
            </c:numRef>
          </c:yVal>
          <c:smooth val="0"/>
          <c:extLst>
            <c:ext xmlns:c16="http://schemas.microsoft.com/office/drawing/2014/chart" uri="{C3380CC4-5D6E-409C-BE32-E72D297353CC}">
              <c16:uniqueId val="{00000009-BC82-4BAA-972C-DEDA527FC4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{5490C23F-8D9B-47E3-BE34-DFB659A7BC1D}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C82-4BAA-972C-DEDA527FC4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{3818F3FB-CEBE-4B9E-AC2C-04A0877D82BF}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82-4BAA-972C-DEDA527FC4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{949CE7C1-4765-40F2-8E54-BB2270B08450}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82-4BAA-972C-DEDA527FC4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{DE279815-D4BE-47EC-A9E9-6038980B00C7}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82-4BAA-972C-DEDA527FC4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{712BD922-4A52-4CCA-A5D5-4B2FAF127B65}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82-4BAA-972C-DEDA527FC44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{99D97689-7DD0-4588-8825-911ABED8B1AD}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C82-4BAA-972C-DEDA527FC44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{4679EEFA-3DFE-44B7-8701-B36E9A24289D}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C82-4BAA-972C-DEDA527FC44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{C4CED4F9-664A-40B1-896D-D6DB22040DC2}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C82-4BAA-972C-DEDA527FC44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{E8BE15AB-B96E-4562-94AB-1E519A4110AB}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C82-4BAA-972C-DEDA527FC4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c:ext xmlns:c16="http://schemas.microsoft.com/office/drawing/2014/chart" uri="{C3380CC4-5D6E-409C-BE32-E72D297353CC}">
              <c16:uniqueId val="{00000013-BC82-4BAA-972C-DEDA527FC44A}"/>
            </c:ext>
          </c:extLst>
        </c:ser>
        <c:dLbls>
          <c:showLegendKey val="0"/>
          <c:showVal val="1"/>
          <c:showCatName val="0"/>
          <c:showSerName val="0"/>
          <c:showPercent val="0"/>
          <c:showBubbleSize val="0"/>
        </c:dLbls>
        <c:axId val="46179840"/>
        <c:axId val="46181760"/>
      </c:scatterChart>
      <c:valAx>
        <c:axId val="46179840"/>
        <c:scaling>
          <c:orientation val="minMax"/>
          <c:max val="61.4"/>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8"/>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{89B111A8-653C-4E3A-9951-A3B7AEAC955F}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7A2-47F2-9FDC-8B94B555A9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{35B9C30C-54CA-43B0-A137-432D7EAD2C0A}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A2-47F2-9FDC-8B94B555A9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{9A485614-CA34-4635-B03A-D809B1E4A2C3}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A2-47F2-9FDC-8B94B555A9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{A786C006-2737-4999-BEFF-D6B490D23DE2}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A2-47F2-9FDC-8B94B555A9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{E2D5E727-73D9-4B27-B3A8-98E4F8A30E46}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A2-47F2-9FDC-8B94B555A95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{29077687-278A-4867-9B12-99CE6764801E}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7A2-47F2-9FDC-8B94B555A95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{BC7A8733-BED4-48EA-B5E8-009CDD54E964}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7A2-47F2-9FDC-8B94B555A95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{9AA233E7-F62A-4915-8C02-DD038730231D}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7A2-47F2-9FDC-8B94B555A95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{C55E9F11-7A4B-4FF8-8F3A-3238B3E59BA2}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7A2-47F2-9FDC-8B94B555A9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19.899999999999999</c:v>
                </c:pt>
                <c:pt idx="8">
                  <c:v>18.399999999999999</c:v>
                </c:pt>
                <c:pt idx="16">
                  <c:v>16.2</c:v>
                </c:pt>
                <c:pt idx="24">
                  <c:v>14.7</c:v>
                </c:pt>
                <c:pt idx="32">
                  <c:v>14</c:v>
                </c:pt>
              </c:numCache>
            </c:numRef>
          </c:xVal>
          <c:yVal>
            <c:numRef>
              <c:f>公会計指標分析・財政指標組合せ分析表!$BP$73:$DC$73</c:f>
              <c:numCache>
                <c:formatCode>#,##0.0;"▲ "#,##0.0</c:formatCode>
                <c:ptCount val="40"/>
                <c:pt idx="0">
                  <c:v>109.4</c:v>
                </c:pt>
                <c:pt idx="8">
                  <c:v>112.5</c:v>
                </c:pt>
                <c:pt idx="16">
                  <c:v>95.4</c:v>
                </c:pt>
                <c:pt idx="24">
                  <c:v>81.599999999999994</c:v>
                </c:pt>
                <c:pt idx="32">
                  <c:v>68.400000000000006</c:v>
                </c:pt>
              </c:numCache>
            </c:numRef>
          </c:yVal>
          <c:smooth val="0"/>
          <c:extLst>
            <c:ext xmlns:c16="http://schemas.microsoft.com/office/drawing/2014/chart" uri="{C3380CC4-5D6E-409C-BE32-E72D297353CC}">
              <c16:uniqueId val="{00000009-87A2-47F2-9FDC-8B94B555A9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{C8F9AFA0-7AE5-422E-8CAF-956FD178E5B7}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7A2-47F2-9FDC-8B94B555A9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{3AD374AD-8B16-4773-99FC-9DDC676C7565}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A2-47F2-9FDC-8B94B555A9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{5AB2A431-F5C3-48C3-ADB3-B06141E551C0}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A2-47F2-9FDC-8B94B555A9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{A808F686-D863-4873-A638-44733B005DEE}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A2-47F2-9FDC-8B94B555A9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{C7C3CA84-CD79-489E-8344-889D053498E7}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A2-47F2-9FDC-8B94B555A95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{CB7FE921-9379-4C8D-B41A-D2CDD9606F24}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7A2-47F2-9FDC-8B94B555A95A}"/>
                </c:ext>
              </c:extLst>
            </c:dLbl>
            <c:dLbl>
              <c:idx val="16"/>
              <c:layout>
                <c:manualLayout>
                  <c:x val="-2.1262515047923616E-2"/>
                  <c:y val="-6.9935447942916992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{B496F8F7-F5AC-421A-AE20-22B2ADA92D90}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7A2-47F2-9FDC-8B94B555A95A}"/>
                </c:ext>
              </c:extLst>
            </c:dLbl>
            <c:dLbl>
              <c:idx val="24"/>
              <c:layout>
                <c:manualLayout>
                  <c:x val="-4.2133468190297653E-2"/>
                  <c:y val="-7.124340797050771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{CC000617-FFC1-4735-A8E0-00BABE76C31A}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7A2-47F2-9FDC-8B94B555A95A}"/>
                </c:ext>
              </c:extLst>
            </c:dLbl>
            <c:dLbl>
              <c:idx val="32"/>
              <c:layout>
                <c:manualLayout>
                  <c:x val="-3.1697991619110633E-2"/>
                  <c:y val="-4.6070914106172596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{19796FF0-D0AB-4980-80A0-4DF552B5EFF9}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7A2-47F2-9FDC-8B94B555A9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87A2-47F2-9FDC-8B94B555A95A}"/>
            </c:ext>
          </c:extLst>
        </c:ser>
        <c:dLbls>
          <c:showLegendKey val="0"/>
          <c:showVal val="1"/>
          <c:showCatName val="0"/>
          <c:showSerName val="0"/>
          <c:showPercent val="0"/>
          <c:showBubbleSize val="0"/>
        </c:dLbls>
        <c:axId val="84219776"/>
        <c:axId val="84234240"/>
      </c:scatterChart>
      <c:valAx>
        <c:axId val="84219776"/>
        <c:scaling>
          <c:orientation val="minMax"/>
          <c:max val="21"/>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元利償還金は過去の大規模事業（統合中学校建設・広域水道事業）の多額の起債返済</a:t>
          </a:r>
          <a:r>
            <a:rPr kumimoji="1" lang="ja-JP" altLang="en-US" sz="1100">
              <a:solidFill>
                <a:schemeClr val="dk1"/>
              </a:solidFill>
              <a:effectLst/>
              <a:latin typeface="+mn-lt"/>
              <a:ea typeface="+mn-ea"/>
              <a:cs typeface="+mn-cs"/>
            </a:rPr>
            <a:t>ピークの</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を抜け、減少</a:t>
          </a:r>
          <a:r>
            <a:rPr kumimoji="1" lang="ja-JP" altLang="ja-JP" sz="1100">
              <a:solidFill>
                <a:schemeClr val="dk1"/>
              </a:solidFill>
              <a:effectLst/>
              <a:latin typeface="+mn-lt"/>
              <a:ea typeface="+mn-ea"/>
              <a:cs typeface="+mn-cs"/>
            </a:rPr>
            <a:t>してきた。公営企業債の元利償還金に対する繰入金は水道・病院事業に対する繰出金である。水道事業会計への繰出金は高料金対策に係るもので、平成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年度以降ほぼ同じであるが、病院事業会計への繰出金は平成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年度から指定管理者制度を導入した際に退職手当債を発行したため、その元利償還金分を平成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年度まで一般会計から繰り出すこととなり増加していた。</a:t>
          </a:r>
          <a:endParaRPr lang="ja-JP" altLang="ja-JP" sz="1400">
            <a:effectLst/>
          </a:endParaRPr>
        </a:p>
        <a:p>
          <a:r>
            <a:rPr kumimoji="1" lang="ja-JP" altLang="ja-JP" sz="1100">
              <a:solidFill>
                <a:schemeClr val="dk1"/>
              </a:solidFill>
              <a:effectLst/>
              <a:latin typeface="+mn-lt"/>
              <a:ea typeface="+mn-ea"/>
              <a:cs typeface="+mn-cs"/>
            </a:rPr>
            <a:t>債務負担行為に基づく支出額は、主に県営かんがい排水事業の償還助成分で平成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年度で終了と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。実質公債費比率の分子の推移はこれらの要因であるが、実質公債費比率は平成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23.3</a:t>
          </a:r>
          <a:r>
            <a:rPr kumimoji="1" lang="ja-JP" altLang="ja-JP" sz="1100">
              <a:solidFill>
                <a:schemeClr val="dk1"/>
              </a:solidFill>
              <a:effectLst/>
              <a:latin typeface="+mn-lt"/>
              <a:ea typeface="+mn-ea"/>
              <a:cs typeface="+mn-cs"/>
            </a:rPr>
            <a:t>％をピークに今後減少していく見込みであり平成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％となり着実に減少している。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一般会計等に係る地方債の現在高は、公債費負担適正化計画により新規発行債を元金償還額以下にするとして、平成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年度から実行してきたため減少を続けている。</a:t>
          </a:r>
          <a:endParaRPr lang="ja-JP" altLang="ja-JP" sz="1400">
            <a:effectLst/>
          </a:endParaRPr>
        </a:p>
        <a:p>
          <a:r>
            <a:rPr kumimoji="1" lang="ja-JP" altLang="ja-JP" sz="1100">
              <a:solidFill>
                <a:schemeClr val="dk1"/>
              </a:solidFill>
              <a:effectLst/>
              <a:latin typeface="+mn-lt"/>
              <a:ea typeface="+mn-ea"/>
              <a:cs typeface="+mn-cs"/>
            </a:rPr>
            <a:t>債務負担行為に基づく支出予定額は償還が進み減少を続けている。</a:t>
          </a:r>
          <a:endParaRPr lang="ja-JP" altLang="ja-JP" sz="1400">
            <a:effectLst/>
          </a:endParaRPr>
        </a:p>
        <a:p>
          <a:r>
            <a:rPr kumimoji="1" lang="ja-JP" altLang="ja-JP" sz="1100">
              <a:solidFill>
                <a:schemeClr val="dk1"/>
              </a:solidFill>
              <a:effectLst/>
              <a:latin typeface="+mn-lt"/>
              <a:ea typeface="+mn-ea"/>
              <a:cs typeface="+mn-cs"/>
            </a:rPr>
            <a:t>公営企業債等繰入見込額は病院・水道事業に対するものであるが、ほぼ横ばいで推移している。</a:t>
          </a:r>
          <a:endParaRPr lang="ja-JP" altLang="ja-JP" sz="1400">
            <a:effectLst/>
          </a:endParaRPr>
        </a:p>
        <a:p>
          <a:r>
            <a:rPr kumimoji="1" lang="ja-JP" altLang="ja-JP" sz="1100">
              <a:solidFill>
                <a:schemeClr val="dk1"/>
              </a:solidFill>
              <a:effectLst/>
              <a:latin typeface="+mn-lt"/>
              <a:ea typeface="+mn-ea"/>
              <a:cs typeface="+mn-cs"/>
            </a:rPr>
            <a:t>組合等負担見込額は主に環境衛生組合の地方債残高の減少による負担金の減により減少傾向であったが、平成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年度は一部事務組合（安房広域事務組合）の事業増により増加した</a:t>
          </a:r>
          <a:r>
            <a:rPr kumimoji="1" lang="ja-JP" altLang="en-US" sz="1100">
              <a:solidFill>
                <a:schemeClr val="dk1"/>
              </a:solidFill>
              <a:effectLst/>
              <a:latin typeface="+mn-lt"/>
              <a:ea typeface="+mn-ea"/>
              <a:cs typeface="+mn-cs"/>
            </a:rPr>
            <a:t>が、その後は減少している。</a:t>
          </a:r>
          <a:endParaRPr lang="ja-JP" altLang="ja-JP" sz="1400">
            <a:effectLst/>
          </a:endParaRPr>
        </a:p>
        <a:p>
          <a:r>
            <a:rPr kumimoji="1" lang="ja-JP" altLang="ja-JP" sz="1100">
              <a:solidFill>
                <a:schemeClr val="dk1"/>
              </a:solidFill>
              <a:effectLst/>
              <a:latin typeface="+mn-lt"/>
              <a:ea typeface="+mn-ea"/>
              <a:cs typeface="+mn-cs"/>
            </a:rPr>
            <a:t>退職手当負担見込額は職員数の減に伴い減少を続けている。</a:t>
          </a:r>
          <a:endParaRPr lang="ja-JP" altLang="ja-JP" sz="1400">
            <a:effectLst/>
          </a:endParaRPr>
        </a:p>
        <a:p>
          <a:r>
            <a:rPr kumimoji="1" lang="ja-JP" altLang="ja-JP" sz="1100">
              <a:solidFill>
                <a:schemeClr val="dk1"/>
              </a:solidFill>
              <a:effectLst/>
              <a:latin typeface="+mn-lt"/>
              <a:ea typeface="+mn-ea"/>
              <a:cs typeface="+mn-cs"/>
            </a:rPr>
            <a:t>充当可能財源等のうち充当可能基金は財政調整基金残高が、見込以上に多くなり、平成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年度末残高と比較して</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基準財政需要額算入見込額はほほ横ばいの傾向で推移している。</a:t>
          </a:r>
          <a:endParaRPr lang="ja-JP" altLang="ja-JP" sz="1400">
            <a:effectLst/>
          </a:endParaRPr>
        </a:p>
        <a:p>
          <a:r>
            <a:rPr kumimoji="1" lang="ja-JP" altLang="ja-JP" sz="1100">
              <a:solidFill>
                <a:schemeClr val="dk1"/>
              </a:solidFill>
              <a:effectLst/>
              <a:latin typeface="+mn-lt"/>
              <a:ea typeface="+mn-ea"/>
              <a:cs typeface="+mn-cs"/>
            </a:rPr>
            <a:t>将来負担比率の分子は、地方債残高の減により着実に減少を続けている。これらのことから将来負担比率は平成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112.5</a:t>
          </a:r>
          <a:r>
            <a:rPr kumimoji="1" lang="ja-JP" altLang="ja-JP" sz="1100">
              <a:solidFill>
                <a:schemeClr val="dk1"/>
              </a:solidFill>
              <a:effectLst/>
              <a:latin typeface="+mn-lt"/>
              <a:ea typeface="+mn-ea"/>
              <a:cs typeface="+mn-cs"/>
            </a:rPr>
            <a:t>％から平成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81.6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68.4</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44.1%</a:t>
          </a:r>
          <a:r>
            <a:rPr kumimoji="1" lang="ja-JP" altLang="ja-JP" sz="1100">
              <a:solidFill>
                <a:schemeClr val="dk1"/>
              </a:solidFill>
              <a:effectLst/>
              <a:latin typeface="+mn-lt"/>
              <a:ea typeface="+mn-ea"/>
              <a:cs typeface="+mn-cs"/>
            </a:rPr>
            <a:t>も減となった。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千葉県鋸南町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基金全体として、適切な財源確保と歳出の精査により着実に基金残高は増加している。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引き続き、適切な財源確保と歳出の精査により、取崩しを回避するとともに、余剰金を増やすことにより基金の上積みを図る。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・鋸南町豊かなまちづくり基金：個人または団体からの寄付金を財源とし、その意思により鋸南町の豊かな自然と文化を活用し、希望と活気があふれる豊かなまちづくりを進める。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・鋸南町過疎地域自立促進特別対策基金：過疎地域自立促進特別事業の財源に充てる。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・東日本大震災復興基金：鋸南町における東日本大震災からの復興に資する事業の資金にあてる。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・鋸南町豊かなまちづくり基金：ふるさと納税による寄付金を財源としており、毎年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・鋸南町豊かなまちづくり基金：予算編成時に事業内容を精査し、寄付者の意思に沿う事業の財源に充当することにより、豊かなまちづくりを推進する。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また、寄付の返礼品の見直しや充実により、恒常的に寄付金が確保できるよう努める。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決算余剰金の１／２以上の積立による増加。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さらなる残高の上積みをめざす。目標としては、臨時財政対策債の元利償還金額程度を目標とする。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新たな増減は発生していない。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短期的には、積立・取崩の予定はない。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8,076
8,026
45.19
4,252,629
4,021,079
203,061
2,805,213
4,301,074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a:t>
          </a:r>
          <a:r>
            <a:rPr kumimoji="1" lang="en-US" altLang="ja-JP" sz="1100">
              <a:latin typeface="ＭＳ Ｐゴシック" panose="020B0600070205080204" pitchFamily="50" charset="-128"/>
              <a:ea typeface="ＭＳ Ｐゴシック" panose="020B0600070205080204" pitchFamily="50" charset="-128"/>
            </a:rPr>
            <a:t>57.0</a:t>
          </a:r>
          <a:r>
            <a:rPr kumimoji="1" lang="ja-JP" altLang="en-US" sz="1100">
              <a:latin typeface="ＭＳ Ｐゴシック" panose="020B0600070205080204" pitchFamily="50" charset="-128"/>
              <a:ea typeface="ＭＳ Ｐゴシック" panose="020B0600070205080204" pitchFamily="50" charset="-128"/>
            </a:rPr>
            <a:t>％と全国平均より</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％、類似団体内平均値より</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総合計画に基づく個別計画による一層の長寿命化、統廃合計画により、道路・トンネル及び漁港施設等について施設の維持管理を適切に進めていく予定である。また、計画未策定の施設についても、今後、計画策定を検討しているところ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1" name="有形固定資産減価償却率平均値テキスト"/>
        <xdr:cNvSpPr txBox="1"/>
      </xdr:nvSpPr>
      <xdr:spPr>
        <a:xfrm>
          <a:off x="4813300" y="5959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141968</xdr:rowOff>
    </xdr:from>
    <xdr:to>
      <xdr:col>23</xdr:col>
      <xdr:colOff>136525</xdr:colOff>
      <xdr:row>32</xdr:row>
      <xdr:rowOff>72118</xdr:rowOff>
    </xdr:to>
    <xdr:sp macro="" textlink="">
      <xdr:nvSpPr>
        <xdr:cNvPr id="80" name="楕円 79"/>
        <xdr:cNvSpPr/>
      </xdr:nvSpPr>
      <xdr:spPr>
        <a:xfrm>
          <a:off x="47117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120395</xdr:rowOff>
    </xdr:from>
    <xdr:ext cx="405111" cy="259045"/>
    <xdr:sp macro="" textlink="">
      <xdr:nvSpPr>
        <xdr:cNvPr id="81" name="有形固定資産減価償却率該当値テキスト"/>
        <xdr:cNvSpPr txBox="1"/>
      </xdr:nvSpPr>
      <xdr:spPr>
        <a:xfrm>
          <a:off x="4813300" y="6206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82" name="楕円 81"/>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21318</xdr:rowOff>
    </xdr:from>
    <xdr:to>
      <xdr:col>23</xdr:col>
      <xdr:colOff>85725</xdr:colOff>
      <xdr:row>32</xdr:row>
      <xdr:rowOff>55245</xdr:rowOff>
    </xdr:to>
    <xdr:cxnSp macro="">
      <xdr:nvCxnSpPr>
        <xdr:cNvPr id="83" name="直線コネクタ 82"/>
        <xdr:cNvCxnSpPr/>
      </xdr:nvCxnSpPr>
      <xdr:spPr>
        <a:xfrm flipV="1">
          <a:off x="4051300" y="6279243"/>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43271</xdr:rowOff>
    </xdr:from>
    <xdr:to>
      <xdr:col>15</xdr:col>
      <xdr:colOff>187325</xdr:colOff>
      <xdr:row>31</xdr:row>
      <xdr:rowOff>144871</xdr:rowOff>
    </xdr:to>
    <xdr:sp macro="" textlink="">
      <xdr:nvSpPr>
        <xdr:cNvPr id="84" name="楕円 83"/>
        <xdr:cNvSpPr/>
      </xdr:nvSpPr>
      <xdr:spPr>
        <a:xfrm>
          <a:off x="3238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94071</xdr:rowOff>
    </xdr:from>
    <xdr:to>
      <xdr:col>19</xdr:col>
      <xdr:colOff>136525</xdr:colOff>
      <xdr:row>32</xdr:row>
      <xdr:rowOff>55245</xdr:rowOff>
    </xdr:to>
    <xdr:cxnSp macro="">
      <xdr:nvCxnSpPr>
        <xdr:cNvPr id="85" name="直線コネクタ 84"/>
        <xdr:cNvCxnSpPr/>
      </xdr:nvCxnSpPr>
      <xdr:spPr>
        <a:xfrm>
          <a:off x="3289300" y="6180546"/>
          <a:ext cx="762000" cy="1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6"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87" name="n_2aveValue有形固定資産減価償却率"/>
        <xdr:cNvSpPr txBox="1"/>
      </xdr:nvSpPr>
      <xdr:spPr>
        <a:xfrm>
          <a:off x="3086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88" name="n_1mainValue有形固定資産減価償却率"/>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89" name="n_2mainValue有形固定資産減価償却率"/>
        <xdr:cNvSpPr txBox="1"/>
      </xdr:nvSpPr>
      <xdr:spPr>
        <a:xfrm>
          <a:off x="3086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債務償還可能年数が全国平均、類似団体より若干下回っている。主な要因としては、病院整備事業と漁港整備事業の償還が終了したことによる。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3"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30" name="楕円 129"/>
        <xdr:cNvSpPr/>
      </xdr:nvSpPr>
      <xdr:spPr>
        <a:xfrm>
          <a:off x="14744700" y="60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129063</xdr:rowOff>
    </xdr:from>
    <xdr:ext cx="340478" cy="259045"/>
    <xdr:sp macro="" textlink="">
      <xdr:nvSpPr>
        <xdr:cNvPr id="131" name="債務償還可能年数該当値テキスト"/>
        <xdr:cNvSpPr txBox="1"/>
      </xdr:nvSpPr>
      <xdr:spPr>
        <a:xfrm>
          <a:off x="14846300" y="6044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8,076
8,026
45.19
4,252,629
4,021,079
203,061
2,805,213
4,301,074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67310</xdr:rowOff>
    </xdr:from>
    <xdr:to>
      <xdr:col>24</xdr:col>
      <xdr:colOff>114300</xdr:colOff>
      <xdr:row>34</xdr:row>
      <xdr:rowOff>168910</xdr:rowOff>
    </xdr:to>
    <xdr:sp macro="" textlink="">
      <xdr:nvSpPr>
        <xdr:cNvPr id="70" name="楕円 69"/>
        <xdr:cNvSpPr/>
      </xdr:nvSpPr>
      <xdr:spPr>
        <a:xfrm>
          <a:off x="45847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90187</xdr:rowOff>
    </xdr:from>
    <xdr:ext cx="405111" cy="259045"/>
    <xdr:sp macro="" textlink="">
      <xdr:nvSpPr>
        <xdr:cNvPr id="71" name="【道路】&#10;有形固定資産減価償却率該当値テキスト"/>
        <xdr:cNvSpPr txBox="1"/>
      </xdr:nvSpPr>
      <xdr:spPr>
        <a:xfrm>
          <a:off x="4673600"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78740</xdr:rowOff>
    </xdr:from>
    <xdr:to>
      <xdr:col>20</xdr:col>
      <xdr:colOff>38100</xdr:colOff>
      <xdr:row>35</xdr:row>
      <xdr:rowOff>8890</xdr:rowOff>
    </xdr:to>
    <xdr:sp macro="" textlink="">
      <xdr:nvSpPr>
        <xdr:cNvPr id="72" name="楕円 71"/>
        <xdr:cNvSpPr/>
      </xdr:nvSpPr>
      <xdr:spPr>
        <a:xfrm>
          <a:off x="3746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118110</xdr:rowOff>
    </xdr:from>
    <xdr:to>
      <xdr:col>24</xdr:col>
      <xdr:colOff>63500</xdr:colOff>
      <xdr:row>34</xdr:row>
      <xdr:rowOff>129540</xdr:rowOff>
    </xdr:to>
    <xdr:cxnSp macro="">
      <xdr:nvCxnSpPr>
        <xdr:cNvPr id="73" name="直線コネクタ 72"/>
        <xdr:cNvCxnSpPr/>
      </xdr:nvCxnSpPr>
      <xdr:spPr>
        <a:xfrm flipV="1">
          <a:off x="3797300" y="59474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120650</xdr:rowOff>
    </xdr:from>
    <xdr:to>
      <xdr:col>15</xdr:col>
      <xdr:colOff>101600</xdr:colOff>
      <xdr:row>35</xdr:row>
      <xdr:rowOff>50800</xdr:rowOff>
    </xdr:to>
    <xdr:sp macro="" textlink="">
      <xdr:nvSpPr>
        <xdr:cNvPr id="74" name="楕円 73"/>
        <xdr:cNvSpPr/>
      </xdr:nvSpPr>
      <xdr:spPr>
        <a:xfrm>
          <a:off x="2857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129540</xdr:rowOff>
    </xdr:from>
    <xdr:to>
      <xdr:col>19</xdr:col>
      <xdr:colOff>177800</xdr:colOff>
      <xdr:row>35</xdr:row>
      <xdr:rowOff>0</xdr:rowOff>
    </xdr:to>
    <xdr:cxnSp macro="">
      <xdr:nvCxnSpPr>
        <xdr:cNvPr id="75" name="直線コネクタ 74"/>
        <xdr:cNvCxnSpPr/>
      </xdr:nvCxnSpPr>
      <xdr:spPr>
        <a:xfrm flipV="1">
          <a:off x="2908300" y="5958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6"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xdr:rowOff>
    </xdr:from>
    <xdr:ext cx="405111" cy="259045"/>
    <xdr:sp macro="" textlink="">
      <xdr:nvSpPr>
        <xdr:cNvPr id="77" name="n_2aveValue【道路】&#10;有形固定資産減価償却率"/>
        <xdr:cNvSpPr txBox="1"/>
      </xdr:nvSpPr>
      <xdr:spPr>
        <a:xfrm>
          <a:off x="2705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25417</xdr:rowOff>
    </xdr:from>
    <xdr:ext cx="405111" cy="259045"/>
    <xdr:sp macro="" textlink="">
      <xdr:nvSpPr>
        <xdr:cNvPr id="78" name="n_1mainValue【道路】&#10;有形固定資産減価償却率"/>
        <xdr:cNvSpPr txBox="1"/>
      </xdr:nvSpPr>
      <xdr:spPr>
        <a:xfrm>
          <a:off x="35820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67327</xdr:rowOff>
    </xdr:from>
    <xdr:ext cx="405111" cy="259045"/>
    <xdr:sp macro="" textlink="">
      <xdr:nvSpPr>
        <xdr:cNvPr id="79" name="n_2mainValue【道路】&#10;有形固定資産減価償却率"/>
        <xdr:cNvSpPr txBox="1"/>
      </xdr:nvSpPr>
      <xdr:spPr>
        <a:xfrm>
          <a:off x="27057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77130</xdr:rowOff>
    </xdr:from>
    <xdr:ext cx="534377" cy="259045"/>
    <xdr:sp macro="" textlink="">
      <xdr:nvSpPr>
        <xdr:cNvPr id="110" name="【道路】&#10;一人当たり延長平均値テキスト"/>
        <xdr:cNvSpPr txBox="1"/>
      </xdr:nvSpPr>
      <xdr:spPr>
        <a:xfrm>
          <a:off x="10515600" y="6592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116105</xdr:rowOff>
    </xdr:from>
    <xdr:to>
      <xdr:col>55</xdr:col>
      <xdr:colOff>50800</xdr:colOff>
      <xdr:row>41</xdr:row>
      <xdr:rowOff>46255</xdr:rowOff>
    </xdr:to>
    <xdr:sp macro="" textlink="">
      <xdr:nvSpPr>
        <xdr:cNvPr id="119" name="楕円 118"/>
        <xdr:cNvSpPr/>
      </xdr:nvSpPr>
      <xdr:spPr>
        <a:xfrm>
          <a:off x="10426700" y="69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94532</xdr:rowOff>
    </xdr:from>
    <xdr:ext cx="534377" cy="259045"/>
    <xdr:sp macro="" textlink="">
      <xdr:nvSpPr>
        <xdr:cNvPr id="120" name="【道路】&#10;一人当たり延長該当値テキスト"/>
        <xdr:cNvSpPr txBox="1"/>
      </xdr:nvSpPr>
      <xdr:spPr>
        <a:xfrm>
          <a:off x="10515600" y="695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121232</xdr:rowOff>
    </xdr:from>
    <xdr:to>
      <xdr:col>50</xdr:col>
      <xdr:colOff>165100</xdr:colOff>
      <xdr:row>41</xdr:row>
      <xdr:rowOff>51382</xdr:rowOff>
    </xdr:to>
    <xdr:sp macro="" textlink="">
      <xdr:nvSpPr>
        <xdr:cNvPr id="121" name="楕円 120"/>
        <xdr:cNvSpPr/>
      </xdr:nvSpPr>
      <xdr:spPr>
        <a:xfrm>
          <a:off x="9588500" y="697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166905</xdr:rowOff>
    </xdr:from>
    <xdr:to>
      <xdr:col>55</xdr:col>
      <xdr:colOff>0</xdr:colOff>
      <xdr:row>41</xdr:row>
      <xdr:rowOff>582</xdr:rowOff>
    </xdr:to>
    <xdr:cxnSp macro="">
      <xdr:nvCxnSpPr>
        <xdr:cNvPr id="122" name="直線コネクタ 121"/>
        <xdr:cNvCxnSpPr/>
      </xdr:nvCxnSpPr>
      <xdr:spPr>
        <a:xfrm flipV="1">
          <a:off x="9639300" y="7024905"/>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101067</xdr:rowOff>
    </xdr:from>
    <xdr:to>
      <xdr:col>46</xdr:col>
      <xdr:colOff>38100</xdr:colOff>
      <xdr:row>41</xdr:row>
      <xdr:rowOff>31217</xdr:rowOff>
    </xdr:to>
    <xdr:sp macro="" textlink="">
      <xdr:nvSpPr>
        <xdr:cNvPr id="123" name="楕円 122"/>
        <xdr:cNvSpPr/>
      </xdr:nvSpPr>
      <xdr:spPr>
        <a:xfrm>
          <a:off x="8699500" y="69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151867</xdr:rowOff>
    </xdr:from>
    <xdr:to>
      <xdr:col>50</xdr:col>
      <xdr:colOff>114300</xdr:colOff>
      <xdr:row>41</xdr:row>
      <xdr:rowOff>582</xdr:rowOff>
    </xdr:to>
    <xdr:cxnSp macro="">
      <xdr:nvCxnSpPr>
        <xdr:cNvPr id="124" name="直線コネクタ 123"/>
        <xdr:cNvCxnSpPr/>
      </xdr:nvCxnSpPr>
      <xdr:spPr>
        <a:xfrm>
          <a:off x="8750300" y="7009867"/>
          <a:ext cx="889000" cy="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25"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6"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42509</xdr:rowOff>
    </xdr:from>
    <xdr:ext cx="534377" cy="259045"/>
    <xdr:sp macro="" textlink="">
      <xdr:nvSpPr>
        <xdr:cNvPr id="127" name="n_1mainValue【道路】&#10;一人当たり延長"/>
        <xdr:cNvSpPr txBox="1"/>
      </xdr:nvSpPr>
      <xdr:spPr>
        <a:xfrm>
          <a:off x="9359411" y="707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22344</xdr:rowOff>
    </xdr:from>
    <xdr:ext cx="534377" cy="259045"/>
    <xdr:sp macro="" textlink="">
      <xdr:nvSpPr>
        <xdr:cNvPr id="128" name="n_2mainValue【道路】&#10;一人当たり延長"/>
        <xdr:cNvSpPr txBox="1"/>
      </xdr:nvSpPr>
      <xdr:spPr>
        <a:xfrm>
          <a:off x="8483111" y="70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8"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xdr:rowOff>
    </xdr:from>
    <xdr:to>
      <xdr:col>24</xdr:col>
      <xdr:colOff>114300</xdr:colOff>
      <xdr:row>59</xdr:row>
      <xdr:rowOff>113665</xdr:rowOff>
    </xdr:to>
    <xdr:sp macro="" textlink="">
      <xdr:nvSpPr>
        <xdr:cNvPr id="167" name="楕円 166"/>
        <xdr:cNvSpPr/>
      </xdr:nvSpPr>
      <xdr:spPr>
        <a:xfrm>
          <a:off x="4584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34942</xdr:rowOff>
    </xdr:from>
    <xdr:ext cx="405111" cy="259045"/>
    <xdr:sp macro="" textlink="">
      <xdr:nvSpPr>
        <xdr:cNvPr id="168" name="【橋りょう・トンネル】&#10;有形固定資産減価償却率該当値テキスト"/>
        <xdr:cNvSpPr txBox="1"/>
      </xdr:nvSpPr>
      <xdr:spPr>
        <a:xfrm>
          <a:off x="4673600"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69" name="楕円 168"/>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62865</xdr:rowOff>
    </xdr:from>
    <xdr:to>
      <xdr:col>24</xdr:col>
      <xdr:colOff>63500</xdr:colOff>
      <xdr:row>59</xdr:row>
      <xdr:rowOff>91440</xdr:rowOff>
    </xdr:to>
    <xdr:cxnSp macro="">
      <xdr:nvCxnSpPr>
        <xdr:cNvPr id="170" name="直線コネクタ 169"/>
        <xdr:cNvCxnSpPr/>
      </xdr:nvCxnSpPr>
      <xdr:spPr>
        <a:xfrm flipV="1">
          <a:off x="3797300" y="101784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36830</xdr:rowOff>
    </xdr:from>
    <xdr:to>
      <xdr:col>15</xdr:col>
      <xdr:colOff>101600</xdr:colOff>
      <xdr:row>59</xdr:row>
      <xdr:rowOff>138430</xdr:rowOff>
    </xdr:to>
    <xdr:sp macro="" textlink="">
      <xdr:nvSpPr>
        <xdr:cNvPr id="171" name="楕円 170"/>
        <xdr:cNvSpPr/>
      </xdr:nvSpPr>
      <xdr:spPr>
        <a:xfrm>
          <a:off x="2857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87630</xdr:rowOff>
    </xdr:from>
    <xdr:to>
      <xdr:col>19</xdr:col>
      <xdr:colOff>177800</xdr:colOff>
      <xdr:row>59</xdr:row>
      <xdr:rowOff>91440</xdr:rowOff>
    </xdr:to>
    <xdr:cxnSp macro="">
      <xdr:nvCxnSpPr>
        <xdr:cNvPr id="172" name="直線コネクタ 171"/>
        <xdr:cNvCxnSpPr/>
      </xdr:nvCxnSpPr>
      <xdr:spPr>
        <a:xfrm>
          <a:off x="2908300" y="10203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73" name="n_1aveValue【橋りょう・トンネ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74" name="n_2aveValue【橋りょう・トンネル】&#10;有形固定資産減価償却率"/>
        <xdr:cNvSpPr txBox="1"/>
      </xdr:nvSpPr>
      <xdr:spPr>
        <a:xfrm>
          <a:off x="2705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158767</xdr:rowOff>
    </xdr:from>
    <xdr:ext cx="405111" cy="259045"/>
    <xdr:sp macro="" textlink="">
      <xdr:nvSpPr>
        <xdr:cNvPr id="175" name="n_1mainValue【橋りょう・トンネル】&#10;有形固定資産減価償却率"/>
        <xdr:cNvSpPr txBox="1"/>
      </xdr:nvSpPr>
      <xdr:spPr>
        <a:xfrm>
          <a:off x="3582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154957</xdr:rowOff>
    </xdr:from>
    <xdr:ext cx="405111" cy="259045"/>
    <xdr:sp macro="" textlink="">
      <xdr:nvSpPr>
        <xdr:cNvPr id="176" name="n_2mainValue【橋りょう・トンネル】&#10;有形固定資産減価償却率"/>
        <xdr:cNvSpPr txBox="1"/>
      </xdr:nvSpPr>
      <xdr:spPr>
        <a:xfrm>
          <a:off x="2705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205"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161396</xdr:rowOff>
    </xdr:from>
    <xdr:to>
      <xdr:col>55</xdr:col>
      <xdr:colOff>50800</xdr:colOff>
      <xdr:row>63</xdr:row>
      <xdr:rowOff>91546</xdr:rowOff>
    </xdr:to>
    <xdr:sp macro="" textlink="">
      <xdr:nvSpPr>
        <xdr:cNvPr id="214" name="楕円 213"/>
        <xdr:cNvSpPr/>
      </xdr:nvSpPr>
      <xdr:spPr>
        <a:xfrm>
          <a:off x="10426700" y="1079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139823</xdr:rowOff>
    </xdr:from>
    <xdr:ext cx="599010" cy="259045"/>
    <xdr:sp macro="" textlink="">
      <xdr:nvSpPr>
        <xdr:cNvPr id="215" name="【橋りょう・トンネル】&#10;一人当たり有形固定資産（償却資産）額該当値テキスト"/>
        <xdr:cNvSpPr txBox="1"/>
      </xdr:nvSpPr>
      <xdr:spPr>
        <a:xfrm>
          <a:off x="10515600" y="1076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165342</xdr:rowOff>
    </xdr:from>
    <xdr:to>
      <xdr:col>50</xdr:col>
      <xdr:colOff>165100</xdr:colOff>
      <xdr:row>63</xdr:row>
      <xdr:rowOff>95492</xdr:rowOff>
    </xdr:to>
    <xdr:sp macro="" textlink="">
      <xdr:nvSpPr>
        <xdr:cNvPr id="216" name="楕円 215"/>
        <xdr:cNvSpPr/>
      </xdr:nvSpPr>
      <xdr:spPr>
        <a:xfrm>
          <a:off x="9588500" y="1079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40746</xdr:rowOff>
    </xdr:from>
    <xdr:to>
      <xdr:col>55</xdr:col>
      <xdr:colOff>0</xdr:colOff>
      <xdr:row>63</xdr:row>
      <xdr:rowOff>44692</xdr:rowOff>
    </xdr:to>
    <xdr:cxnSp macro="">
      <xdr:nvCxnSpPr>
        <xdr:cNvPr id="217" name="直線コネクタ 216"/>
        <xdr:cNvCxnSpPr/>
      </xdr:nvCxnSpPr>
      <xdr:spPr>
        <a:xfrm flipV="1">
          <a:off x="9639300" y="10842096"/>
          <a:ext cx="8382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162731</xdr:rowOff>
    </xdr:from>
    <xdr:to>
      <xdr:col>46</xdr:col>
      <xdr:colOff>38100</xdr:colOff>
      <xdr:row>63</xdr:row>
      <xdr:rowOff>92881</xdr:rowOff>
    </xdr:to>
    <xdr:sp macro="" textlink="">
      <xdr:nvSpPr>
        <xdr:cNvPr id="218" name="楕円 217"/>
        <xdr:cNvSpPr/>
      </xdr:nvSpPr>
      <xdr:spPr>
        <a:xfrm>
          <a:off x="8699500" y="107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42081</xdr:rowOff>
    </xdr:from>
    <xdr:to>
      <xdr:col>50</xdr:col>
      <xdr:colOff>114300</xdr:colOff>
      <xdr:row>63</xdr:row>
      <xdr:rowOff>44692</xdr:rowOff>
    </xdr:to>
    <xdr:cxnSp macro="">
      <xdr:nvCxnSpPr>
        <xdr:cNvPr id="219" name="直線コネクタ 218"/>
        <xdr:cNvCxnSpPr/>
      </xdr:nvCxnSpPr>
      <xdr:spPr>
        <a:xfrm>
          <a:off x="8750300" y="10843431"/>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88647</xdr:rowOff>
    </xdr:from>
    <xdr:ext cx="599010" cy="259045"/>
    <xdr:sp macro="" textlink="">
      <xdr:nvSpPr>
        <xdr:cNvPr id="220" name="n_1aveValue【橋りょう・トンネル】&#10;一人当たり有形固定資産（償却資産）額"/>
        <xdr:cNvSpPr txBox="1"/>
      </xdr:nvSpPr>
      <xdr:spPr>
        <a:xfrm>
          <a:off x="93270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126020</xdr:rowOff>
    </xdr:from>
    <xdr:ext cx="599010" cy="259045"/>
    <xdr:sp macro="" textlink="">
      <xdr:nvSpPr>
        <xdr:cNvPr id="221" name="n_2aveValue【橋りょう・トンネル】&#10;一人当たり有形固定資産（償却資産）額"/>
        <xdr:cNvSpPr txBox="1"/>
      </xdr:nvSpPr>
      <xdr:spPr>
        <a:xfrm>
          <a:off x="8450795" y="109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112019</xdr:rowOff>
    </xdr:from>
    <xdr:ext cx="599010" cy="259045"/>
    <xdr:sp macro="" textlink="">
      <xdr:nvSpPr>
        <xdr:cNvPr id="222" name="n_1mainValue【橋りょう・トンネル】&#10;一人当たり有形固定資産（償却資産）額"/>
        <xdr:cNvSpPr txBox="1"/>
      </xdr:nvSpPr>
      <xdr:spPr>
        <a:xfrm>
          <a:off x="9327095" y="1057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109408</xdr:rowOff>
    </xdr:from>
    <xdr:ext cx="599010" cy="259045"/>
    <xdr:sp macro="" textlink="">
      <xdr:nvSpPr>
        <xdr:cNvPr id="223" name="n_2mainValue【橋りょう・トンネル】&#10;一人当たり有形固定資産（償却資産）額"/>
        <xdr:cNvSpPr txBox="1"/>
      </xdr:nvSpPr>
      <xdr:spPr>
        <a:xfrm>
          <a:off x="8450795" y="10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54"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263" name="楕円 262"/>
        <xdr:cNvSpPr/>
      </xdr:nvSpPr>
      <xdr:spPr>
        <a:xfrm>
          <a:off x="4584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264" name="【公営住宅】&#10;有形固定資産減価償却率該当値テキスト"/>
        <xdr:cNvSpPr txBox="1"/>
      </xdr:nvSpPr>
      <xdr:spPr>
        <a:xfrm>
          <a:off x="4673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265" name="楕円 264"/>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266" name="直線コネクタ 265"/>
        <xdr:cNvCxnSpPr/>
      </xdr:nvCxnSpPr>
      <xdr:spPr>
        <a:xfrm>
          <a:off x="3797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44450</xdr:rowOff>
    </xdr:from>
    <xdr:to>
      <xdr:col>15</xdr:col>
      <xdr:colOff>101600</xdr:colOff>
      <xdr:row>77</xdr:row>
      <xdr:rowOff>146050</xdr:rowOff>
    </xdr:to>
    <xdr:sp macro="" textlink="">
      <xdr:nvSpPr>
        <xdr:cNvPr id="267" name="楕円 266"/>
        <xdr:cNvSpPr/>
      </xdr:nvSpPr>
      <xdr:spPr>
        <a:xfrm>
          <a:off x="2857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95250</xdr:rowOff>
    </xdr:to>
    <xdr:cxnSp macro="">
      <xdr:nvCxnSpPr>
        <xdr:cNvPr id="268" name="直線コネクタ 267"/>
        <xdr:cNvCxnSpPr/>
      </xdr:nvCxnSpPr>
      <xdr:spPr>
        <a:xfrm flipV="1">
          <a:off x="2908300" y="132805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69"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106153</xdr:rowOff>
    </xdr:from>
    <xdr:ext cx="405111" cy="259045"/>
    <xdr:sp macro="" textlink="">
      <xdr:nvSpPr>
        <xdr:cNvPr id="270" name="n_2aveValue【公営住宅】&#10;有形固定資産減価償却率"/>
        <xdr:cNvSpPr txBox="1"/>
      </xdr:nvSpPr>
      <xdr:spPr>
        <a:xfrm>
          <a:off x="2705744" y="138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75</xdr:row>
      <xdr:rowOff>146248</xdr:rowOff>
    </xdr:from>
    <xdr:ext cx="469744" cy="259045"/>
    <xdr:sp macro="" textlink="">
      <xdr:nvSpPr>
        <xdr:cNvPr id="271" name="n_1mainValue【公営住宅】&#10;有形固定資産減価償却率"/>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162577</xdr:rowOff>
    </xdr:from>
    <xdr:ext cx="405111" cy="259045"/>
    <xdr:sp macro="" textlink="">
      <xdr:nvSpPr>
        <xdr:cNvPr id="272" name="n_2mainValue【公営住宅】&#10;有形固定資産減価償却率"/>
        <xdr:cNvSpPr txBox="1"/>
      </xdr:nvSpPr>
      <xdr:spPr>
        <a:xfrm>
          <a:off x="2705744" y="1302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53382</xdr:rowOff>
    </xdr:from>
    <xdr:ext cx="469744" cy="259045"/>
    <xdr:sp macro="" textlink="">
      <xdr:nvSpPr>
        <xdr:cNvPr id="299" name="【公営住宅】&#10;一人当たり面積平均値テキスト"/>
        <xdr:cNvSpPr txBox="1"/>
      </xdr:nvSpPr>
      <xdr:spPr>
        <a:xfrm>
          <a:off x="10515600" y="14283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302" name="フローチャート: 判断 30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113258</xdr:rowOff>
    </xdr:from>
    <xdr:to>
      <xdr:col>55</xdr:col>
      <xdr:colOff>50800</xdr:colOff>
      <xdr:row>86</xdr:row>
      <xdr:rowOff>43408</xdr:rowOff>
    </xdr:to>
    <xdr:sp macro="" textlink="">
      <xdr:nvSpPr>
        <xdr:cNvPr id="308" name="楕円 307"/>
        <xdr:cNvSpPr/>
      </xdr:nvSpPr>
      <xdr:spPr>
        <a:xfrm>
          <a:off x="10426700" y="146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28185</xdr:rowOff>
    </xdr:from>
    <xdr:ext cx="469744" cy="259045"/>
    <xdr:sp macro="" textlink="">
      <xdr:nvSpPr>
        <xdr:cNvPr id="309" name="【公営住宅】&#10;一人当たり面積該当値テキスト"/>
        <xdr:cNvSpPr txBox="1"/>
      </xdr:nvSpPr>
      <xdr:spPr>
        <a:xfrm>
          <a:off x="10515600" y="1460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114173</xdr:rowOff>
    </xdr:from>
    <xdr:to>
      <xdr:col>50</xdr:col>
      <xdr:colOff>165100</xdr:colOff>
      <xdr:row>86</xdr:row>
      <xdr:rowOff>44323</xdr:rowOff>
    </xdr:to>
    <xdr:sp macro="" textlink="">
      <xdr:nvSpPr>
        <xdr:cNvPr id="310" name="楕円 309"/>
        <xdr:cNvSpPr/>
      </xdr:nvSpPr>
      <xdr:spPr>
        <a:xfrm>
          <a:off x="9588500" y="146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164058</xdr:rowOff>
    </xdr:from>
    <xdr:to>
      <xdr:col>55</xdr:col>
      <xdr:colOff>0</xdr:colOff>
      <xdr:row>85</xdr:row>
      <xdr:rowOff>164973</xdr:rowOff>
    </xdr:to>
    <xdr:cxnSp macro="">
      <xdr:nvCxnSpPr>
        <xdr:cNvPr id="311" name="直線コネクタ 310"/>
        <xdr:cNvCxnSpPr/>
      </xdr:nvCxnSpPr>
      <xdr:spPr>
        <a:xfrm flipV="1">
          <a:off x="9639300" y="1473730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114858</xdr:rowOff>
    </xdr:from>
    <xdr:to>
      <xdr:col>46</xdr:col>
      <xdr:colOff>38100</xdr:colOff>
      <xdr:row>86</xdr:row>
      <xdr:rowOff>45008</xdr:rowOff>
    </xdr:to>
    <xdr:sp macro="" textlink="">
      <xdr:nvSpPr>
        <xdr:cNvPr id="312" name="楕円 311"/>
        <xdr:cNvSpPr/>
      </xdr:nvSpPr>
      <xdr:spPr>
        <a:xfrm>
          <a:off x="8699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164973</xdr:rowOff>
    </xdr:from>
    <xdr:to>
      <xdr:col>50</xdr:col>
      <xdr:colOff>114300</xdr:colOff>
      <xdr:row>85</xdr:row>
      <xdr:rowOff>165658</xdr:rowOff>
    </xdr:to>
    <xdr:cxnSp macro="">
      <xdr:nvCxnSpPr>
        <xdr:cNvPr id="313" name="直線コネクタ 312"/>
        <xdr:cNvCxnSpPr/>
      </xdr:nvCxnSpPr>
      <xdr:spPr>
        <a:xfrm flipV="1">
          <a:off x="8750300" y="1473822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314"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315"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35450</xdr:rowOff>
    </xdr:from>
    <xdr:ext cx="469744" cy="259045"/>
    <xdr:sp macro="" textlink="">
      <xdr:nvSpPr>
        <xdr:cNvPr id="316" name="n_1mainValue【公営住宅】&#10;一人当たり面積"/>
        <xdr:cNvSpPr txBox="1"/>
      </xdr:nvSpPr>
      <xdr:spPr>
        <a:xfrm>
          <a:off x="9391727" y="147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36135</xdr:rowOff>
    </xdr:from>
    <xdr:ext cx="469744" cy="259045"/>
    <xdr:sp macro="" textlink="">
      <xdr:nvSpPr>
        <xdr:cNvPr id="317" name="n_2mainValue【公営住宅】&#10;一人当たり面積"/>
        <xdr:cNvSpPr txBox="1"/>
      </xdr:nvSpPr>
      <xdr:spPr>
        <a:xfrm>
          <a:off x="85154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8" name="テキスト ボックス 32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9" name="直線コネクタ 32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0" name="テキスト ボックス 32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1" name="直線コネクタ 33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2" name="テキスト ボックス 33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3" name="直線コネクタ 33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4" name="テキスト ボックス 33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5" name="直線コネクタ 33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6" name="テキスト ボックス 33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7" name="直線コネクタ 33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8" name="テキスト ボックス 33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62864</xdr:rowOff>
    </xdr:from>
    <xdr:to>
      <xdr:col>24</xdr:col>
      <xdr:colOff>62865</xdr:colOff>
      <xdr:row>108</xdr:row>
      <xdr:rowOff>114300</xdr:rowOff>
    </xdr:to>
    <xdr:cxnSp macro="">
      <xdr:nvCxnSpPr>
        <xdr:cNvPr id="342" name="直線コネクタ 341"/>
        <xdr:cNvCxnSpPr/>
      </xdr:nvCxnSpPr>
      <xdr:spPr>
        <a:xfrm flipV="1">
          <a:off x="4634865" y="17379314"/>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118127</xdr:rowOff>
    </xdr:from>
    <xdr:ext cx="405111" cy="259045"/>
    <xdr:sp macro="" textlink="">
      <xdr:nvSpPr>
        <xdr:cNvPr id="343" name="【港湾・漁港】&#10;有形固定資産減価償却率最小値テキスト"/>
        <xdr:cNvSpPr txBox="1"/>
      </xdr:nvSpPr>
      <xdr:spPr>
        <a:xfrm>
          <a:off x="4673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114300</xdr:rowOff>
    </xdr:from>
    <xdr:to>
      <xdr:col>24</xdr:col>
      <xdr:colOff>152400</xdr:colOff>
      <xdr:row>108</xdr:row>
      <xdr:rowOff>114300</xdr:rowOff>
    </xdr:to>
    <xdr:cxnSp macro="">
      <xdr:nvCxnSpPr>
        <xdr:cNvPr id="344" name="直線コネクタ 343"/>
        <xdr:cNvCxnSpPr/>
      </xdr:nvCxnSpPr>
      <xdr:spPr>
        <a:xfrm>
          <a:off x="4546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9541</xdr:rowOff>
    </xdr:from>
    <xdr:ext cx="405111" cy="259045"/>
    <xdr:sp macro="" textlink="">
      <xdr:nvSpPr>
        <xdr:cNvPr id="345" name="【港湾・漁港】&#10;有形固定資産減価償却率最大値テキスト"/>
        <xdr:cNvSpPr txBox="1"/>
      </xdr:nvSpPr>
      <xdr:spPr>
        <a:xfrm>
          <a:off x="4673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62864</xdr:rowOff>
    </xdr:from>
    <xdr:to>
      <xdr:col>24</xdr:col>
      <xdr:colOff>152400</xdr:colOff>
      <xdr:row>101</xdr:row>
      <xdr:rowOff>62864</xdr:rowOff>
    </xdr:to>
    <xdr:cxnSp macro="">
      <xdr:nvCxnSpPr>
        <xdr:cNvPr id="346" name="直線コネクタ 345"/>
        <xdr:cNvCxnSpPr/>
      </xdr:nvCxnSpPr>
      <xdr:spPr>
        <a:xfrm>
          <a:off x="4546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33038</xdr:rowOff>
    </xdr:from>
    <xdr:ext cx="405111" cy="259045"/>
    <xdr:sp macro="" textlink="">
      <xdr:nvSpPr>
        <xdr:cNvPr id="347" name="【港湾・漁港】&#10;有形固定資産減価償却率平均値テキスト"/>
        <xdr:cNvSpPr txBox="1"/>
      </xdr:nvSpPr>
      <xdr:spPr>
        <a:xfrm>
          <a:off x="4673600" y="17520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10161</xdr:rowOff>
    </xdr:from>
    <xdr:to>
      <xdr:col>24</xdr:col>
      <xdr:colOff>114300</xdr:colOff>
      <xdr:row>103</xdr:row>
      <xdr:rowOff>111761</xdr:rowOff>
    </xdr:to>
    <xdr:sp macro="" textlink="">
      <xdr:nvSpPr>
        <xdr:cNvPr id="348" name="フローチャート: 判断 347"/>
        <xdr:cNvSpPr/>
      </xdr:nvSpPr>
      <xdr:spPr>
        <a:xfrm>
          <a:off x="45847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156845</xdr:rowOff>
    </xdr:from>
    <xdr:to>
      <xdr:col>20</xdr:col>
      <xdr:colOff>38100</xdr:colOff>
      <xdr:row>106</xdr:row>
      <xdr:rowOff>86995</xdr:rowOff>
    </xdr:to>
    <xdr:sp macro="" textlink="">
      <xdr:nvSpPr>
        <xdr:cNvPr id="349" name="フローチャート: 判断 348"/>
        <xdr:cNvSpPr/>
      </xdr:nvSpPr>
      <xdr:spPr>
        <a:xfrm>
          <a:off x="3746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350" name="フローチャート: 判断 349"/>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114936</xdr:rowOff>
    </xdr:from>
    <xdr:to>
      <xdr:col>24</xdr:col>
      <xdr:colOff>114300</xdr:colOff>
      <xdr:row>105</xdr:row>
      <xdr:rowOff>45086</xdr:rowOff>
    </xdr:to>
    <xdr:sp macro="" textlink="">
      <xdr:nvSpPr>
        <xdr:cNvPr id="356" name="楕円 355"/>
        <xdr:cNvSpPr/>
      </xdr:nvSpPr>
      <xdr:spPr>
        <a:xfrm>
          <a:off x="45847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93363</xdr:rowOff>
    </xdr:from>
    <xdr:ext cx="405111" cy="259045"/>
    <xdr:sp macro="" textlink="">
      <xdr:nvSpPr>
        <xdr:cNvPr id="357" name="【港湾・漁港】&#10;有形固定資産減価償却率該当値テキスト"/>
        <xdr:cNvSpPr txBox="1"/>
      </xdr:nvSpPr>
      <xdr:spPr>
        <a:xfrm>
          <a:off x="4673600"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149225</xdr:rowOff>
    </xdr:from>
    <xdr:to>
      <xdr:col>20</xdr:col>
      <xdr:colOff>38100</xdr:colOff>
      <xdr:row>105</xdr:row>
      <xdr:rowOff>79375</xdr:rowOff>
    </xdr:to>
    <xdr:sp macro="" textlink="">
      <xdr:nvSpPr>
        <xdr:cNvPr id="358" name="楕円 357"/>
        <xdr:cNvSpPr/>
      </xdr:nvSpPr>
      <xdr:spPr>
        <a:xfrm>
          <a:off x="3746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165736</xdr:rowOff>
    </xdr:from>
    <xdr:to>
      <xdr:col>24</xdr:col>
      <xdr:colOff>63500</xdr:colOff>
      <xdr:row>105</xdr:row>
      <xdr:rowOff>28575</xdr:rowOff>
    </xdr:to>
    <xdr:cxnSp macro="">
      <xdr:nvCxnSpPr>
        <xdr:cNvPr id="359" name="直線コネクタ 358"/>
        <xdr:cNvCxnSpPr/>
      </xdr:nvCxnSpPr>
      <xdr:spPr>
        <a:xfrm flipV="1">
          <a:off x="3797300" y="179965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xdr:rowOff>
    </xdr:from>
    <xdr:to>
      <xdr:col>15</xdr:col>
      <xdr:colOff>101600</xdr:colOff>
      <xdr:row>105</xdr:row>
      <xdr:rowOff>115570</xdr:rowOff>
    </xdr:to>
    <xdr:sp macro="" textlink="">
      <xdr:nvSpPr>
        <xdr:cNvPr id="360" name="楕円 359"/>
        <xdr:cNvSpPr/>
      </xdr:nvSpPr>
      <xdr:spPr>
        <a:xfrm>
          <a:off x="2857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28575</xdr:rowOff>
    </xdr:from>
    <xdr:to>
      <xdr:col>19</xdr:col>
      <xdr:colOff>177800</xdr:colOff>
      <xdr:row>105</xdr:row>
      <xdr:rowOff>64770</xdr:rowOff>
    </xdr:to>
    <xdr:cxnSp macro="">
      <xdr:nvCxnSpPr>
        <xdr:cNvPr id="361" name="直線コネクタ 360"/>
        <xdr:cNvCxnSpPr/>
      </xdr:nvCxnSpPr>
      <xdr:spPr>
        <a:xfrm flipV="1">
          <a:off x="2908300" y="180308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78122</xdr:rowOff>
    </xdr:from>
    <xdr:ext cx="405111" cy="259045"/>
    <xdr:sp macro="" textlink="">
      <xdr:nvSpPr>
        <xdr:cNvPr id="362" name="n_1aveValue【港湾・漁港】&#10;有形固定資産減価償却率"/>
        <xdr:cNvSpPr txBox="1"/>
      </xdr:nvSpPr>
      <xdr:spPr>
        <a:xfrm>
          <a:off x="35820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118127</xdr:rowOff>
    </xdr:from>
    <xdr:ext cx="405111" cy="259045"/>
    <xdr:sp macro="" textlink="">
      <xdr:nvSpPr>
        <xdr:cNvPr id="363" name="n_2aveValue【港湾・漁港】&#10;有形固定資産減価償却率"/>
        <xdr:cNvSpPr txBox="1"/>
      </xdr:nvSpPr>
      <xdr:spPr>
        <a:xfrm>
          <a:off x="2705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95902</xdr:rowOff>
    </xdr:from>
    <xdr:ext cx="405111" cy="259045"/>
    <xdr:sp macro="" textlink="">
      <xdr:nvSpPr>
        <xdr:cNvPr id="364" name="n_1mainValue【港湾・漁港】&#10;有形固定資産減価償却率"/>
        <xdr:cNvSpPr txBox="1"/>
      </xdr:nvSpPr>
      <xdr:spPr>
        <a:xfrm>
          <a:off x="3582044" y="1775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65" name="n_2mainValue【港湾・漁港】&#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7" name="テキスト ボックス 37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9" name="テキスト ボックス 37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81" name="テキスト ボックス 380"/>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83" name="テキスト ボックス 382"/>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5" name="テキスト ボックス 384"/>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7" name="テキスト ボックス 38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119779</xdr:rowOff>
    </xdr:from>
    <xdr:to>
      <xdr:col>54</xdr:col>
      <xdr:colOff>189865</xdr:colOff>
      <xdr:row>108</xdr:row>
      <xdr:rowOff>144537</xdr:rowOff>
    </xdr:to>
    <xdr:cxnSp macro="">
      <xdr:nvCxnSpPr>
        <xdr:cNvPr id="389" name="直線コネクタ 388"/>
        <xdr:cNvCxnSpPr/>
      </xdr:nvCxnSpPr>
      <xdr:spPr>
        <a:xfrm flipV="1">
          <a:off x="10476865" y="17264779"/>
          <a:ext cx="0" cy="139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148364</xdr:rowOff>
    </xdr:from>
    <xdr:ext cx="534377" cy="259045"/>
    <xdr:sp macro="" textlink="">
      <xdr:nvSpPr>
        <xdr:cNvPr id="390" name="【港湾・漁港】&#10;一人当たり有形固定資産（償却資産）額最小値テキスト"/>
        <xdr:cNvSpPr txBox="1"/>
      </xdr:nvSpPr>
      <xdr:spPr>
        <a:xfrm>
          <a:off x="10515600" y="186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144537</xdr:rowOff>
    </xdr:from>
    <xdr:to>
      <xdr:col>55</xdr:col>
      <xdr:colOff>88900</xdr:colOff>
      <xdr:row>108</xdr:row>
      <xdr:rowOff>144537</xdr:rowOff>
    </xdr:to>
    <xdr:cxnSp macro="">
      <xdr:nvCxnSpPr>
        <xdr:cNvPr id="391" name="直線コネクタ 390"/>
        <xdr:cNvCxnSpPr/>
      </xdr:nvCxnSpPr>
      <xdr:spPr>
        <a:xfrm>
          <a:off x="10388600" y="1866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66456</xdr:rowOff>
    </xdr:from>
    <xdr:ext cx="690189" cy="259045"/>
    <xdr:sp macro="" textlink="">
      <xdr:nvSpPr>
        <xdr:cNvPr id="392" name="【港湾・漁港】&#10;一人当たり有形固定資産（償却資産）額最大値テキスト"/>
        <xdr:cNvSpPr txBox="1"/>
      </xdr:nvSpPr>
      <xdr:spPr>
        <a:xfrm>
          <a:off x="10515600" y="170400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119779</xdr:rowOff>
    </xdr:from>
    <xdr:to>
      <xdr:col>55</xdr:col>
      <xdr:colOff>88900</xdr:colOff>
      <xdr:row>100</xdr:row>
      <xdr:rowOff>119779</xdr:rowOff>
    </xdr:to>
    <xdr:cxnSp macro="">
      <xdr:nvCxnSpPr>
        <xdr:cNvPr id="393" name="直線コネクタ 392"/>
        <xdr:cNvCxnSpPr/>
      </xdr:nvCxnSpPr>
      <xdr:spPr>
        <a:xfrm>
          <a:off x="10388600" y="17264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37871</xdr:rowOff>
    </xdr:from>
    <xdr:ext cx="599010" cy="259045"/>
    <xdr:sp macro="" textlink="">
      <xdr:nvSpPr>
        <xdr:cNvPr id="394" name="【港湾・漁港】&#10;一人当たり有形固定資産（償却資産）額平均値テキスト"/>
        <xdr:cNvSpPr txBox="1"/>
      </xdr:nvSpPr>
      <xdr:spPr>
        <a:xfrm>
          <a:off x="10515600" y="18040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14994</xdr:rowOff>
    </xdr:from>
    <xdr:to>
      <xdr:col>55</xdr:col>
      <xdr:colOff>50800</xdr:colOff>
      <xdr:row>106</xdr:row>
      <xdr:rowOff>116594</xdr:rowOff>
    </xdr:to>
    <xdr:sp macro="" textlink="">
      <xdr:nvSpPr>
        <xdr:cNvPr id="395" name="フローチャート: 判断 394"/>
        <xdr:cNvSpPr/>
      </xdr:nvSpPr>
      <xdr:spPr>
        <a:xfrm>
          <a:off x="10426700" y="181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112730</xdr:rowOff>
    </xdr:from>
    <xdr:to>
      <xdr:col>50</xdr:col>
      <xdr:colOff>165100</xdr:colOff>
      <xdr:row>106</xdr:row>
      <xdr:rowOff>42880</xdr:rowOff>
    </xdr:to>
    <xdr:sp macro="" textlink="">
      <xdr:nvSpPr>
        <xdr:cNvPr id="396" name="フローチャート: 判断 395"/>
        <xdr:cNvSpPr/>
      </xdr:nvSpPr>
      <xdr:spPr>
        <a:xfrm>
          <a:off x="9588500" y="1811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167599</xdr:rowOff>
    </xdr:from>
    <xdr:to>
      <xdr:col>46</xdr:col>
      <xdr:colOff>38100</xdr:colOff>
      <xdr:row>105</xdr:row>
      <xdr:rowOff>97749</xdr:rowOff>
    </xdr:to>
    <xdr:sp macro="" textlink="">
      <xdr:nvSpPr>
        <xdr:cNvPr id="397" name="フローチャート: 判断 396"/>
        <xdr:cNvSpPr/>
      </xdr:nvSpPr>
      <xdr:spPr>
        <a:xfrm>
          <a:off x="8699500" y="17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31643</xdr:rowOff>
    </xdr:from>
    <xdr:to>
      <xdr:col>55</xdr:col>
      <xdr:colOff>50800</xdr:colOff>
      <xdr:row>106</xdr:row>
      <xdr:rowOff>133243</xdr:rowOff>
    </xdr:to>
    <xdr:sp macro="" textlink="">
      <xdr:nvSpPr>
        <xdr:cNvPr id="403" name="楕円 402"/>
        <xdr:cNvSpPr/>
      </xdr:nvSpPr>
      <xdr:spPr>
        <a:xfrm>
          <a:off x="10426700" y="1820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10070</xdr:rowOff>
    </xdr:from>
    <xdr:ext cx="599010" cy="259045"/>
    <xdr:sp macro="" textlink="">
      <xdr:nvSpPr>
        <xdr:cNvPr id="404" name="【港湾・漁港】&#10;一人当たり有形固定資産（償却資産）額該当値テキスト"/>
        <xdr:cNvSpPr txBox="1"/>
      </xdr:nvSpPr>
      <xdr:spPr>
        <a:xfrm>
          <a:off x="10515600" y="1818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39709</xdr:rowOff>
    </xdr:from>
    <xdr:to>
      <xdr:col>50</xdr:col>
      <xdr:colOff>165100</xdr:colOff>
      <xdr:row>106</xdr:row>
      <xdr:rowOff>141309</xdr:rowOff>
    </xdr:to>
    <xdr:sp macro="" textlink="">
      <xdr:nvSpPr>
        <xdr:cNvPr id="405" name="楕円 404"/>
        <xdr:cNvSpPr/>
      </xdr:nvSpPr>
      <xdr:spPr>
        <a:xfrm>
          <a:off x="9588500" y="182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82443</xdr:rowOff>
    </xdr:from>
    <xdr:to>
      <xdr:col>55</xdr:col>
      <xdr:colOff>0</xdr:colOff>
      <xdr:row>106</xdr:row>
      <xdr:rowOff>90509</xdr:rowOff>
    </xdr:to>
    <xdr:cxnSp macro="">
      <xdr:nvCxnSpPr>
        <xdr:cNvPr id="406" name="直線コネクタ 405"/>
        <xdr:cNvCxnSpPr/>
      </xdr:nvCxnSpPr>
      <xdr:spPr>
        <a:xfrm flipV="1">
          <a:off x="9639300" y="18256143"/>
          <a:ext cx="8382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46335</xdr:rowOff>
    </xdr:from>
    <xdr:to>
      <xdr:col>46</xdr:col>
      <xdr:colOff>38100</xdr:colOff>
      <xdr:row>106</xdr:row>
      <xdr:rowOff>147935</xdr:rowOff>
    </xdr:to>
    <xdr:sp macro="" textlink="">
      <xdr:nvSpPr>
        <xdr:cNvPr id="407" name="楕円 406"/>
        <xdr:cNvSpPr/>
      </xdr:nvSpPr>
      <xdr:spPr>
        <a:xfrm>
          <a:off x="8699500" y="182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90509</xdr:rowOff>
    </xdr:from>
    <xdr:to>
      <xdr:col>50</xdr:col>
      <xdr:colOff>114300</xdr:colOff>
      <xdr:row>106</xdr:row>
      <xdr:rowOff>97135</xdr:rowOff>
    </xdr:to>
    <xdr:cxnSp macro="">
      <xdr:nvCxnSpPr>
        <xdr:cNvPr id="408" name="直線コネクタ 407"/>
        <xdr:cNvCxnSpPr/>
      </xdr:nvCxnSpPr>
      <xdr:spPr>
        <a:xfrm flipV="1">
          <a:off x="8750300" y="18264209"/>
          <a:ext cx="889000" cy="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59407</xdr:rowOff>
    </xdr:from>
    <xdr:ext cx="599010" cy="259045"/>
    <xdr:sp macro="" textlink="">
      <xdr:nvSpPr>
        <xdr:cNvPr id="409" name="n_1aveValue【港湾・漁港】&#10;一人当たり有形固定資産（償却資産）額"/>
        <xdr:cNvSpPr txBox="1"/>
      </xdr:nvSpPr>
      <xdr:spPr>
        <a:xfrm>
          <a:off x="9327095" y="1789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114276</xdr:rowOff>
    </xdr:from>
    <xdr:ext cx="599010" cy="259045"/>
    <xdr:sp macro="" textlink="">
      <xdr:nvSpPr>
        <xdr:cNvPr id="410" name="n_2aveValue【港湾・漁港】&#10;一人当たり有形固定資産（償却資産）額"/>
        <xdr:cNvSpPr txBox="1"/>
      </xdr:nvSpPr>
      <xdr:spPr>
        <a:xfrm>
          <a:off x="8450795" y="1777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132436</xdr:rowOff>
    </xdr:from>
    <xdr:ext cx="599010" cy="259045"/>
    <xdr:sp macro="" textlink="">
      <xdr:nvSpPr>
        <xdr:cNvPr id="411" name="n_1mainValue【港湾・漁港】&#10;一人当たり有形固定資産（償却資産）額"/>
        <xdr:cNvSpPr txBox="1"/>
      </xdr:nvSpPr>
      <xdr:spPr>
        <a:xfrm>
          <a:off x="9327095" y="1830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139062</xdr:rowOff>
    </xdr:from>
    <xdr:ext cx="599010" cy="259045"/>
    <xdr:sp macro="" textlink="">
      <xdr:nvSpPr>
        <xdr:cNvPr id="412" name="n_2mainValue【港湾・漁港】&#10;一人当たり有形固定資産（償却資産）額"/>
        <xdr:cNvSpPr txBox="1"/>
      </xdr:nvSpPr>
      <xdr:spPr>
        <a:xfrm>
          <a:off x="8450795" y="1831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3" name="テキスト ボックス 4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3" name="テキスト ボックス 4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437" name="直線コネクタ 436"/>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438"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439" name="直線コネクタ 438"/>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4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1" name="直線コネクタ 44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442"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443" name="フローチャート: 判断 442"/>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444" name="フローチャート: 判断 443"/>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445" name="フローチャート: 判断 444"/>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137795</xdr:rowOff>
    </xdr:from>
    <xdr:to>
      <xdr:col>85</xdr:col>
      <xdr:colOff>177800</xdr:colOff>
      <xdr:row>37</xdr:row>
      <xdr:rowOff>67945</xdr:rowOff>
    </xdr:to>
    <xdr:sp macro="" textlink="">
      <xdr:nvSpPr>
        <xdr:cNvPr id="451" name="楕円 450"/>
        <xdr:cNvSpPr/>
      </xdr:nvSpPr>
      <xdr:spPr>
        <a:xfrm>
          <a:off x="162687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160672</xdr:rowOff>
    </xdr:from>
    <xdr:ext cx="405111" cy="259045"/>
    <xdr:sp macro="" textlink="">
      <xdr:nvSpPr>
        <xdr:cNvPr id="452" name="【認定こども園・幼稚園・保育所】&#10;有形固定資産減価償却率該当値テキスト"/>
        <xdr:cNvSpPr txBox="1"/>
      </xdr:nvSpPr>
      <xdr:spPr>
        <a:xfrm>
          <a:off x="16357600"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6350</xdr:rowOff>
    </xdr:from>
    <xdr:to>
      <xdr:col>81</xdr:col>
      <xdr:colOff>101600</xdr:colOff>
      <xdr:row>37</xdr:row>
      <xdr:rowOff>107950</xdr:rowOff>
    </xdr:to>
    <xdr:sp macro="" textlink="">
      <xdr:nvSpPr>
        <xdr:cNvPr id="453" name="楕円 452"/>
        <xdr:cNvSpPr/>
      </xdr:nvSpPr>
      <xdr:spPr>
        <a:xfrm>
          <a:off x="1543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17145</xdr:rowOff>
    </xdr:from>
    <xdr:to>
      <xdr:col>85</xdr:col>
      <xdr:colOff>127000</xdr:colOff>
      <xdr:row>37</xdr:row>
      <xdr:rowOff>57150</xdr:rowOff>
    </xdr:to>
    <xdr:cxnSp macro="">
      <xdr:nvCxnSpPr>
        <xdr:cNvPr id="454" name="直線コネクタ 453"/>
        <xdr:cNvCxnSpPr/>
      </xdr:nvCxnSpPr>
      <xdr:spPr>
        <a:xfrm flipV="1">
          <a:off x="15481300" y="63607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162560</xdr:rowOff>
    </xdr:from>
    <xdr:to>
      <xdr:col>76</xdr:col>
      <xdr:colOff>165100</xdr:colOff>
      <xdr:row>36</xdr:row>
      <xdr:rowOff>92710</xdr:rowOff>
    </xdr:to>
    <xdr:sp macro="" textlink="">
      <xdr:nvSpPr>
        <xdr:cNvPr id="455" name="楕円 454"/>
        <xdr:cNvSpPr/>
      </xdr:nvSpPr>
      <xdr:spPr>
        <a:xfrm>
          <a:off x="14541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41910</xdr:rowOff>
    </xdr:from>
    <xdr:to>
      <xdr:col>81</xdr:col>
      <xdr:colOff>50800</xdr:colOff>
      <xdr:row>37</xdr:row>
      <xdr:rowOff>57150</xdr:rowOff>
    </xdr:to>
    <xdr:cxnSp macro="">
      <xdr:nvCxnSpPr>
        <xdr:cNvPr id="456" name="直線コネクタ 455"/>
        <xdr:cNvCxnSpPr/>
      </xdr:nvCxnSpPr>
      <xdr:spPr>
        <a:xfrm>
          <a:off x="14592300" y="621411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457"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30497</xdr:rowOff>
    </xdr:from>
    <xdr:ext cx="405111" cy="259045"/>
    <xdr:sp macro="" textlink="">
      <xdr:nvSpPr>
        <xdr:cNvPr id="458" name="n_2aveValue【認定こども園・幼稚園・保育所】&#10;有形固定資産減価償却率"/>
        <xdr:cNvSpPr txBox="1"/>
      </xdr:nvSpPr>
      <xdr:spPr>
        <a:xfrm>
          <a:off x="14389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124477</xdr:rowOff>
    </xdr:from>
    <xdr:ext cx="405111" cy="259045"/>
    <xdr:sp macro="" textlink="">
      <xdr:nvSpPr>
        <xdr:cNvPr id="459" name="n_1mainValue【認定こども園・幼稚園・保育所】&#10;有形固定資産減価償却率"/>
        <xdr:cNvSpPr txBox="1"/>
      </xdr:nvSpPr>
      <xdr:spPr>
        <a:xfrm>
          <a:off x="15266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109237</xdr:rowOff>
    </xdr:from>
    <xdr:ext cx="405111" cy="259045"/>
    <xdr:sp macro="" textlink="">
      <xdr:nvSpPr>
        <xdr:cNvPr id="460" name="n_2mainValue【認定こども園・幼稚園・保育所】&#10;有形固定資産減価償却率"/>
        <xdr:cNvSpPr txBox="1"/>
      </xdr:nvSpPr>
      <xdr:spPr>
        <a:xfrm>
          <a:off x="14389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1" name="直線コネクタ 47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72" name="テキスト ボックス 47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3" name="直線コネクタ 47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4" name="テキスト ボックス 47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5" name="直線コネクタ 47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6" name="テキスト ボックス 47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7" name="直線コネクタ 47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8" name="テキスト ボックス 47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82" name="直線コネクタ 481"/>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83"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84" name="直線コネクタ 483"/>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85"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86" name="直線コネクタ 485"/>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167149</xdr:rowOff>
    </xdr:from>
    <xdr:ext cx="469744" cy="259045"/>
    <xdr:sp macro="" textlink="">
      <xdr:nvSpPr>
        <xdr:cNvPr id="487" name="【認定こども園・幼稚園・保育所】&#10;一人当たり面積平均値テキスト"/>
        <xdr:cNvSpPr txBox="1"/>
      </xdr:nvSpPr>
      <xdr:spPr>
        <a:xfrm>
          <a:off x="22199600" y="633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88" name="フローチャート: 判断 487"/>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89" name="フローチャート: 判断 488"/>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90" name="フローチャート: 判断 489"/>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100838</xdr:rowOff>
    </xdr:from>
    <xdr:to>
      <xdr:col>116</xdr:col>
      <xdr:colOff>114300</xdr:colOff>
      <xdr:row>40</xdr:row>
      <xdr:rowOff>30988</xdr:rowOff>
    </xdr:to>
    <xdr:sp macro="" textlink="">
      <xdr:nvSpPr>
        <xdr:cNvPr id="496" name="楕円 495"/>
        <xdr:cNvSpPr/>
      </xdr:nvSpPr>
      <xdr:spPr>
        <a:xfrm>
          <a:off x="221107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79265</xdr:rowOff>
    </xdr:from>
    <xdr:ext cx="469744" cy="259045"/>
    <xdr:sp macro="" textlink="">
      <xdr:nvSpPr>
        <xdr:cNvPr id="497" name="【認定こども園・幼稚園・保育所】&#10;一人当たり面積該当値テキスト"/>
        <xdr:cNvSpPr txBox="1"/>
      </xdr:nvSpPr>
      <xdr:spPr>
        <a:xfrm>
          <a:off x="22199600"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107696</xdr:rowOff>
    </xdr:from>
    <xdr:to>
      <xdr:col>112</xdr:col>
      <xdr:colOff>38100</xdr:colOff>
      <xdr:row>40</xdr:row>
      <xdr:rowOff>37846</xdr:rowOff>
    </xdr:to>
    <xdr:sp macro="" textlink="">
      <xdr:nvSpPr>
        <xdr:cNvPr id="498" name="楕円 497"/>
        <xdr:cNvSpPr/>
      </xdr:nvSpPr>
      <xdr:spPr>
        <a:xfrm>
          <a:off x="21272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151638</xdr:rowOff>
    </xdr:from>
    <xdr:to>
      <xdr:col>116</xdr:col>
      <xdr:colOff>63500</xdr:colOff>
      <xdr:row>39</xdr:row>
      <xdr:rowOff>158496</xdr:rowOff>
    </xdr:to>
    <xdr:cxnSp macro="">
      <xdr:nvCxnSpPr>
        <xdr:cNvPr id="499" name="直線コネクタ 498"/>
        <xdr:cNvCxnSpPr/>
      </xdr:nvCxnSpPr>
      <xdr:spPr>
        <a:xfrm flipV="1">
          <a:off x="21323300" y="683818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119126</xdr:rowOff>
    </xdr:from>
    <xdr:to>
      <xdr:col>107</xdr:col>
      <xdr:colOff>101600</xdr:colOff>
      <xdr:row>41</xdr:row>
      <xdr:rowOff>49276</xdr:rowOff>
    </xdr:to>
    <xdr:sp macro="" textlink="">
      <xdr:nvSpPr>
        <xdr:cNvPr id="500" name="楕円 499"/>
        <xdr:cNvSpPr/>
      </xdr:nvSpPr>
      <xdr:spPr>
        <a:xfrm>
          <a:off x="203835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158496</xdr:rowOff>
    </xdr:from>
    <xdr:to>
      <xdr:col>111</xdr:col>
      <xdr:colOff>177800</xdr:colOff>
      <xdr:row>40</xdr:row>
      <xdr:rowOff>169926</xdr:rowOff>
    </xdr:to>
    <xdr:cxnSp macro="">
      <xdr:nvCxnSpPr>
        <xdr:cNvPr id="501" name="直線コネクタ 500"/>
        <xdr:cNvCxnSpPr/>
      </xdr:nvCxnSpPr>
      <xdr:spPr>
        <a:xfrm flipV="1">
          <a:off x="20434300" y="684504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502"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503"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28973</xdr:rowOff>
    </xdr:from>
    <xdr:ext cx="469744" cy="259045"/>
    <xdr:sp macro="" textlink="">
      <xdr:nvSpPr>
        <xdr:cNvPr id="504" name="n_1mainValue【認定こども園・幼稚園・保育所】&#10;一人当たり面積"/>
        <xdr:cNvSpPr txBox="1"/>
      </xdr:nvSpPr>
      <xdr:spPr>
        <a:xfrm>
          <a:off x="21075727" y="68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40403</xdr:rowOff>
    </xdr:from>
    <xdr:ext cx="469744" cy="259045"/>
    <xdr:sp macro="" textlink="">
      <xdr:nvSpPr>
        <xdr:cNvPr id="505" name="n_2mainValue【認定こども園・幼稚園・保育所】&#10;一人当たり面積"/>
        <xdr:cNvSpPr txBox="1"/>
      </xdr:nvSpPr>
      <xdr:spPr>
        <a:xfrm>
          <a:off x="20199427" y="70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6" name="テキスト ボックス 5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6" name="テキスト ボックス 5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530" name="直線コネクタ 529"/>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531"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532" name="直線コネクタ 531"/>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3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4" name="直線コネクタ 53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535" name="【学校施設】&#10;有形固定資産減価償却率平均値テキスト"/>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36" name="フローチャート: 判断 535"/>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537" name="フローチャート: 判断 536"/>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38" name="フローチャート: 判断 537"/>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xdr:rowOff>
    </xdr:from>
    <xdr:to>
      <xdr:col>85</xdr:col>
      <xdr:colOff>177800</xdr:colOff>
      <xdr:row>61</xdr:row>
      <xdr:rowOff>109855</xdr:rowOff>
    </xdr:to>
    <xdr:sp macro="" textlink="">
      <xdr:nvSpPr>
        <xdr:cNvPr id="544" name="楕円 543"/>
        <xdr:cNvSpPr/>
      </xdr:nvSpPr>
      <xdr:spPr>
        <a:xfrm>
          <a:off x="162687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158132</xdr:rowOff>
    </xdr:from>
    <xdr:ext cx="405111" cy="259045"/>
    <xdr:sp macro="" textlink="">
      <xdr:nvSpPr>
        <xdr:cNvPr id="545" name="【学校施設】&#10;有形固定資産減価償却率該当値テキスト"/>
        <xdr:cNvSpPr txBox="1"/>
      </xdr:nvSpPr>
      <xdr:spPr>
        <a:xfrm>
          <a:off x="16357600"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46" name="楕円 545"/>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59055</xdr:rowOff>
    </xdr:from>
    <xdr:to>
      <xdr:col>85</xdr:col>
      <xdr:colOff>127000</xdr:colOff>
      <xdr:row>61</xdr:row>
      <xdr:rowOff>102870</xdr:rowOff>
    </xdr:to>
    <xdr:cxnSp macro="">
      <xdr:nvCxnSpPr>
        <xdr:cNvPr id="547" name="直線コネクタ 546"/>
        <xdr:cNvCxnSpPr/>
      </xdr:nvCxnSpPr>
      <xdr:spPr>
        <a:xfrm flipV="1">
          <a:off x="15481300" y="105175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111125</xdr:rowOff>
    </xdr:from>
    <xdr:to>
      <xdr:col>76</xdr:col>
      <xdr:colOff>165100</xdr:colOff>
      <xdr:row>62</xdr:row>
      <xdr:rowOff>41275</xdr:rowOff>
    </xdr:to>
    <xdr:sp macro="" textlink="">
      <xdr:nvSpPr>
        <xdr:cNvPr id="548" name="楕円 547"/>
        <xdr:cNvSpPr/>
      </xdr:nvSpPr>
      <xdr:spPr>
        <a:xfrm>
          <a:off x="14541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161925</xdr:rowOff>
    </xdr:to>
    <xdr:cxnSp macro="">
      <xdr:nvCxnSpPr>
        <xdr:cNvPr id="549" name="直線コネクタ 548"/>
        <xdr:cNvCxnSpPr/>
      </xdr:nvCxnSpPr>
      <xdr:spPr>
        <a:xfrm flipV="1">
          <a:off x="14592300" y="105613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95902</xdr:rowOff>
    </xdr:from>
    <xdr:ext cx="405111" cy="259045"/>
    <xdr:sp macro="" textlink="">
      <xdr:nvSpPr>
        <xdr:cNvPr id="550" name="n_1aveValue【学校施設】&#10;有形固定資産減価償却率"/>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551"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52" name="n_1mainValue【学校施設】&#10;有形固定資産減価償却率"/>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32402</xdr:rowOff>
    </xdr:from>
    <xdr:ext cx="405111" cy="259045"/>
    <xdr:sp macro="" textlink="">
      <xdr:nvSpPr>
        <xdr:cNvPr id="553" name="n_2mainValue【学校施設】&#10;有形固定資産減価償却率"/>
        <xdr:cNvSpPr txBox="1"/>
      </xdr:nvSpPr>
      <xdr:spPr>
        <a:xfrm>
          <a:off x="14389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4" name="直線コネクタ 56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5" name="テキスト ボックス 56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6" name="直線コネクタ 56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7" name="テキスト ボックス 56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8" name="直線コネクタ 56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9" name="テキスト ボックス 56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0" name="直線コネクタ 56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1" name="テキスト ボックス 57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575" name="直線コネクタ 574"/>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576"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577" name="直線コネクタ 576"/>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578"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79" name="直線コネクタ 578"/>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580" name="【学校施設】&#10;一人当たり面積平均値テキスト"/>
        <xdr:cNvSpPr txBox="1"/>
      </xdr:nvSpPr>
      <xdr:spPr>
        <a:xfrm>
          <a:off x="221996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81" name="フローチャート: 判断 580"/>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82" name="フローチャート: 判断 581"/>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83" name="フローチャート: 判断 582"/>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143967</xdr:rowOff>
    </xdr:from>
    <xdr:to>
      <xdr:col>116</xdr:col>
      <xdr:colOff>114300</xdr:colOff>
      <xdr:row>61</xdr:row>
      <xdr:rowOff>74117</xdr:rowOff>
    </xdr:to>
    <xdr:sp macro="" textlink="">
      <xdr:nvSpPr>
        <xdr:cNvPr id="589" name="楕円 588"/>
        <xdr:cNvSpPr/>
      </xdr:nvSpPr>
      <xdr:spPr>
        <a:xfrm>
          <a:off x="22110700" y="1043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122394</xdr:rowOff>
    </xdr:from>
    <xdr:ext cx="469744" cy="259045"/>
    <xdr:sp macro="" textlink="">
      <xdr:nvSpPr>
        <xdr:cNvPr id="590" name="【学校施設】&#10;一人当たり面積該当値テキスト"/>
        <xdr:cNvSpPr txBox="1"/>
      </xdr:nvSpPr>
      <xdr:spPr>
        <a:xfrm>
          <a:off x="22199600" y="1040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58014</xdr:rowOff>
    </xdr:from>
    <xdr:to>
      <xdr:col>112</xdr:col>
      <xdr:colOff>38100</xdr:colOff>
      <xdr:row>60</xdr:row>
      <xdr:rowOff>159614</xdr:rowOff>
    </xdr:to>
    <xdr:sp macro="" textlink="">
      <xdr:nvSpPr>
        <xdr:cNvPr id="591" name="楕円 590"/>
        <xdr:cNvSpPr/>
      </xdr:nvSpPr>
      <xdr:spPr>
        <a:xfrm>
          <a:off x="21272500" y="103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108814</xdr:rowOff>
    </xdr:from>
    <xdr:to>
      <xdr:col>116</xdr:col>
      <xdr:colOff>63500</xdr:colOff>
      <xdr:row>61</xdr:row>
      <xdr:rowOff>23317</xdr:rowOff>
    </xdr:to>
    <xdr:cxnSp macro="">
      <xdr:nvCxnSpPr>
        <xdr:cNvPr id="592" name="直線コネクタ 591"/>
        <xdr:cNvCxnSpPr/>
      </xdr:nvCxnSpPr>
      <xdr:spPr>
        <a:xfrm>
          <a:off x="21323300" y="10395814"/>
          <a:ext cx="8382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142139</xdr:rowOff>
    </xdr:from>
    <xdr:to>
      <xdr:col>107</xdr:col>
      <xdr:colOff>101600</xdr:colOff>
      <xdr:row>61</xdr:row>
      <xdr:rowOff>72289</xdr:rowOff>
    </xdr:to>
    <xdr:sp macro="" textlink="">
      <xdr:nvSpPr>
        <xdr:cNvPr id="593" name="楕円 592"/>
        <xdr:cNvSpPr/>
      </xdr:nvSpPr>
      <xdr:spPr>
        <a:xfrm>
          <a:off x="20383500" y="104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108814</xdr:rowOff>
    </xdr:from>
    <xdr:to>
      <xdr:col>111</xdr:col>
      <xdr:colOff>177800</xdr:colOff>
      <xdr:row>61</xdr:row>
      <xdr:rowOff>21489</xdr:rowOff>
    </xdr:to>
    <xdr:cxnSp macro="">
      <xdr:nvCxnSpPr>
        <xdr:cNvPr id="594" name="直線コネクタ 593"/>
        <xdr:cNvCxnSpPr/>
      </xdr:nvCxnSpPr>
      <xdr:spPr>
        <a:xfrm flipV="1">
          <a:off x="20434300" y="10395814"/>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22724</xdr:rowOff>
    </xdr:from>
    <xdr:ext cx="469744" cy="259045"/>
    <xdr:sp macro="" textlink="">
      <xdr:nvSpPr>
        <xdr:cNvPr id="595" name="n_1aveValue【学校施設】&#10;一人当たり面積"/>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596"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4691</xdr:rowOff>
    </xdr:from>
    <xdr:ext cx="469744" cy="259045"/>
    <xdr:sp macro="" textlink="">
      <xdr:nvSpPr>
        <xdr:cNvPr id="597" name="n_1mainValue【学校施設】&#10;一人当たり面積"/>
        <xdr:cNvSpPr txBox="1"/>
      </xdr:nvSpPr>
      <xdr:spPr>
        <a:xfrm>
          <a:off x="21075727" y="1012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63416</xdr:rowOff>
    </xdr:from>
    <xdr:ext cx="469744" cy="259045"/>
    <xdr:sp macro="" textlink="">
      <xdr:nvSpPr>
        <xdr:cNvPr id="598" name="n_2mainValue【学校施設】&#10;一人当たり面積"/>
        <xdr:cNvSpPr txBox="1"/>
      </xdr:nvSpPr>
      <xdr:spPr>
        <a:xfrm>
          <a:off x="20199427" y="1052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5" name="テキスト ボックス 62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6" name="直線コネクタ 62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7" name="テキスト ボックス 62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8" name="直線コネクタ 62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9" name="テキスト ボックス 62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0" name="直線コネクタ 62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1" name="テキスト ボックス 63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2" name="直線コネクタ 63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3" name="テキスト ボックス 63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637" name="直線コネクタ 636"/>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638"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639" name="直線コネクタ 638"/>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1" name="直線コネクタ 64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103140</xdr:rowOff>
    </xdr:from>
    <xdr:ext cx="405111" cy="259045"/>
    <xdr:sp macro="" textlink="">
      <xdr:nvSpPr>
        <xdr:cNvPr id="642" name="【公民館】&#10;有形固定資産減価償却率平均値テキスト"/>
        <xdr:cNvSpPr txBox="1"/>
      </xdr:nvSpPr>
      <xdr:spPr>
        <a:xfrm>
          <a:off x="16357600" y="17591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643" name="フローチャート: 判断 642"/>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644" name="フローチャート: 判断 643"/>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645" name="フローチャート: 判断 644"/>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51" name="楕円 650"/>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49547</xdr:rowOff>
    </xdr:from>
    <xdr:ext cx="405111" cy="259045"/>
    <xdr:sp macro="" textlink="">
      <xdr:nvSpPr>
        <xdr:cNvPr id="652" name="【公民館】&#10;有形固定資産減価償却率該当値テキスト"/>
        <xdr:cNvSpPr txBox="1"/>
      </xdr:nvSpPr>
      <xdr:spPr>
        <a:xfrm>
          <a:off x="16357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45974</xdr:rowOff>
    </xdr:from>
    <xdr:to>
      <xdr:col>81</xdr:col>
      <xdr:colOff>101600</xdr:colOff>
      <xdr:row>105</xdr:row>
      <xdr:rowOff>147574</xdr:rowOff>
    </xdr:to>
    <xdr:sp macro="" textlink="">
      <xdr:nvSpPr>
        <xdr:cNvPr id="653" name="楕円 652"/>
        <xdr:cNvSpPr/>
      </xdr:nvSpPr>
      <xdr:spPr>
        <a:xfrm>
          <a:off x="15430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96774</xdr:rowOff>
    </xdr:from>
    <xdr:to>
      <xdr:col>85</xdr:col>
      <xdr:colOff>127000</xdr:colOff>
      <xdr:row>105</xdr:row>
      <xdr:rowOff>121920</xdr:rowOff>
    </xdr:to>
    <xdr:cxnSp macro="">
      <xdr:nvCxnSpPr>
        <xdr:cNvPr id="654" name="直線コネクタ 653"/>
        <xdr:cNvCxnSpPr/>
      </xdr:nvCxnSpPr>
      <xdr:spPr>
        <a:xfrm>
          <a:off x="15481300" y="1809902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57404</xdr:rowOff>
    </xdr:from>
    <xdr:to>
      <xdr:col>76</xdr:col>
      <xdr:colOff>165100</xdr:colOff>
      <xdr:row>105</xdr:row>
      <xdr:rowOff>159004</xdr:rowOff>
    </xdr:to>
    <xdr:sp macro="" textlink="">
      <xdr:nvSpPr>
        <xdr:cNvPr id="655" name="楕円 654"/>
        <xdr:cNvSpPr/>
      </xdr:nvSpPr>
      <xdr:spPr>
        <a:xfrm>
          <a:off x="14541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96774</xdr:rowOff>
    </xdr:from>
    <xdr:to>
      <xdr:col>81</xdr:col>
      <xdr:colOff>50800</xdr:colOff>
      <xdr:row>105</xdr:row>
      <xdr:rowOff>108204</xdr:rowOff>
    </xdr:to>
    <xdr:cxnSp macro="">
      <xdr:nvCxnSpPr>
        <xdr:cNvPr id="656" name="直線コネクタ 655"/>
        <xdr:cNvCxnSpPr/>
      </xdr:nvCxnSpPr>
      <xdr:spPr>
        <a:xfrm flipV="1">
          <a:off x="14592300" y="180990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90949</xdr:rowOff>
    </xdr:from>
    <xdr:ext cx="405111" cy="259045"/>
    <xdr:sp macro="" textlink="">
      <xdr:nvSpPr>
        <xdr:cNvPr id="657" name="n_1ave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658" name="n_2aveValue【公民館】&#10;有形固定資産減価償却率"/>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138701</xdr:rowOff>
    </xdr:from>
    <xdr:ext cx="405111" cy="259045"/>
    <xdr:sp macro="" textlink="">
      <xdr:nvSpPr>
        <xdr:cNvPr id="659" name="n_1mainValue【公民館】&#10;有形固定資産減価償却率"/>
        <xdr:cNvSpPr txBox="1"/>
      </xdr:nvSpPr>
      <xdr:spPr>
        <a:xfrm>
          <a:off x="15266044" y="1814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150131</xdr:rowOff>
    </xdr:from>
    <xdr:ext cx="405111" cy="259045"/>
    <xdr:sp macro="" textlink="">
      <xdr:nvSpPr>
        <xdr:cNvPr id="660" name="n_2mainValue【公民館】&#10;有形固定資産減価償却率"/>
        <xdr:cNvSpPr txBox="1"/>
      </xdr:nvSpPr>
      <xdr:spPr>
        <a:xfrm>
          <a:off x="14389744" y="181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6" name="テキスト ボックス 6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8" name="テキスト ボックス 6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0" name="テキスト ボックス 6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84" name="直線コネクタ 683"/>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85"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86" name="直線コネクタ 685"/>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87"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88" name="直線コネクタ 687"/>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689" name="【公民館】&#10;一人当たり面積平均値テキスト"/>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90" name="フローチャート: 判断 689"/>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91" name="フローチャート: 判断 690"/>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92" name="フローチャート: 判断 691"/>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62230</xdr:rowOff>
    </xdr:from>
    <xdr:to>
      <xdr:col>116</xdr:col>
      <xdr:colOff>114300</xdr:colOff>
      <xdr:row>106</xdr:row>
      <xdr:rowOff>163830</xdr:rowOff>
    </xdr:to>
    <xdr:sp macro="" textlink="">
      <xdr:nvSpPr>
        <xdr:cNvPr id="698" name="楕円 697"/>
        <xdr:cNvSpPr/>
      </xdr:nvSpPr>
      <xdr:spPr>
        <a:xfrm>
          <a:off x="22110700" y="182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40657</xdr:rowOff>
    </xdr:from>
    <xdr:ext cx="469744" cy="259045"/>
    <xdr:sp macro="" textlink="">
      <xdr:nvSpPr>
        <xdr:cNvPr id="699" name="【公民館】&#10;一人当たり面積該当値テキスト"/>
        <xdr:cNvSpPr txBox="1"/>
      </xdr:nvSpPr>
      <xdr:spPr>
        <a:xfrm>
          <a:off x="22199600" y="182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69850</xdr:rowOff>
    </xdr:from>
    <xdr:to>
      <xdr:col>112</xdr:col>
      <xdr:colOff>38100</xdr:colOff>
      <xdr:row>107</xdr:row>
      <xdr:rowOff>0</xdr:rowOff>
    </xdr:to>
    <xdr:sp macro="" textlink="">
      <xdr:nvSpPr>
        <xdr:cNvPr id="700" name="楕円 699"/>
        <xdr:cNvSpPr/>
      </xdr:nvSpPr>
      <xdr:spPr>
        <a:xfrm>
          <a:off x="21272500" y="182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113030</xdr:rowOff>
    </xdr:from>
    <xdr:to>
      <xdr:col>116</xdr:col>
      <xdr:colOff>63500</xdr:colOff>
      <xdr:row>106</xdr:row>
      <xdr:rowOff>120650</xdr:rowOff>
    </xdr:to>
    <xdr:cxnSp macro="">
      <xdr:nvCxnSpPr>
        <xdr:cNvPr id="701" name="直線コネクタ 700"/>
        <xdr:cNvCxnSpPr/>
      </xdr:nvCxnSpPr>
      <xdr:spPr>
        <a:xfrm flipV="1">
          <a:off x="21323300" y="18286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78739</xdr:rowOff>
    </xdr:from>
    <xdr:to>
      <xdr:col>107</xdr:col>
      <xdr:colOff>101600</xdr:colOff>
      <xdr:row>106</xdr:row>
      <xdr:rowOff>8889</xdr:rowOff>
    </xdr:to>
    <xdr:sp macro="" textlink="">
      <xdr:nvSpPr>
        <xdr:cNvPr id="702" name="楕円 701"/>
        <xdr:cNvSpPr/>
      </xdr:nvSpPr>
      <xdr:spPr>
        <a:xfrm>
          <a:off x="20383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129539</xdr:rowOff>
    </xdr:from>
    <xdr:to>
      <xdr:col>111</xdr:col>
      <xdr:colOff>177800</xdr:colOff>
      <xdr:row>106</xdr:row>
      <xdr:rowOff>120650</xdr:rowOff>
    </xdr:to>
    <xdr:cxnSp macro="">
      <xdr:nvCxnSpPr>
        <xdr:cNvPr id="703" name="直線コネクタ 702"/>
        <xdr:cNvCxnSpPr/>
      </xdr:nvCxnSpPr>
      <xdr:spPr>
        <a:xfrm>
          <a:off x="20434300" y="18131789"/>
          <a:ext cx="889000" cy="16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704"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77488</xdr:rowOff>
    </xdr:from>
    <xdr:ext cx="469744" cy="259045"/>
    <xdr:sp macro="" textlink="">
      <xdr:nvSpPr>
        <xdr:cNvPr id="705" name="n_2aveValue【公民館】&#10;一人当たり面積"/>
        <xdr:cNvSpPr txBox="1"/>
      </xdr:nvSpPr>
      <xdr:spPr>
        <a:xfrm>
          <a:off x="20199427"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162577</xdr:rowOff>
    </xdr:from>
    <xdr:ext cx="469744" cy="259045"/>
    <xdr:sp macro="" textlink="">
      <xdr:nvSpPr>
        <xdr:cNvPr id="706" name="n_1mainValue【公民館】&#10;一人当たり面積"/>
        <xdr:cNvSpPr txBox="1"/>
      </xdr:nvSpPr>
      <xdr:spPr>
        <a:xfrm>
          <a:off x="21075727" y="183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07" name="n_2main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類似団体と比較して有形固定資産減価償却率が高くなっている施設は、道路、公営住宅、認定こども園・幼稚園・保育所である。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公営住宅については、昭和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年建築以来</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年を経過し劣化が著しいが、随時修繕を行い使用可能な状態を保っている。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今後の施設利用についての方向性は決まっていないが、公共施設等個別計画策定後、計画に基づいた維持管理等を適正に行っていく。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8,076
8,026
45.19
4,252,629
4,021,079
203,061
2,805,213
4,301,074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12082</xdr:rowOff>
    </xdr:from>
    <xdr:ext cx="405111" cy="259045"/>
    <xdr:sp macro="" textlink="">
      <xdr:nvSpPr>
        <xdr:cNvPr id="77" name="【体育館・プール】&#10;有形固定資産減価償却率平均値テキスト"/>
        <xdr:cNvSpPr txBox="1"/>
      </xdr:nvSpPr>
      <xdr:spPr>
        <a:xfrm>
          <a:off x="4673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86377</xdr:rowOff>
    </xdr:from>
    <xdr:ext cx="405111" cy="259045"/>
    <xdr:sp macro="" textlink="">
      <xdr:nvSpPr>
        <xdr:cNvPr id="80"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89552</xdr:rowOff>
    </xdr:from>
    <xdr:ext cx="405111" cy="259045"/>
    <xdr:sp macro="" textlink="">
      <xdr:nvSpPr>
        <xdr:cNvPr id="82" name="n_2ave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88" name="楕円 87"/>
        <xdr:cNvSpPr/>
      </xdr:nvSpPr>
      <xdr:spPr>
        <a:xfrm>
          <a:off x="4584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68597</xdr:rowOff>
    </xdr:from>
    <xdr:ext cx="405111" cy="259045"/>
    <xdr:sp macro="" textlink="">
      <xdr:nvSpPr>
        <xdr:cNvPr id="89" name="【体育館・プール】&#10;有形固定資産減価償却率該当値テキスト"/>
        <xdr:cNvSpPr txBox="1"/>
      </xdr:nvSpPr>
      <xdr:spPr>
        <a:xfrm>
          <a:off x="4673600"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133985</xdr:rowOff>
    </xdr:from>
    <xdr:to>
      <xdr:col>20</xdr:col>
      <xdr:colOff>38100</xdr:colOff>
      <xdr:row>62</xdr:row>
      <xdr:rowOff>64135</xdr:rowOff>
    </xdr:to>
    <xdr:sp macro="" textlink="">
      <xdr:nvSpPr>
        <xdr:cNvPr id="90" name="楕円 89"/>
        <xdr:cNvSpPr/>
      </xdr:nvSpPr>
      <xdr:spPr>
        <a:xfrm>
          <a:off x="3746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140970</xdr:rowOff>
    </xdr:from>
    <xdr:to>
      <xdr:col>24</xdr:col>
      <xdr:colOff>63500</xdr:colOff>
      <xdr:row>62</xdr:row>
      <xdr:rowOff>13335</xdr:rowOff>
    </xdr:to>
    <xdr:cxnSp macro="">
      <xdr:nvCxnSpPr>
        <xdr:cNvPr id="91" name="直線コネクタ 90"/>
        <xdr:cNvCxnSpPr/>
      </xdr:nvCxnSpPr>
      <xdr:spPr>
        <a:xfrm flipV="1">
          <a:off x="3797300" y="105994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103505</xdr:rowOff>
    </xdr:from>
    <xdr:to>
      <xdr:col>15</xdr:col>
      <xdr:colOff>101600</xdr:colOff>
      <xdr:row>60</xdr:row>
      <xdr:rowOff>33655</xdr:rowOff>
    </xdr:to>
    <xdr:sp macro="" textlink="">
      <xdr:nvSpPr>
        <xdr:cNvPr id="92" name="楕円 91"/>
        <xdr:cNvSpPr/>
      </xdr:nvSpPr>
      <xdr:spPr>
        <a:xfrm>
          <a:off x="2857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154305</xdr:rowOff>
    </xdr:from>
    <xdr:to>
      <xdr:col>19</xdr:col>
      <xdr:colOff>177800</xdr:colOff>
      <xdr:row>62</xdr:row>
      <xdr:rowOff>13335</xdr:rowOff>
    </xdr:to>
    <xdr:cxnSp macro="">
      <xdr:nvCxnSpPr>
        <xdr:cNvPr id="93" name="直線コネクタ 92"/>
        <xdr:cNvCxnSpPr/>
      </xdr:nvCxnSpPr>
      <xdr:spPr>
        <a:xfrm>
          <a:off x="2908300" y="10269855"/>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94" name="n_1mainValue【体育館・プール】&#10;有形固定資産減価償却率"/>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95" name="n_2mainValue【体育館・プー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6" name="直線コネクタ 10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7" name="テキスト ボックス 10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0" name="直線コネクタ 10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1" name="テキスト ボックス 11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5" name="直線コネクタ 114"/>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6"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7" name="直線コネクタ 116"/>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8"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9" name="直線コネクタ 118"/>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107522</xdr:rowOff>
    </xdr:from>
    <xdr:ext cx="469744" cy="259045"/>
    <xdr:sp macro="" textlink="">
      <xdr:nvSpPr>
        <xdr:cNvPr id="120" name="【体育館・プール】&#10;一人当たり面積平均値テキスト"/>
        <xdr:cNvSpPr txBox="1"/>
      </xdr:nvSpPr>
      <xdr:spPr>
        <a:xfrm>
          <a:off x="10515600" y="10394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21" name="フローチャート: 判断 120"/>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22" name="フローチャート: 判断 121"/>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23"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24" name="フローチャート: 判断 123"/>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25"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106363</xdr:rowOff>
    </xdr:from>
    <xdr:to>
      <xdr:col>55</xdr:col>
      <xdr:colOff>50800</xdr:colOff>
      <xdr:row>62</xdr:row>
      <xdr:rowOff>36513</xdr:rowOff>
    </xdr:to>
    <xdr:sp macro="" textlink="">
      <xdr:nvSpPr>
        <xdr:cNvPr id="131" name="楕円 130"/>
        <xdr:cNvSpPr/>
      </xdr:nvSpPr>
      <xdr:spPr>
        <a:xfrm>
          <a:off x="10426700" y="105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84790</xdr:rowOff>
    </xdr:from>
    <xdr:ext cx="469744" cy="259045"/>
    <xdr:sp macro="" textlink="">
      <xdr:nvSpPr>
        <xdr:cNvPr id="132" name="【体育館・プール】&#10;一人当たり面積該当値テキスト"/>
        <xdr:cNvSpPr txBox="1"/>
      </xdr:nvSpPr>
      <xdr:spPr>
        <a:xfrm>
          <a:off x="10515600" y="1054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110934</xdr:rowOff>
    </xdr:from>
    <xdr:to>
      <xdr:col>50</xdr:col>
      <xdr:colOff>165100</xdr:colOff>
      <xdr:row>62</xdr:row>
      <xdr:rowOff>41084</xdr:rowOff>
    </xdr:to>
    <xdr:sp macro="" textlink="">
      <xdr:nvSpPr>
        <xdr:cNvPr id="133" name="楕円 132"/>
        <xdr:cNvSpPr/>
      </xdr:nvSpPr>
      <xdr:spPr>
        <a:xfrm>
          <a:off x="9588500" y="105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157163</xdr:rowOff>
    </xdr:from>
    <xdr:to>
      <xdr:col>55</xdr:col>
      <xdr:colOff>0</xdr:colOff>
      <xdr:row>61</xdr:row>
      <xdr:rowOff>161734</xdr:rowOff>
    </xdr:to>
    <xdr:cxnSp macro="">
      <xdr:nvCxnSpPr>
        <xdr:cNvPr id="134" name="直線コネクタ 133"/>
        <xdr:cNvCxnSpPr/>
      </xdr:nvCxnSpPr>
      <xdr:spPr>
        <a:xfrm flipV="1">
          <a:off x="9639300" y="10615613"/>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128651</xdr:rowOff>
    </xdr:from>
    <xdr:to>
      <xdr:col>46</xdr:col>
      <xdr:colOff>38100</xdr:colOff>
      <xdr:row>63</xdr:row>
      <xdr:rowOff>58801</xdr:rowOff>
    </xdr:to>
    <xdr:sp macro="" textlink="">
      <xdr:nvSpPr>
        <xdr:cNvPr id="135" name="楕円 134"/>
        <xdr:cNvSpPr/>
      </xdr:nvSpPr>
      <xdr:spPr>
        <a:xfrm>
          <a:off x="8699500" y="107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161734</xdr:rowOff>
    </xdr:from>
    <xdr:to>
      <xdr:col>50</xdr:col>
      <xdr:colOff>114300</xdr:colOff>
      <xdr:row>63</xdr:row>
      <xdr:rowOff>8001</xdr:rowOff>
    </xdr:to>
    <xdr:cxnSp macro="">
      <xdr:nvCxnSpPr>
        <xdr:cNvPr id="136" name="直線コネクタ 135"/>
        <xdr:cNvCxnSpPr/>
      </xdr:nvCxnSpPr>
      <xdr:spPr>
        <a:xfrm flipV="1">
          <a:off x="8750300" y="10620184"/>
          <a:ext cx="889000" cy="18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32211</xdr:rowOff>
    </xdr:from>
    <xdr:ext cx="469744" cy="259045"/>
    <xdr:sp macro="" textlink="">
      <xdr:nvSpPr>
        <xdr:cNvPr id="137" name="n_1mainValue【体育館・プール】&#10;一人当たり面積"/>
        <xdr:cNvSpPr txBox="1"/>
      </xdr:nvSpPr>
      <xdr:spPr>
        <a:xfrm>
          <a:off x="9391727" y="1066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49928</xdr:rowOff>
    </xdr:from>
    <xdr:ext cx="469744" cy="259045"/>
    <xdr:sp macro="" textlink="">
      <xdr:nvSpPr>
        <xdr:cNvPr id="138" name="n_2mainValue【体育館・プール】&#10;一人当たり面積"/>
        <xdr:cNvSpPr txBox="1"/>
      </xdr:nvSpPr>
      <xdr:spPr>
        <a:xfrm>
          <a:off x="8515427" y="1085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9" name="テキスト ボックス 1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0" name="直線コネクタ 1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1" name="テキスト ボックス 1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2" name="直線コネクタ 1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3" name="テキスト ボックス 1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4" name="直線コネクタ 1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5" name="テキスト ボックス 1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6" name="直線コネクタ 1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7" name="テキスト ボックス 1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8" name="直線コネクタ 1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9" name="テキスト ボックス 1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1" name="テキスト ボックス 1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163" name="直線コネクタ 162"/>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64"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65" name="直線コネクタ 164"/>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166"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167" name="直線コネクタ 166"/>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76852</xdr:rowOff>
    </xdr:from>
    <xdr:ext cx="405111" cy="259045"/>
    <xdr:sp macro="" textlink="">
      <xdr:nvSpPr>
        <xdr:cNvPr id="168" name="【福祉施設】&#10;有形固定資産減価償却率平均値テキスト"/>
        <xdr:cNvSpPr txBox="1"/>
      </xdr:nvSpPr>
      <xdr:spPr>
        <a:xfrm>
          <a:off x="4673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69" name="フローチャート: 判断 168"/>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70" name="フローチャート: 判断 169"/>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100982</xdr:rowOff>
    </xdr:from>
    <xdr:ext cx="405111" cy="259045"/>
    <xdr:sp macro="" textlink="">
      <xdr:nvSpPr>
        <xdr:cNvPr id="171" name="n_1ave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172" name="フローチャート: 判断 171"/>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144797</xdr:rowOff>
    </xdr:from>
    <xdr:ext cx="405111" cy="259045"/>
    <xdr:sp macro="" textlink="">
      <xdr:nvSpPr>
        <xdr:cNvPr id="173" name="n_2aveValue【福祉施設】&#10;有形固定資産減価償却率"/>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179" name="楕円 178"/>
        <xdr:cNvSpPr/>
      </xdr:nvSpPr>
      <xdr:spPr>
        <a:xfrm>
          <a:off x="4584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36213</xdr:rowOff>
    </xdr:from>
    <xdr:ext cx="405111" cy="259045"/>
    <xdr:sp macro="" textlink="">
      <xdr:nvSpPr>
        <xdr:cNvPr id="180" name="【福祉施設】&#10;有形固定資産減価償却率該当値テキスト"/>
        <xdr:cNvSpPr txBox="1"/>
      </xdr:nvSpPr>
      <xdr:spPr>
        <a:xfrm>
          <a:off x="4673600"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126364</xdr:rowOff>
    </xdr:from>
    <xdr:to>
      <xdr:col>20</xdr:col>
      <xdr:colOff>38100</xdr:colOff>
      <xdr:row>81</xdr:row>
      <xdr:rowOff>56514</xdr:rowOff>
    </xdr:to>
    <xdr:sp macro="" textlink="">
      <xdr:nvSpPr>
        <xdr:cNvPr id="181" name="楕円 180"/>
        <xdr:cNvSpPr/>
      </xdr:nvSpPr>
      <xdr:spPr>
        <a:xfrm>
          <a:off x="3746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5714</xdr:rowOff>
    </xdr:from>
    <xdr:to>
      <xdr:col>24</xdr:col>
      <xdr:colOff>63500</xdr:colOff>
      <xdr:row>82</xdr:row>
      <xdr:rowOff>108586</xdr:rowOff>
    </xdr:to>
    <xdr:cxnSp macro="">
      <xdr:nvCxnSpPr>
        <xdr:cNvPr id="182" name="直線コネクタ 181"/>
        <xdr:cNvCxnSpPr/>
      </xdr:nvCxnSpPr>
      <xdr:spPr>
        <a:xfrm>
          <a:off x="3797300" y="13893164"/>
          <a:ext cx="8382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27305</xdr:rowOff>
    </xdr:from>
    <xdr:to>
      <xdr:col>15</xdr:col>
      <xdr:colOff>101600</xdr:colOff>
      <xdr:row>82</xdr:row>
      <xdr:rowOff>128905</xdr:rowOff>
    </xdr:to>
    <xdr:sp macro="" textlink="">
      <xdr:nvSpPr>
        <xdr:cNvPr id="183" name="楕円 182"/>
        <xdr:cNvSpPr/>
      </xdr:nvSpPr>
      <xdr:spPr>
        <a:xfrm>
          <a:off x="2857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5714</xdr:rowOff>
    </xdr:from>
    <xdr:to>
      <xdr:col>19</xdr:col>
      <xdr:colOff>177800</xdr:colOff>
      <xdr:row>82</xdr:row>
      <xdr:rowOff>78105</xdr:rowOff>
    </xdr:to>
    <xdr:cxnSp macro="">
      <xdr:nvCxnSpPr>
        <xdr:cNvPr id="184" name="直線コネクタ 183"/>
        <xdr:cNvCxnSpPr/>
      </xdr:nvCxnSpPr>
      <xdr:spPr>
        <a:xfrm flipV="1">
          <a:off x="2908300" y="13893164"/>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73041</xdr:rowOff>
    </xdr:from>
    <xdr:ext cx="405111" cy="259045"/>
    <xdr:sp macro="" textlink="">
      <xdr:nvSpPr>
        <xdr:cNvPr id="185" name="n_1mainValue【福祉施設】&#10;有形固定資産減価償却率"/>
        <xdr:cNvSpPr txBox="1"/>
      </xdr:nvSpPr>
      <xdr:spPr>
        <a:xfrm>
          <a:off x="35820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145432</xdr:rowOff>
    </xdr:from>
    <xdr:ext cx="405111" cy="259045"/>
    <xdr:sp macro="" textlink="">
      <xdr:nvSpPr>
        <xdr:cNvPr id="186" name="n_2mainValue【福祉施設】&#10;有形固定資産減価償却率"/>
        <xdr:cNvSpPr txBox="1"/>
      </xdr:nvSpPr>
      <xdr:spPr>
        <a:xfrm>
          <a:off x="2705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10" name="直線コネクタ 209"/>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11"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12" name="直線コネクタ 211"/>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13"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14" name="直線コネクタ 213"/>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72407</xdr:rowOff>
    </xdr:from>
    <xdr:ext cx="469744" cy="259045"/>
    <xdr:sp macro="" textlink="">
      <xdr:nvSpPr>
        <xdr:cNvPr id="215" name="【福祉施設】&#10;一人当たり面積平均値テキスト"/>
        <xdr:cNvSpPr txBox="1"/>
      </xdr:nvSpPr>
      <xdr:spPr>
        <a:xfrm>
          <a:off x="10515600" y="1430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16" name="フローチャート: 判断 215"/>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17" name="フローチャート: 判断 216"/>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18"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19" name="フローチャート: 判断 218"/>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31766</xdr:rowOff>
    </xdr:from>
    <xdr:ext cx="469744" cy="259045"/>
    <xdr:sp macro="" textlink="">
      <xdr:nvSpPr>
        <xdr:cNvPr id="220" name="n_2aveValue【福祉施設】&#10;一人当たり面積"/>
        <xdr:cNvSpPr txBox="1"/>
      </xdr:nvSpPr>
      <xdr:spPr>
        <a:xfrm>
          <a:off x="8515427"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105411</xdr:rowOff>
    </xdr:from>
    <xdr:to>
      <xdr:col>55</xdr:col>
      <xdr:colOff>50800</xdr:colOff>
      <xdr:row>86</xdr:row>
      <xdr:rowOff>35561</xdr:rowOff>
    </xdr:to>
    <xdr:sp macro="" textlink="">
      <xdr:nvSpPr>
        <xdr:cNvPr id="226" name="楕円 225"/>
        <xdr:cNvSpPr/>
      </xdr:nvSpPr>
      <xdr:spPr>
        <a:xfrm>
          <a:off x="10426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20338</xdr:rowOff>
    </xdr:from>
    <xdr:ext cx="469744" cy="259045"/>
    <xdr:sp macro="" textlink="">
      <xdr:nvSpPr>
        <xdr:cNvPr id="227" name="【福祉施設】&#10;一人当たり面積該当値テキスト"/>
        <xdr:cNvSpPr txBox="1"/>
      </xdr:nvSpPr>
      <xdr:spPr>
        <a:xfrm>
          <a:off x="10515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107950</xdr:rowOff>
    </xdr:from>
    <xdr:to>
      <xdr:col>50</xdr:col>
      <xdr:colOff>165100</xdr:colOff>
      <xdr:row>86</xdr:row>
      <xdr:rowOff>38100</xdr:rowOff>
    </xdr:to>
    <xdr:sp macro="" textlink="">
      <xdr:nvSpPr>
        <xdr:cNvPr id="228" name="楕円 227"/>
        <xdr:cNvSpPr/>
      </xdr:nvSpPr>
      <xdr:spPr>
        <a:xfrm>
          <a:off x="9588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156211</xdr:rowOff>
    </xdr:from>
    <xdr:to>
      <xdr:col>55</xdr:col>
      <xdr:colOff>0</xdr:colOff>
      <xdr:row>85</xdr:row>
      <xdr:rowOff>158750</xdr:rowOff>
    </xdr:to>
    <xdr:cxnSp macro="">
      <xdr:nvCxnSpPr>
        <xdr:cNvPr id="229" name="直線コネクタ 228"/>
        <xdr:cNvCxnSpPr/>
      </xdr:nvCxnSpPr>
      <xdr:spPr>
        <a:xfrm flipV="1">
          <a:off x="9639300" y="1472946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24130</xdr:rowOff>
    </xdr:from>
    <xdr:to>
      <xdr:col>46</xdr:col>
      <xdr:colOff>38100</xdr:colOff>
      <xdr:row>84</xdr:row>
      <xdr:rowOff>125730</xdr:rowOff>
    </xdr:to>
    <xdr:sp macro="" textlink="">
      <xdr:nvSpPr>
        <xdr:cNvPr id="230" name="楕円 229"/>
        <xdr:cNvSpPr/>
      </xdr:nvSpPr>
      <xdr:spPr>
        <a:xfrm>
          <a:off x="8699500" y="144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74930</xdr:rowOff>
    </xdr:from>
    <xdr:to>
      <xdr:col>50</xdr:col>
      <xdr:colOff>114300</xdr:colOff>
      <xdr:row>85</xdr:row>
      <xdr:rowOff>158750</xdr:rowOff>
    </xdr:to>
    <xdr:cxnSp macro="">
      <xdr:nvCxnSpPr>
        <xdr:cNvPr id="231" name="直線コネクタ 230"/>
        <xdr:cNvCxnSpPr/>
      </xdr:nvCxnSpPr>
      <xdr:spPr>
        <a:xfrm>
          <a:off x="8750300" y="1447673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29227</xdr:rowOff>
    </xdr:from>
    <xdr:ext cx="469744" cy="259045"/>
    <xdr:sp macro="" textlink="">
      <xdr:nvSpPr>
        <xdr:cNvPr id="232" name="n_1mainValue【福祉施設】&#10;一人当たり面積"/>
        <xdr:cNvSpPr txBox="1"/>
      </xdr:nvSpPr>
      <xdr:spPr>
        <a:xfrm>
          <a:off x="9391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142257</xdr:rowOff>
    </xdr:from>
    <xdr:ext cx="469744" cy="259045"/>
    <xdr:sp macro="" textlink="">
      <xdr:nvSpPr>
        <xdr:cNvPr id="233" name="n_2mainValue【福祉施設】&#10;一人当たり面積"/>
        <xdr:cNvSpPr txBox="1"/>
      </xdr:nvSpPr>
      <xdr:spPr>
        <a:xfrm>
          <a:off x="8515427" y="142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2" name="テキスト ボックス 24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3" name="直線コネクタ 24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4" name="直線コネクタ 24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5" name="テキスト ボックス 24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6" name="直線コネクタ 24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7" name="テキスト ボックス 24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8" name="直線コネクタ 24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9" name="テキスト ボックス 24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0" name="直線コネクタ 24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1" name="テキスト ボックス 25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2" name="直線コネクタ 25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3" name="テキスト ボックス 25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4" name="直線コネクタ 25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5" name="テキスト ボックス 25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259" name="直線コネクタ 258"/>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260" name="【市民会館】&#10;有形固定資産減価償却率最小値テキスト"/>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261" name="直線コネクタ 260"/>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62"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63" name="直線コネクタ 26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7093</xdr:rowOff>
    </xdr:from>
    <xdr:ext cx="405111" cy="259045"/>
    <xdr:sp macro="" textlink="">
      <xdr:nvSpPr>
        <xdr:cNvPr id="264" name="【市民会館】&#10;有形固定資産減価償却率平均値テキスト"/>
        <xdr:cNvSpPr txBox="1"/>
      </xdr:nvSpPr>
      <xdr:spPr>
        <a:xfrm>
          <a:off x="4673600" y="1783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265" name="フローチャート: 判断 264"/>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266" name="フローチャート: 判断 265"/>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90369</xdr:rowOff>
    </xdr:from>
    <xdr:ext cx="405111" cy="259045"/>
    <xdr:sp macro="" textlink="">
      <xdr:nvSpPr>
        <xdr:cNvPr id="267" name="n_1aveValue【市民会館】&#10;有形固定資産減価償却率"/>
        <xdr:cNvSpPr txBox="1"/>
      </xdr:nvSpPr>
      <xdr:spPr>
        <a:xfrm>
          <a:off x="35820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151130</xdr:rowOff>
    </xdr:from>
    <xdr:to>
      <xdr:col>15</xdr:col>
      <xdr:colOff>101600</xdr:colOff>
      <xdr:row>105</xdr:row>
      <xdr:rowOff>81280</xdr:rowOff>
    </xdr:to>
    <xdr:sp macro="" textlink="">
      <xdr:nvSpPr>
        <xdr:cNvPr id="268" name="フローチャート: 判断 267"/>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97807</xdr:rowOff>
    </xdr:from>
    <xdr:ext cx="405111" cy="259045"/>
    <xdr:sp macro="" textlink="">
      <xdr:nvSpPr>
        <xdr:cNvPr id="269" name="n_2aveValue【市民会館】&#10;有形固定資産減価償却率"/>
        <xdr:cNvSpPr txBox="1"/>
      </xdr:nvSpPr>
      <xdr:spPr>
        <a:xfrm>
          <a:off x="2705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66221</xdr:rowOff>
    </xdr:from>
    <xdr:to>
      <xdr:col>24</xdr:col>
      <xdr:colOff>114300</xdr:colOff>
      <xdr:row>99</xdr:row>
      <xdr:rowOff>167821</xdr:rowOff>
    </xdr:to>
    <xdr:sp macro="" textlink="">
      <xdr:nvSpPr>
        <xdr:cNvPr id="275" name="楕円 274"/>
        <xdr:cNvSpPr/>
      </xdr:nvSpPr>
      <xdr:spPr>
        <a:xfrm>
          <a:off x="4584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19248</xdr:rowOff>
    </xdr:from>
    <xdr:ext cx="469744" cy="259045"/>
    <xdr:sp macro="" textlink="">
      <xdr:nvSpPr>
        <xdr:cNvPr id="276" name="【市民会館】&#10;有形固定資産減価償却率該当値テキスト"/>
        <xdr:cNvSpPr txBox="1"/>
      </xdr:nvSpPr>
      <xdr:spPr>
        <a:xfrm>
          <a:off x="4673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66221</xdr:rowOff>
    </xdr:from>
    <xdr:to>
      <xdr:col>20</xdr:col>
      <xdr:colOff>38100</xdr:colOff>
      <xdr:row>99</xdr:row>
      <xdr:rowOff>167821</xdr:rowOff>
    </xdr:to>
    <xdr:sp macro="" textlink="">
      <xdr:nvSpPr>
        <xdr:cNvPr id="277" name="楕円 276"/>
        <xdr:cNvSpPr/>
      </xdr:nvSpPr>
      <xdr:spPr>
        <a:xfrm>
          <a:off x="3746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117021</xdr:rowOff>
    </xdr:from>
    <xdr:to>
      <xdr:col>24</xdr:col>
      <xdr:colOff>63500</xdr:colOff>
      <xdr:row>99</xdr:row>
      <xdr:rowOff>117021</xdr:rowOff>
    </xdr:to>
    <xdr:cxnSp macro="">
      <xdr:nvCxnSpPr>
        <xdr:cNvPr id="278" name="直線コネクタ 277"/>
        <xdr:cNvCxnSpPr/>
      </xdr:nvCxnSpPr>
      <xdr:spPr>
        <a:xfrm>
          <a:off x="3797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98</xdr:row>
      <xdr:rowOff>12898</xdr:rowOff>
    </xdr:from>
    <xdr:ext cx="469744" cy="259045"/>
    <xdr:sp macro="" textlink="">
      <xdr:nvSpPr>
        <xdr:cNvPr id="279" name="n_1mainValue【市民会館】&#10;有形固定資産減価償却率"/>
        <xdr:cNvSpPr txBox="1"/>
      </xdr:nvSpPr>
      <xdr:spPr>
        <a:xfrm>
          <a:off x="3549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0" name="正方形/長方形 2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1" name="正方形/長方形 2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2" name="正方形/長方形 2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3" name="正方形/長方形 2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4" name="正方形/長方形 2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5" name="正方形/長方形 2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6" name="正方形/長方形 2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7" name="正方形/長方形 2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8" name="テキスト ボックス 2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9" name="直線コネクタ 2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0" name="直線コネクタ 2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1" name="テキスト ボックス 29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2" name="直線コネクタ 2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3" name="テキスト ボックス 29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4" name="直線コネクタ 2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5" name="テキスト ボックス 29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6" name="直線コネクタ 2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7" name="テキスト ボックス 29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8" name="直線コネクタ 2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9" name="テキスト ボックス 29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0" name="直線コネクタ 2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1" name="テキスト ボックス 3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03" name="直線コネクタ 302"/>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04" name="【市民会館】&#10;一人当たり面積最小値テキスト"/>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05" name="直線コネクタ 304"/>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06" name="【市民会館】&#10;一人当たり面積最大値テキスト"/>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07" name="直線コネクタ 306"/>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91712</xdr:rowOff>
    </xdr:from>
    <xdr:ext cx="469744" cy="259045"/>
    <xdr:sp macro="" textlink="">
      <xdr:nvSpPr>
        <xdr:cNvPr id="308" name="【市民会館】&#10;一人当たり面積平均値テキスト"/>
        <xdr:cNvSpPr txBox="1"/>
      </xdr:nvSpPr>
      <xdr:spPr>
        <a:xfrm>
          <a:off x="10515600" y="1809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09" name="フローチャート: 判断 308"/>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10" name="フローチャート: 判断 309"/>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45229</xdr:rowOff>
    </xdr:from>
    <xdr:ext cx="469744" cy="259045"/>
    <xdr:sp macro="" textlink="">
      <xdr:nvSpPr>
        <xdr:cNvPr id="311" name="n_1aveValue【市民会館】&#10;一人当たり面積"/>
        <xdr:cNvSpPr txBox="1"/>
      </xdr:nvSpPr>
      <xdr:spPr>
        <a:xfrm>
          <a:off x="93917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148082</xdr:rowOff>
    </xdr:from>
    <xdr:to>
      <xdr:col>46</xdr:col>
      <xdr:colOff>38100</xdr:colOff>
      <xdr:row>107</xdr:row>
      <xdr:rowOff>78232</xdr:rowOff>
    </xdr:to>
    <xdr:sp macro="" textlink="">
      <xdr:nvSpPr>
        <xdr:cNvPr id="312" name="フローチャート: 判断 311"/>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94759</xdr:rowOff>
    </xdr:from>
    <xdr:ext cx="469744" cy="259045"/>
    <xdr:sp macro="" textlink="">
      <xdr:nvSpPr>
        <xdr:cNvPr id="313" name="n_2aveValue【市民会館】&#10;一人当たり面積"/>
        <xdr:cNvSpPr txBox="1"/>
      </xdr:nvSpPr>
      <xdr:spPr>
        <a:xfrm>
          <a:off x="8515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4" name="テキスト ボックス 3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5" name="テキスト ボックス 3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6" name="テキスト ボックス 3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7" name="テキスト ボックス 3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8" name="テキスト ボックス 3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70358</xdr:rowOff>
    </xdr:from>
    <xdr:to>
      <xdr:col>55</xdr:col>
      <xdr:colOff>50800</xdr:colOff>
      <xdr:row>109</xdr:row>
      <xdr:rowOff>508</xdr:rowOff>
    </xdr:to>
    <xdr:sp macro="" textlink="">
      <xdr:nvSpPr>
        <xdr:cNvPr id="319" name="楕円 318"/>
        <xdr:cNvSpPr/>
      </xdr:nvSpPr>
      <xdr:spPr>
        <a:xfrm>
          <a:off x="10426700" y="185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156735</xdr:rowOff>
    </xdr:from>
    <xdr:ext cx="469744" cy="259045"/>
    <xdr:sp macro="" textlink="">
      <xdr:nvSpPr>
        <xdr:cNvPr id="320" name="【市民会館】&#10;一人当たり面積該当値テキスト"/>
        <xdr:cNvSpPr txBox="1"/>
      </xdr:nvSpPr>
      <xdr:spPr>
        <a:xfrm>
          <a:off x="10515600" y="1850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71120</xdr:rowOff>
    </xdr:from>
    <xdr:to>
      <xdr:col>50</xdr:col>
      <xdr:colOff>165100</xdr:colOff>
      <xdr:row>109</xdr:row>
      <xdr:rowOff>1270</xdr:rowOff>
    </xdr:to>
    <xdr:sp macro="" textlink="">
      <xdr:nvSpPr>
        <xdr:cNvPr id="321" name="楕円 320"/>
        <xdr:cNvSpPr/>
      </xdr:nvSpPr>
      <xdr:spPr>
        <a:xfrm>
          <a:off x="9588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121158</xdr:rowOff>
    </xdr:from>
    <xdr:to>
      <xdr:col>55</xdr:col>
      <xdr:colOff>0</xdr:colOff>
      <xdr:row>108</xdr:row>
      <xdr:rowOff>121920</xdr:rowOff>
    </xdr:to>
    <xdr:cxnSp macro="">
      <xdr:nvCxnSpPr>
        <xdr:cNvPr id="322" name="直線コネクタ 321"/>
        <xdr:cNvCxnSpPr/>
      </xdr:nvCxnSpPr>
      <xdr:spPr>
        <a:xfrm flipV="1">
          <a:off x="9639300" y="1863775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163847</xdr:rowOff>
    </xdr:from>
    <xdr:ext cx="469744" cy="259045"/>
    <xdr:sp macro="" textlink="">
      <xdr:nvSpPr>
        <xdr:cNvPr id="323" name="n_1mainValue【市民会館】&#10;一人当たり面積"/>
        <xdr:cNvSpPr txBox="1"/>
      </xdr:nvSpPr>
      <xdr:spPr>
        <a:xfrm>
          <a:off x="9391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0" name="正方形/長方形 3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1" name="正方形/長方形 3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2" name="正方形/長方形 3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3" name="正方形/長方形 3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4" name="正方形/長方形 3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5" name="正方形/長方形 3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6" name="正方形/長方形 3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7" name="正方形/長方形 3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8" name="テキスト ボックス 3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9" name="直線コネクタ 3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0" name="テキスト ボックス 34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1" name="直線コネクタ 35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2" name="テキスト ボックス 35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3" name="直線コネクタ 35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4" name="テキスト ボックス 35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5" name="直線コネクタ 35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6" name="テキスト ボックス 35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7" name="直線コネクタ 35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8" name="テキスト ボックス 35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9" name="直線コネクタ 35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60" name="テキスト ボックス 35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1" name="直線コネクタ 3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62" name="テキスト ボックス 36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364" name="直線コネクタ 363"/>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365"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366" name="直線コネクタ 365"/>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367"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368" name="直線コネクタ 367"/>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369" name="【保健センター・保健所】&#10;有形固定資産減価償却率平均値テキスト"/>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370" name="フローチャート: 判断 369"/>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371" name="フローチャート: 判断 370"/>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53357</xdr:rowOff>
    </xdr:from>
    <xdr:ext cx="405111" cy="259045"/>
    <xdr:sp macro="" textlink="">
      <xdr:nvSpPr>
        <xdr:cNvPr id="372"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128270</xdr:rowOff>
    </xdr:from>
    <xdr:to>
      <xdr:col>76</xdr:col>
      <xdr:colOff>165100</xdr:colOff>
      <xdr:row>62</xdr:row>
      <xdr:rowOff>58420</xdr:rowOff>
    </xdr:to>
    <xdr:sp macro="" textlink="">
      <xdr:nvSpPr>
        <xdr:cNvPr id="373" name="フローチャート: 判断 372"/>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74947</xdr:rowOff>
    </xdr:from>
    <xdr:ext cx="405111" cy="259045"/>
    <xdr:sp macro="" textlink="">
      <xdr:nvSpPr>
        <xdr:cNvPr id="374" name="n_2aveValue【保健センター・保健所】&#10;有形固定資産減価償却率"/>
        <xdr:cNvSpPr txBox="1"/>
      </xdr:nvSpPr>
      <xdr:spPr>
        <a:xfrm>
          <a:off x="14389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52070</xdr:rowOff>
    </xdr:from>
    <xdr:to>
      <xdr:col>85</xdr:col>
      <xdr:colOff>177800</xdr:colOff>
      <xdr:row>57</xdr:row>
      <xdr:rowOff>153670</xdr:rowOff>
    </xdr:to>
    <xdr:sp macro="" textlink="">
      <xdr:nvSpPr>
        <xdr:cNvPr id="380" name="楕円 379"/>
        <xdr:cNvSpPr/>
      </xdr:nvSpPr>
      <xdr:spPr>
        <a:xfrm>
          <a:off x="16268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74947</xdr:rowOff>
    </xdr:from>
    <xdr:ext cx="405111" cy="259045"/>
    <xdr:sp macro="" textlink="">
      <xdr:nvSpPr>
        <xdr:cNvPr id="381" name="【保健センター・保健所】&#10;有形固定資産減価償却率該当値テキスト"/>
        <xdr:cNvSpPr txBox="1"/>
      </xdr:nvSpPr>
      <xdr:spPr>
        <a:xfrm>
          <a:off x="163576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382" name="楕円 381"/>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102870</xdr:rowOff>
    </xdr:from>
    <xdr:to>
      <xdr:col>85</xdr:col>
      <xdr:colOff>127000</xdr:colOff>
      <xdr:row>57</xdr:row>
      <xdr:rowOff>160020</xdr:rowOff>
    </xdr:to>
    <xdr:cxnSp macro="">
      <xdr:nvCxnSpPr>
        <xdr:cNvPr id="383" name="直線コネクタ 382"/>
        <xdr:cNvCxnSpPr/>
      </xdr:nvCxnSpPr>
      <xdr:spPr>
        <a:xfrm flipV="1">
          <a:off x="15481300" y="98755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55897</xdr:rowOff>
    </xdr:from>
    <xdr:ext cx="405111" cy="259045"/>
    <xdr:sp macro="" textlink="">
      <xdr:nvSpPr>
        <xdr:cNvPr id="384" name="n_1mainValue【保健センター・保健所】&#10;有形固定資産減価償却率"/>
        <xdr:cNvSpPr txBox="1"/>
      </xdr:nvSpPr>
      <xdr:spPr>
        <a:xfrm>
          <a:off x="15266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5" name="正方形/長方形 3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2" name="正方形/長方形 3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95" name="直線コネクタ 39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6" name="テキスト ボックス 39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7" name="直線コネクタ 39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8" name="テキスト ボックス 39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9" name="直線コネクタ 39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0" name="テキスト ボックス 39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1" name="直線コネクタ 40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2" name="テキスト ボックス 40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3" name="直線コネクタ 40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4" name="テキスト ボックス 40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05" name="直線コネクタ 40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06" name="テキスト ボックス 40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7" name="直線コネクタ 4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8" name="テキスト ボックス 4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410" name="直線コネクタ 409"/>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411"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412" name="直線コネクタ 411"/>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413"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414" name="直線コネクタ 413"/>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63517</xdr:rowOff>
    </xdr:from>
    <xdr:ext cx="469744" cy="259045"/>
    <xdr:sp macro="" textlink="">
      <xdr:nvSpPr>
        <xdr:cNvPr id="415" name="【保健センター・保健所】&#10;一人当たり面積平均値テキスト"/>
        <xdr:cNvSpPr txBox="1"/>
      </xdr:nvSpPr>
      <xdr:spPr>
        <a:xfrm>
          <a:off x="221996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416" name="フローチャート: 判断 415"/>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417" name="フローチャート: 判断 416"/>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165299</xdr:rowOff>
    </xdr:from>
    <xdr:ext cx="469744" cy="259045"/>
    <xdr:sp macro="" textlink="">
      <xdr:nvSpPr>
        <xdr:cNvPr id="418"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419" name="フローチャート: 判断 418"/>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117946</xdr:rowOff>
    </xdr:from>
    <xdr:ext cx="469744" cy="259045"/>
    <xdr:sp macro="" textlink="">
      <xdr:nvSpPr>
        <xdr:cNvPr id="420" name="n_2aveValue【保健センター・保健所】&#10;一人当たり面積"/>
        <xdr:cNvSpPr txBox="1"/>
      </xdr:nvSpPr>
      <xdr:spPr>
        <a:xfrm>
          <a:off x="20199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1" name="テキスト ボックス 4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2" name="テキスト ボックス 4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3" name="テキスト ボックス 4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4" name="テキスト ボックス 4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5" name="テキスト ボックス 4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426" name="楕円 425"/>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53357</xdr:rowOff>
    </xdr:from>
    <xdr:ext cx="469744" cy="259045"/>
    <xdr:sp macro="" textlink="">
      <xdr:nvSpPr>
        <xdr:cNvPr id="427" name="【保健センター・保健所】&#10;一人当たり面積該当値テキスト"/>
        <xdr:cNvSpPr txBox="1"/>
      </xdr:nvSpPr>
      <xdr:spPr>
        <a:xfrm>
          <a:off x="22199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84727</xdr:rowOff>
    </xdr:from>
    <xdr:to>
      <xdr:col>112</xdr:col>
      <xdr:colOff>38100</xdr:colOff>
      <xdr:row>62</xdr:row>
      <xdr:rowOff>14877</xdr:rowOff>
    </xdr:to>
    <xdr:sp macro="" textlink="">
      <xdr:nvSpPr>
        <xdr:cNvPr id="428" name="楕円 427"/>
        <xdr:cNvSpPr/>
      </xdr:nvSpPr>
      <xdr:spPr>
        <a:xfrm>
          <a:off x="21272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125730</xdr:rowOff>
    </xdr:from>
    <xdr:to>
      <xdr:col>116</xdr:col>
      <xdr:colOff>63500</xdr:colOff>
      <xdr:row>61</xdr:row>
      <xdr:rowOff>135527</xdr:rowOff>
    </xdr:to>
    <xdr:cxnSp macro="">
      <xdr:nvCxnSpPr>
        <xdr:cNvPr id="429" name="直線コネクタ 428"/>
        <xdr:cNvCxnSpPr/>
      </xdr:nvCxnSpPr>
      <xdr:spPr>
        <a:xfrm flipV="1">
          <a:off x="21323300" y="105841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6004</xdr:rowOff>
    </xdr:from>
    <xdr:ext cx="469744" cy="259045"/>
    <xdr:sp macro="" textlink="">
      <xdr:nvSpPr>
        <xdr:cNvPr id="430" name="n_1mainValue【保健センター・保健所】&#10;一人当たり面積"/>
        <xdr:cNvSpPr txBox="1"/>
      </xdr:nvSpPr>
      <xdr:spPr>
        <a:xfrm>
          <a:off x="21075727" y="1063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1" name="直線コネクタ 4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2" name="テキスト ボックス 44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3" name="直線コネクタ 4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4" name="テキスト ボックス 4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5" name="直線コネクタ 4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6" name="テキスト ボックス 4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7" name="直線コネクタ 4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8" name="テキスト ボックス 4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9" name="直線コネクタ 4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0" name="テキスト ボックス 4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1" name="直線コネクタ 4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2" name="テキスト ボックス 45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3" name="直線コネクタ 4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4" name="テキスト ボックス 4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56" name="直線コネクタ 455"/>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57"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58" name="直線コネクタ 457"/>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5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60" name="直線コネクタ 45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61"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62" name="フローチャート: 判断 461"/>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63" name="フローチャート: 判断 462"/>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464" name="n_1ave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65" name="フローチャート: 判断 464"/>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96356</xdr:rowOff>
    </xdr:from>
    <xdr:ext cx="405111" cy="259045"/>
    <xdr:sp macro="" textlink="">
      <xdr:nvSpPr>
        <xdr:cNvPr id="466" name="n_2aveValue【消防施設】&#10;有形固定資産減価償却率"/>
        <xdr:cNvSpPr txBox="1"/>
      </xdr:nvSpPr>
      <xdr:spPr>
        <a:xfrm>
          <a:off x="14389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7" name="テキスト ボックス 4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47716</xdr:rowOff>
    </xdr:from>
    <xdr:to>
      <xdr:col>85</xdr:col>
      <xdr:colOff>177800</xdr:colOff>
      <xdr:row>77</xdr:row>
      <xdr:rowOff>149316</xdr:rowOff>
    </xdr:to>
    <xdr:sp macro="" textlink="">
      <xdr:nvSpPr>
        <xdr:cNvPr id="472" name="楕円 471"/>
        <xdr:cNvSpPr/>
      </xdr:nvSpPr>
      <xdr:spPr>
        <a:xfrm>
          <a:off x="16268700" y="13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152599</xdr:rowOff>
    </xdr:from>
    <xdr:ext cx="405111" cy="259045"/>
    <xdr:sp macro="" textlink="">
      <xdr:nvSpPr>
        <xdr:cNvPr id="473" name="【消防施設】&#10;有形固定資産減価償却率該当値テキスト"/>
        <xdr:cNvSpPr txBox="1"/>
      </xdr:nvSpPr>
      <xdr:spPr>
        <a:xfrm>
          <a:off x="16357600" y="1318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75474</xdr:rowOff>
    </xdr:from>
    <xdr:to>
      <xdr:col>81</xdr:col>
      <xdr:colOff>101600</xdr:colOff>
      <xdr:row>78</xdr:row>
      <xdr:rowOff>5624</xdr:rowOff>
    </xdr:to>
    <xdr:sp macro="" textlink="">
      <xdr:nvSpPr>
        <xdr:cNvPr id="474" name="楕円 473"/>
        <xdr:cNvSpPr/>
      </xdr:nvSpPr>
      <xdr:spPr>
        <a:xfrm>
          <a:off x="15430500" y="132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98516</xdr:rowOff>
    </xdr:from>
    <xdr:to>
      <xdr:col>85</xdr:col>
      <xdr:colOff>127000</xdr:colOff>
      <xdr:row>77</xdr:row>
      <xdr:rowOff>126274</xdr:rowOff>
    </xdr:to>
    <xdr:cxnSp macro="">
      <xdr:nvCxnSpPr>
        <xdr:cNvPr id="475" name="直線コネクタ 474"/>
        <xdr:cNvCxnSpPr/>
      </xdr:nvCxnSpPr>
      <xdr:spPr>
        <a:xfrm flipV="1">
          <a:off x="15481300" y="133001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160382</xdr:rowOff>
    </xdr:from>
    <xdr:to>
      <xdr:col>76</xdr:col>
      <xdr:colOff>165100</xdr:colOff>
      <xdr:row>78</xdr:row>
      <xdr:rowOff>90532</xdr:rowOff>
    </xdr:to>
    <xdr:sp macro="" textlink="">
      <xdr:nvSpPr>
        <xdr:cNvPr id="476" name="楕円 475"/>
        <xdr:cNvSpPr/>
      </xdr:nvSpPr>
      <xdr:spPr>
        <a:xfrm>
          <a:off x="14541500" y="133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126274</xdr:rowOff>
    </xdr:from>
    <xdr:to>
      <xdr:col>81</xdr:col>
      <xdr:colOff>50800</xdr:colOff>
      <xdr:row>78</xdr:row>
      <xdr:rowOff>39732</xdr:rowOff>
    </xdr:to>
    <xdr:cxnSp macro="">
      <xdr:nvCxnSpPr>
        <xdr:cNvPr id="477" name="直線コネクタ 476"/>
        <xdr:cNvCxnSpPr/>
      </xdr:nvCxnSpPr>
      <xdr:spPr>
        <a:xfrm flipV="1">
          <a:off x="14592300" y="13327924"/>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22151</xdr:rowOff>
    </xdr:from>
    <xdr:ext cx="405111" cy="259045"/>
    <xdr:sp macro="" textlink="">
      <xdr:nvSpPr>
        <xdr:cNvPr id="478" name="n_1mainValue【消防施設】&#10;有形固定資産減価償却率"/>
        <xdr:cNvSpPr txBox="1"/>
      </xdr:nvSpPr>
      <xdr:spPr>
        <a:xfrm>
          <a:off x="15266044" y="1305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107059</xdr:rowOff>
    </xdr:from>
    <xdr:ext cx="405111" cy="259045"/>
    <xdr:sp macro="" textlink="">
      <xdr:nvSpPr>
        <xdr:cNvPr id="479" name="n_2mainValue【消防施設】&#10;有形固定資産減価償却率"/>
        <xdr:cNvSpPr txBox="1"/>
      </xdr:nvSpPr>
      <xdr:spPr>
        <a:xfrm>
          <a:off x="14389744" y="1313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0" name="直線コネクタ 4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1" name="テキスト ボックス 4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2" name="直線コネクタ 4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3" name="テキスト ボックス 4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4" name="直線コネクタ 4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5" name="テキスト ボックス 4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6" name="直線コネクタ 4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7" name="テキスト ボックス 4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19813</xdr:rowOff>
    </xdr:to>
    <xdr:cxnSp macro="">
      <xdr:nvCxnSpPr>
        <xdr:cNvPr id="501" name="直線コネクタ 500"/>
        <xdr:cNvCxnSpPr/>
      </xdr:nvCxnSpPr>
      <xdr:spPr>
        <a:xfrm flipV="1">
          <a:off x="22160864" y="13717524"/>
          <a:ext cx="0" cy="1046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02"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03" name="直線コネクタ 502"/>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504"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505" name="直線コネクタ 504"/>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39895</xdr:rowOff>
    </xdr:from>
    <xdr:ext cx="469744" cy="259045"/>
    <xdr:sp macro="" textlink="">
      <xdr:nvSpPr>
        <xdr:cNvPr id="506" name="【消防施設】&#10;一人当たり面積平均値テキスト"/>
        <xdr:cNvSpPr txBox="1"/>
      </xdr:nvSpPr>
      <xdr:spPr>
        <a:xfrm>
          <a:off x="22199600" y="1427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xdr:rowOff>
    </xdr:from>
    <xdr:to>
      <xdr:col>116</xdr:col>
      <xdr:colOff>114300</xdr:colOff>
      <xdr:row>84</xdr:row>
      <xdr:rowOff>118618</xdr:rowOff>
    </xdr:to>
    <xdr:sp macro="" textlink="">
      <xdr:nvSpPr>
        <xdr:cNvPr id="507" name="フローチャート: 判断 506"/>
        <xdr:cNvSpPr/>
      </xdr:nvSpPr>
      <xdr:spPr>
        <a:xfrm>
          <a:off x="221107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37592</xdr:rowOff>
    </xdr:from>
    <xdr:to>
      <xdr:col>112</xdr:col>
      <xdr:colOff>38100</xdr:colOff>
      <xdr:row>84</xdr:row>
      <xdr:rowOff>139192</xdr:rowOff>
    </xdr:to>
    <xdr:sp macro="" textlink="">
      <xdr:nvSpPr>
        <xdr:cNvPr id="508" name="フローチャート: 判断 507"/>
        <xdr:cNvSpPr/>
      </xdr:nvSpPr>
      <xdr:spPr>
        <a:xfrm>
          <a:off x="21272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155719</xdr:rowOff>
    </xdr:from>
    <xdr:ext cx="469744" cy="259045"/>
    <xdr:sp macro="" textlink="">
      <xdr:nvSpPr>
        <xdr:cNvPr id="509" name="n_1aveValue【消防施設】&#10;一人当たり面積"/>
        <xdr:cNvSpPr txBox="1"/>
      </xdr:nvSpPr>
      <xdr:spPr>
        <a:xfrm>
          <a:off x="210757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44450</xdr:rowOff>
    </xdr:from>
    <xdr:to>
      <xdr:col>107</xdr:col>
      <xdr:colOff>101600</xdr:colOff>
      <xdr:row>84</xdr:row>
      <xdr:rowOff>146050</xdr:rowOff>
    </xdr:to>
    <xdr:sp macro="" textlink="">
      <xdr:nvSpPr>
        <xdr:cNvPr id="510" name="フローチャート: 判断 509"/>
        <xdr:cNvSpPr/>
      </xdr:nvSpPr>
      <xdr:spPr>
        <a:xfrm>
          <a:off x="20383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137177</xdr:rowOff>
    </xdr:from>
    <xdr:ext cx="469744" cy="259045"/>
    <xdr:sp macro="" textlink="">
      <xdr:nvSpPr>
        <xdr:cNvPr id="511" name="n_2aveValue【消防施設】&#10;一人当たり面積"/>
        <xdr:cNvSpPr txBox="1"/>
      </xdr:nvSpPr>
      <xdr:spPr>
        <a:xfrm>
          <a:off x="20199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517" name="楕円 516"/>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518" name="【消防施設】&#10;一人当たり面積該当値テキスト"/>
        <xdr:cNvSpPr txBox="1"/>
      </xdr:nvSpPr>
      <xdr:spPr>
        <a:xfrm>
          <a:off x="22199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519" name="楕円 518"/>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161544</xdr:rowOff>
    </xdr:to>
    <xdr:cxnSp macro="">
      <xdr:nvCxnSpPr>
        <xdr:cNvPr id="520" name="直線コネクタ 519"/>
        <xdr:cNvCxnSpPr/>
      </xdr:nvCxnSpPr>
      <xdr:spPr>
        <a:xfrm flipV="1">
          <a:off x="21323300" y="1455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33020</xdr:rowOff>
    </xdr:from>
    <xdr:to>
      <xdr:col>107</xdr:col>
      <xdr:colOff>101600</xdr:colOff>
      <xdr:row>77</xdr:row>
      <xdr:rowOff>134620</xdr:rowOff>
    </xdr:to>
    <xdr:sp macro="" textlink="">
      <xdr:nvSpPr>
        <xdr:cNvPr id="521" name="楕円 520"/>
        <xdr:cNvSpPr/>
      </xdr:nvSpPr>
      <xdr:spPr>
        <a:xfrm>
          <a:off x="203835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83820</xdr:rowOff>
    </xdr:from>
    <xdr:to>
      <xdr:col>111</xdr:col>
      <xdr:colOff>177800</xdr:colOff>
      <xdr:row>84</xdr:row>
      <xdr:rowOff>161544</xdr:rowOff>
    </xdr:to>
    <xdr:cxnSp macro="">
      <xdr:nvCxnSpPr>
        <xdr:cNvPr id="522" name="直線コネクタ 521"/>
        <xdr:cNvCxnSpPr/>
      </xdr:nvCxnSpPr>
      <xdr:spPr>
        <a:xfrm>
          <a:off x="20434300" y="13285470"/>
          <a:ext cx="889000" cy="127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32021</xdr:rowOff>
    </xdr:from>
    <xdr:ext cx="469744" cy="259045"/>
    <xdr:sp macro="" textlink="">
      <xdr:nvSpPr>
        <xdr:cNvPr id="523" name="n_1mainValue【消防施設】&#10;一人当たり面積"/>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151147</xdr:rowOff>
    </xdr:from>
    <xdr:ext cx="469744" cy="259045"/>
    <xdr:sp macro="" textlink="">
      <xdr:nvSpPr>
        <xdr:cNvPr id="524" name="n_2mainValue【消防施設】&#10;一人当たり面積"/>
        <xdr:cNvSpPr txBox="1"/>
      </xdr:nvSpPr>
      <xdr:spPr>
        <a:xfrm>
          <a:off x="20199427" y="1300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35" name="テキスト ボックス 5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36" name="直線コネクタ 53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37" name="テキスト ボックス 53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38" name="直線コネクタ 53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39" name="テキスト ボックス 53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40" name="直線コネクタ 53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41" name="テキスト ボックス 54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42" name="直線コネクタ 54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43" name="テキスト ボックス 54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47" name="直線コネクタ 546"/>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48"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49" name="直線コネクタ 548"/>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50"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51" name="直線コネクタ 55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552"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53" name="フローチャート: 判断 552"/>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54" name="フローチャート: 判断 553"/>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555"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56" name="フローチャート: 判断 555"/>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122699</xdr:rowOff>
    </xdr:from>
    <xdr:ext cx="405111" cy="259045"/>
    <xdr:sp macro="" textlink="">
      <xdr:nvSpPr>
        <xdr:cNvPr id="557" name="n_2aveValue【庁舎】&#10;有形固定資産減価償却率"/>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3" name="楕円 562"/>
        <xdr:cNvSpPr/>
      </xdr:nvSpPr>
      <xdr:spPr>
        <a:xfrm>
          <a:off x="16268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564" name="【庁舎】&#10;有形固定資産減価償却率該当値テキスト"/>
        <xdr:cNvSpPr txBox="1"/>
      </xdr:nvSpPr>
      <xdr:spPr>
        <a:xfrm>
          <a:off x="163576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23113</xdr:rowOff>
    </xdr:from>
    <xdr:to>
      <xdr:col>81</xdr:col>
      <xdr:colOff>101600</xdr:colOff>
      <xdr:row>103</xdr:row>
      <xdr:rowOff>124713</xdr:rowOff>
    </xdr:to>
    <xdr:sp macro="" textlink="">
      <xdr:nvSpPr>
        <xdr:cNvPr id="565" name="楕円 564"/>
        <xdr:cNvSpPr/>
      </xdr:nvSpPr>
      <xdr:spPr>
        <a:xfrm>
          <a:off x="15430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73913</xdr:rowOff>
    </xdr:to>
    <xdr:cxnSp macro="">
      <xdr:nvCxnSpPr>
        <xdr:cNvPr id="566" name="直線コネクタ 565"/>
        <xdr:cNvCxnSpPr/>
      </xdr:nvCxnSpPr>
      <xdr:spPr>
        <a:xfrm flipV="1">
          <a:off x="15481300" y="177241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80263</xdr:rowOff>
    </xdr:from>
    <xdr:to>
      <xdr:col>76</xdr:col>
      <xdr:colOff>165100</xdr:colOff>
      <xdr:row>104</xdr:row>
      <xdr:rowOff>10413</xdr:rowOff>
    </xdr:to>
    <xdr:sp macro="" textlink="">
      <xdr:nvSpPr>
        <xdr:cNvPr id="567" name="楕円 566"/>
        <xdr:cNvSpPr/>
      </xdr:nvSpPr>
      <xdr:spPr>
        <a:xfrm>
          <a:off x="145415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73913</xdr:rowOff>
    </xdr:from>
    <xdr:to>
      <xdr:col>81</xdr:col>
      <xdr:colOff>50800</xdr:colOff>
      <xdr:row>103</xdr:row>
      <xdr:rowOff>131063</xdr:rowOff>
    </xdr:to>
    <xdr:cxnSp macro="">
      <xdr:nvCxnSpPr>
        <xdr:cNvPr id="568" name="直線コネクタ 567"/>
        <xdr:cNvCxnSpPr/>
      </xdr:nvCxnSpPr>
      <xdr:spPr>
        <a:xfrm flipV="1">
          <a:off x="14592300" y="177332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141240</xdr:rowOff>
    </xdr:from>
    <xdr:ext cx="405111" cy="259045"/>
    <xdr:sp macro="" textlink="">
      <xdr:nvSpPr>
        <xdr:cNvPr id="569" name="n_1mainValue【庁舎】&#10;有形固定資産減価償却率"/>
        <xdr:cNvSpPr txBox="1"/>
      </xdr:nvSpPr>
      <xdr:spPr>
        <a:xfrm>
          <a:off x="15266044" y="1745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26940</xdr:rowOff>
    </xdr:from>
    <xdr:ext cx="405111" cy="259045"/>
    <xdr:sp macro="" textlink="">
      <xdr:nvSpPr>
        <xdr:cNvPr id="570" name="n_2mainValue【庁舎】&#10;有形固定資産減価償却率"/>
        <xdr:cNvSpPr txBox="1"/>
      </xdr:nvSpPr>
      <xdr:spPr>
        <a:xfrm>
          <a:off x="14389744" y="1751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81" name="テキスト ボックス 58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82" name="直線コネクタ 5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3" name="テキスト ボックス 5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4" name="直線コネクタ 5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5" name="テキスト ボックス 5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6" name="直線コネクタ 5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7" name="テキスト ボックス 5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8" name="直線コネクタ 5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9" name="テキスト ボックス 5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0" name="直線コネクタ 5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1" name="テキスト ボックス 5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2" name="直線コネクタ 5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3" name="テキスト ボックス 5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4" name="直線コネクタ 5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5" name="テキスト ボックス 5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97" name="直線コネクタ 596"/>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9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99" name="直線コネクタ 59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600"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601" name="直線コネクタ 600"/>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602"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603" name="フローチャート: 判断 602"/>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04" name="フローチャート: 判断 603"/>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605"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606" name="フローチャート: 判断 605"/>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123026</xdr:rowOff>
    </xdr:from>
    <xdr:ext cx="469744" cy="259045"/>
    <xdr:sp macro="" textlink="">
      <xdr:nvSpPr>
        <xdr:cNvPr id="607" name="n_2aveValue【庁舎】&#10;一人当たり面積"/>
        <xdr:cNvSpPr txBox="1"/>
      </xdr:nvSpPr>
      <xdr:spPr>
        <a:xfrm>
          <a:off x="20199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613" name="楕円 612"/>
        <xdr:cNvSpPr/>
      </xdr:nvSpPr>
      <xdr:spPr>
        <a:xfrm>
          <a:off x="221107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10721</xdr:rowOff>
    </xdr:from>
    <xdr:ext cx="469744" cy="259045"/>
    <xdr:sp macro="" textlink="">
      <xdr:nvSpPr>
        <xdr:cNvPr id="614" name="【庁舎】&#10;一人当たり面積該当値テキスト"/>
        <xdr:cNvSpPr txBox="1"/>
      </xdr:nvSpPr>
      <xdr:spPr>
        <a:xfrm>
          <a:off x="22199600" y="1801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4173</xdr:rowOff>
    </xdr:from>
    <xdr:to>
      <xdr:col>112</xdr:col>
      <xdr:colOff>38100</xdr:colOff>
      <xdr:row>106</xdr:row>
      <xdr:rowOff>105773</xdr:rowOff>
    </xdr:to>
    <xdr:sp macro="" textlink="">
      <xdr:nvSpPr>
        <xdr:cNvPr id="615" name="楕円 614"/>
        <xdr:cNvSpPr/>
      </xdr:nvSpPr>
      <xdr:spPr>
        <a:xfrm>
          <a:off x="21272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38644</xdr:rowOff>
    </xdr:from>
    <xdr:to>
      <xdr:col>116</xdr:col>
      <xdr:colOff>63500</xdr:colOff>
      <xdr:row>106</xdr:row>
      <xdr:rowOff>54973</xdr:rowOff>
    </xdr:to>
    <xdr:cxnSp macro="">
      <xdr:nvCxnSpPr>
        <xdr:cNvPr id="616" name="直線コネクタ 615"/>
        <xdr:cNvCxnSpPr/>
      </xdr:nvCxnSpPr>
      <xdr:spPr>
        <a:xfrm flipV="1">
          <a:off x="21323300" y="1821234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17236</xdr:rowOff>
    </xdr:from>
    <xdr:to>
      <xdr:col>107</xdr:col>
      <xdr:colOff>101600</xdr:colOff>
      <xdr:row>106</xdr:row>
      <xdr:rowOff>118836</xdr:rowOff>
    </xdr:to>
    <xdr:sp macro="" textlink="">
      <xdr:nvSpPr>
        <xdr:cNvPr id="617" name="楕円 616"/>
        <xdr:cNvSpPr/>
      </xdr:nvSpPr>
      <xdr:spPr>
        <a:xfrm>
          <a:off x="20383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54973</xdr:rowOff>
    </xdr:from>
    <xdr:to>
      <xdr:col>111</xdr:col>
      <xdr:colOff>177800</xdr:colOff>
      <xdr:row>106</xdr:row>
      <xdr:rowOff>68036</xdr:rowOff>
    </xdr:to>
    <xdr:cxnSp macro="">
      <xdr:nvCxnSpPr>
        <xdr:cNvPr id="618" name="直線コネクタ 617"/>
        <xdr:cNvCxnSpPr/>
      </xdr:nvCxnSpPr>
      <xdr:spPr>
        <a:xfrm flipV="1">
          <a:off x="20434300" y="1822867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96900</xdr:rowOff>
    </xdr:from>
    <xdr:ext cx="469744" cy="259045"/>
    <xdr:sp macro="" textlink="">
      <xdr:nvSpPr>
        <xdr:cNvPr id="619" name="n_1mainValue【庁舎】&#10;一人当たり面積"/>
        <xdr:cNvSpPr txBox="1"/>
      </xdr:nvSpPr>
      <xdr:spPr>
        <a:xfrm>
          <a:off x="21075727" y="182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135363</xdr:rowOff>
    </xdr:from>
    <xdr:ext cx="469744" cy="259045"/>
    <xdr:sp macro="" textlink="">
      <xdr:nvSpPr>
        <xdr:cNvPr id="620" name="n_2mainValue【庁舎】&#10;一人当たり面積"/>
        <xdr:cNvSpPr txBox="1"/>
      </xdr:nvSpPr>
      <xdr:spPr>
        <a:xfrm>
          <a:off x="20199427" y="179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消防施設、庁舎、市民会館の有形固定資産減価償却率が高くなっている。消防施設では、ポンプ車の更新等を控えており、償却率は減少していくものと見込んでいる。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年に建築され、経年劣化が進んでいる。今後、個別管理計画を策定し計画的な改修を行っていく。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その他の施設についても公共施設等個別計画を策定し、計画に基づき適正な維持管理を行っていく。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8,076
8,026
45.19
4,252,629
4,021,079
203,061
2,805,213
4,301,074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人口の減少や全国平均を上回る高齢化率（平成</a:t>
          </a:r>
          <a:r>
            <a:rPr kumimoji="1" lang="en-US" altLang="ja-JP" sz="1100" b="0" i="0" baseline="0">
              <a:solidFill>
                <a:schemeClr val="dk1"/>
              </a:solidFill>
              <a:effectLst/>
              <a:latin typeface="+mn-lt"/>
              <a:ea typeface="+mn-ea"/>
              <a:cs typeface="+mn-cs"/>
            </a:rPr>
            <a:t>30.1.1</a:t>
          </a:r>
          <a:r>
            <a:rPr kumimoji="1" lang="ja-JP" altLang="ja-JP" sz="1100" b="0" i="0" baseline="0">
              <a:solidFill>
                <a:schemeClr val="dk1"/>
              </a:solidFill>
              <a:effectLst/>
              <a:latin typeface="+mn-lt"/>
              <a:ea typeface="+mn-ea"/>
              <a:cs typeface="+mn-cs"/>
            </a:rPr>
            <a:t>現在</a:t>
          </a:r>
          <a:r>
            <a:rPr kumimoji="1" lang="en-US" altLang="ja-JP" sz="1100" b="0" i="0" baseline="0">
              <a:solidFill>
                <a:schemeClr val="dk1"/>
              </a:solidFill>
              <a:effectLst/>
              <a:latin typeface="+mn-lt"/>
              <a:ea typeface="+mn-ea"/>
              <a:cs typeface="+mn-cs"/>
            </a:rPr>
            <a:t>45.6%</a:t>
          </a:r>
          <a:r>
            <a:rPr kumimoji="1" lang="ja-JP" altLang="ja-JP" sz="1100" b="0" i="0" baseline="0">
              <a:solidFill>
                <a:schemeClr val="dk1"/>
              </a:solidFill>
              <a:effectLst/>
              <a:latin typeface="+mn-lt"/>
              <a:ea typeface="+mn-ea"/>
              <a:cs typeface="+mn-cs"/>
            </a:rPr>
            <a:t>）に加え、町内に中心となる産業がなく大きな法人も無い。また、歳入に占める地方交付税の割合は平成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年度決算で</a:t>
          </a:r>
          <a:r>
            <a:rPr kumimoji="1" lang="en-US" altLang="ja-JP" sz="1100" b="0" i="0" baseline="0">
              <a:solidFill>
                <a:schemeClr val="dk1"/>
              </a:solidFill>
              <a:effectLst/>
              <a:latin typeface="+mn-lt"/>
              <a:ea typeface="+mn-ea"/>
              <a:cs typeface="+mn-cs"/>
            </a:rPr>
            <a:t>45.0</a:t>
          </a:r>
          <a:r>
            <a:rPr kumimoji="1" lang="ja-JP" altLang="ja-JP" sz="1100" b="0" i="0" baseline="0">
              <a:solidFill>
                <a:schemeClr val="dk1"/>
              </a:solidFill>
              <a:effectLst/>
              <a:latin typeface="+mn-lt"/>
              <a:ea typeface="+mn-ea"/>
              <a:cs typeface="+mn-cs"/>
            </a:rPr>
            <a:t>％と依存度が高く、財政力指数は、全国市町村平均及び類似団体をも下回っている。人件費の削減等による歳出の削減と町税の収納率向上対策の推進、未利用町有地の売却や地域経済の活性化による税収増等により歳入確保を図り、鋸南町総合計画に沿った施策の重点化の両立に努め、活力ある町づくりを展開しつつ、行政の効率化に努めること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152702</xdr:rowOff>
    </xdr:to>
    <xdr:cxnSp macro="">
      <xdr:nvCxnSpPr>
        <xdr:cNvPr id="79" name="直線コネクタ 78"/>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比率は前年度と比較し</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、全国平均及び類似団体の平均を若干下回った。　　</a:t>
          </a:r>
          <a:endParaRPr lang="ja-JP" altLang="ja-JP" sz="1400">
            <a:effectLst/>
          </a:endParaRPr>
        </a:p>
        <a:p>
          <a:r>
            <a:rPr kumimoji="1" lang="ja-JP" altLang="ja-JP" sz="1100">
              <a:solidFill>
                <a:schemeClr val="dk1"/>
              </a:solidFill>
              <a:effectLst/>
              <a:latin typeface="+mn-lt"/>
              <a:ea typeface="+mn-ea"/>
              <a:cs typeface="+mn-cs"/>
            </a:rPr>
            <a:t>今年度は、地方交付税、臨時財政対策債及び</a:t>
          </a:r>
          <a:r>
            <a:rPr kumimoji="1" lang="ja-JP" altLang="en-US" sz="1100">
              <a:solidFill>
                <a:schemeClr val="dk1"/>
              </a:solidFill>
              <a:effectLst/>
              <a:latin typeface="+mn-lt"/>
              <a:ea typeface="+mn-ea"/>
              <a:cs typeface="+mn-cs"/>
            </a:rPr>
            <a:t>自動車取得税</a:t>
          </a:r>
          <a:r>
            <a:rPr kumimoji="1" lang="ja-JP" altLang="ja-JP" sz="1100">
              <a:solidFill>
                <a:schemeClr val="dk1"/>
              </a:solidFill>
              <a:effectLst/>
              <a:latin typeface="+mn-lt"/>
              <a:ea typeface="+mn-ea"/>
              <a:cs typeface="+mn-cs"/>
            </a:rPr>
            <a:t>交付金の分母</a:t>
          </a:r>
          <a:r>
            <a:rPr kumimoji="1" lang="ja-JP" altLang="en-US" sz="1100">
              <a:solidFill>
                <a:schemeClr val="dk1"/>
              </a:solidFill>
              <a:effectLst/>
              <a:latin typeface="+mn-lt"/>
              <a:ea typeface="+mn-ea"/>
              <a:cs typeface="+mn-cs"/>
            </a:rPr>
            <a:t>のうち、自動車取得交付金以外は</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、経常一般財源は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％となり、分子である経常経費充当一般財源は</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費等の減により</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地方交付税の動向によって、比率が大きく左右されることから、今後も人件費の</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や内部管理経費等の経常経費の削減を行い、経常収支比率の低減に努める。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65</xdr:row>
      <xdr:rowOff>28787</xdr:rowOff>
    </xdr:to>
    <xdr:cxnSp macro="">
      <xdr:nvCxnSpPr>
        <xdr:cNvPr id="133" name="直線コネクタ 132"/>
        <xdr:cNvCxnSpPr/>
      </xdr:nvCxnSpPr>
      <xdr:spPr>
        <a:xfrm>
          <a:off x="4114800" y="11120755"/>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64</xdr:row>
      <xdr:rowOff>147955</xdr:rowOff>
    </xdr:to>
    <xdr:cxnSp macro="">
      <xdr:nvCxnSpPr>
        <xdr:cNvPr id="136" name="直線コネクタ 135"/>
        <xdr:cNvCxnSpPr/>
      </xdr:nvCxnSpPr>
      <xdr:spPr>
        <a:xfrm>
          <a:off x="3225800" y="1105238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65</xdr:row>
      <xdr:rowOff>97155</xdr:rowOff>
    </xdr:to>
    <xdr:cxnSp macro="">
      <xdr:nvCxnSpPr>
        <xdr:cNvPr id="139" name="直線コネクタ 138"/>
        <xdr:cNvCxnSpPr/>
      </xdr:nvCxnSpPr>
      <xdr:spPr>
        <a:xfrm flipV="1">
          <a:off x="2336800" y="11052387"/>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97155</xdr:rowOff>
    </xdr:to>
    <xdr:cxnSp macro="">
      <xdr:nvCxnSpPr>
        <xdr:cNvPr id="142" name="直線コネクタ 141"/>
        <xdr:cNvCxnSpPr/>
      </xdr:nvCxnSpPr>
      <xdr:spPr>
        <a:xfrm>
          <a:off x="1447800" y="1113282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149437</xdr:rowOff>
    </xdr:from>
    <xdr:to>
      <xdr:col>23</xdr:col>
      <xdr:colOff>184150</xdr:colOff>
      <xdr:row>65</xdr:row>
      <xdr:rowOff>79587</xdr:rowOff>
    </xdr:to>
    <xdr:sp macro="" textlink="">
      <xdr:nvSpPr>
        <xdr:cNvPr id="152" name="楕円 151"/>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165964</xdr:rowOff>
    </xdr:from>
    <xdr:ext cx="762000" cy="259045"/>
    <xdr:sp macro="" textlink="">
      <xdr:nvSpPr>
        <xdr:cNvPr id="153" name="財政構造の弾力性該当値テキスト"/>
        <xdr:cNvSpPr txBox="1"/>
      </xdr:nvSpPr>
      <xdr:spPr>
        <a:xfrm>
          <a:off x="50419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97155</xdr:rowOff>
    </xdr:from>
    <xdr:to>
      <xdr:col>19</xdr:col>
      <xdr:colOff>184150</xdr:colOff>
      <xdr:row>65</xdr:row>
      <xdr:rowOff>27305</xdr:rowOff>
    </xdr:to>
    <xdr:sp macro="" textlink="">
      <xdr:nvSpPr>
        <xdr:cNvPr id="154" name="楕円 153"/>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37482</xdr:rowOff>
    </xdr:from>
    <xdr:ext cx="736600" cy="259045"/>
    <xdr:sp macro="" textlink="">
      <xdr:nvSpPr>
        <xdr:cNvPr id="155" name="テキスト ボックス 154"/>
        <xdr:cNvSpPr txBox="1"/>
      </xdr:nvSpPr>
      <xdr:spPr>
        <a:xfrm>
          <a:off x="3733800" y="1083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28787</xdr:rowOff>
    </xdr:from>
    <xdr:to>
      <xdr:col>15</xdr:col>
      <xdr:colOff>133350</xdr:colOff>
      <xdr:row>64</xdr:row>
      <xdr:rowOff>130387</xdr:rowOff>
    </xdr:to>
    <xdr:sp macro="" textlink="">
      <xdr:nvSpPr>
        <xdr:cNvPr id="156" name="楕円 155"/>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140564</xdr:rowOff>
    </xdr:from>
    <xdr:ext cx="762000" cy="259045"/>
    <xdr:sp macro="" textlink="">
      <xdr:nvSpPr>
        <xdr:cNvPr id="157" name="テキスト ボックス 156"/>
        <xdr:cNvSpPr txBox="1"/>
      </xdr:nvSpPr>
      <xdr:spPr>
        <a:xfrm>
          <a:off x="2844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46355</xdr:rowOff>
    </xdr:from>
    <xdr:to>
      <xdr:col>11</xdr:col>
      <xdr:colOff>82550</xdr:colOff>
      <xdr:row>65</xdr:row>
      <xdr:rowOff>147955</xdr:rowOff>
    </xdr:to>
    <xdr:sp macro="" textlink="">
      <xdr:nvSpPr>
        <xdr:cNvPr id="158" name="楕円 157"/>
        <xdr:cNvSpPr/>
      </xdr:nvSpPr>
      <xdr:spPr>
        <a:xfrm>
          <a:off x="2286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132732</xdr:rowOff>
    </xdr:from>
    <xdr:ext cx="762000" cy="259045"/>
    <xdr:sp macro="" textlink="">
      <xdr:nvSpPr>
        <xdr:cNvPr id="159" name="テキスト ボックス 158"/>
        <xdr:cNvSpPr txBox="1"/>
      </xdr:nvSpPr>
      <xdr:spPr>
        <a:xfrm>
          <a:off x="1955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60" name="楕円 159"/>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61" name="テキスト ボックス 160"/>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類似団体平均額と比較し</a:t>
          </a:r>
          <a:r>
            <a:rPr kumimoji="1" lang="en-US" altLang="ja-JP" sz="1100">
              <a:solidFill>
                <a:schemeClr val="dk1"/>
              </a:solidFill>
              <a:effectLst/>
              <a:latin typeface="+mn-lt"/>
              <a:ea typeface="+mn-ea"/>
              <a:cs typeface="+mn-cs"/>
            </a:rPr>
            <a:t>64.7</a:t>
          </a:r>
          <a:r>
            <a:rPr kumimoji="1" lang="ja-JP" altLang="ja-JP" sz="1100">
              <a:solidFill>
                <a:schemeClr val="dk1"/>
              </a:solidFill>
              <a:effectLst/>
              <a:latin typeface="+mn-lt"/>
              <a:ea typeface="+mn-ea"/>
              <a:cs typeface="+mn-cs"/>
            </a:rPr>
            <a:t>％と決算額は低</a:t>
          </a:r>
          <a:r>
            <a:rPr kumimoji="1" lang="ja-JP" altLang="en-US" sz="1100">
              <a:solidFill>
                <a:schemeClr val="dk1"/>
              </a:solidFill>
              <a:effectLst/>
              <a:latin typeface="+mn-lt"/>
              <a:ea typeface="+mn-ea"/>
              <a:cs typeface="+mn-cs"/>
            </a:rPr>
            <a:t>く前年度より</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減少したが</a:t>
          </a:r>
          <a:r>
            <a:rPr kumimoji="1" lang="ja-JP" altLang="ja-JP" sz="1100">
              <a:solidFill>
                <a:schemeClr val="dk1"/>
              </a:solidFill>
              <a:effectLst/>
              <a:latin typeface="+mn-lt"/>
              <a:ea typeface="+mn-ea"/>
              <a:cs typeface="+mn-cs"/>
            </a:rPr>
            <a:t>、全国平均より</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、経常経費の抑制と指定管理者制度の導入を進めるとともに、定員管理計画を基に人件費の抑制を図り、コストの低減に努める。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135144</xdr:rowOff>
    </xdr:from>
    <xdr:to>
      <xdr:col>23</xdr:col>
      <xdr:colOff>133350</xdr:colOff>
      <xdr:row>81</xdr:row>
      <xdr:rowOff>151135</xdr:rowOff>
    </xdr:to>
    <xdr:cxnSp macro="">
      <xdr:nvCxnSpPr>
        <xdr:cNvPr id="196" name="直線コネクタ 195"/>
        <xdr:cNvCxnSpPr/>
      </xdr:nvCxnSpPr>
      <xdr:spPr>
        <a:xfrm flipV="1">
          <a:off x="4114800" y="14022594"/>
          <a:ext cx="8382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135953</xdr:rowOff>
    </xdr:from>
    <xdr:to>
      <xdr:col>19</xdr:col>
      <xdr:colOff>133350</xdr:colOff>
      <xdr:row>81</xdr:row>
      <xdr:rowOff>151135</xdr:rowOff>
    </xdr:to>
    <xdr:cxnSp macro="">
      <xdr:nvCxnSpPr>
        <xdr:cNvPr id="199" name="直線コネクタ 198"/>
        <xdr:cNvCxnSpPr/>
      </xdr:nvCxnSpPr>
      <xdr:spPr>
        <a:xfrm>
          <a:off x="3225800" y="14023403"/>
          <a:ext cx="8890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108657</xdr:rowOff>
    </xdr:from>
    <xdr:to>
      <xdr:col>15</xdr:col>
      <xdr:colOff>82550</xdr:colOff>
      <xdr:row>81</xdr:row>
      <xdr:rowOff>135953</xdr:rowOff>
    </xdr:to>
    <xdr:cxnSp macro="">
      <xdr:nvCxnSpPr>
        <xdr:cNvPr id="202" name="直線コネクタ 201"/>
        <xdr:cNvCxnSpPr/>
      </xdr:nvCxnSpPr>
      <xdr:spPr>
        <a:xfrm>
          <a:off x="2336800" y="13996107"/>
          <a:ext cx="889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28977</xdr:rowOff>
    </xdr:from>
    <xdr:to>
      <xdr:col>11</xdr:col>
      <xdr:colOff>31750</xdr:colOff>
      <xdr:row>81</xdr:row>
      <xdr:rowOff>108657</xdr:rowOff>
    </xdr:to>
    <xdr:cxnSp macro="">
      <xdr:nvCxnSpPr>
        <xdr:cNvPr id="205" name="直線コネクタ 204"/>
        <xdr:cNvCxnSpPr/>
      </xdr:nvCxnSpPr>
      <xdr:spPr>
        <a:xfrm>
          <a:off x="1447800" y="13916427"/>
          <a:ext cx="889000" cy="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84344</xdr:rowOff>
    </xdr:from>
    <xdr:to>
      <xdr:col>23</xdr:col>
      <xdr:colOff>184150</xdr:colOff>
      <xdr:row>82</xdr:row>
      <xdr:rowOff>14494</xdr:rowOff>
    </xdr:to>
    <xdr:sp macro="" textlink="">
      <xdr:nvSpPr>
        <xdr:cNvPr id="215" name="楕円 214"/>
        <xdr:cNvSpPr/>
      </xdr:nvSpPr>
      <xdr:spPr>
        <a:xfrm>
          <a:off x="4902200" y="139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5621</xdr:rowOff>
    </xdr:from>
    <xdr:ext cx="762000" cy="259045"/>
    <xdr:sp macro="" textlink="">
      <xdr:nvSpPr>
        <xdr:cNvPr id="216" name="人件費・物件費等の状況該当値テキスト"/>
        <xdr:cNvSpPr txBox="1"/>
      </xdr:nvSpPr>
      <xdr:spPr>
        <a:xfrm>
          <a:off x="5041900" y="1389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100335</xdr:rowOff>
    </xdr:from>
    <xdr:to>
      <xdr:col>19</xdr:col>
      <xdr:colOff>184150</xdr:colOff>
      <xdr:row>82</xdr:row>
      <xdr:rowOff>30485</xdr:rowOff>
    </xdr:to>
    <xdr:sp macro="" textlink="">
      <xdr:nvSpPr>
        <xdr:cNvPr id="217" name="楕円 216"/>
        <xdr:cNvSpPr/>
      </xdr:nvSpPr>
      <xdr:spPr>
        <a:xfrm>
          <a:off x="4064000" y="1398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40662</xdr:rowOff>
    </xdr:from>
    <xdr:ext cx="736600" cy="259045"/>
    <xdr:sp macro="" textlink="">
      <xdr:nvSpPr>
        <xdr:cNvPr id="218" name="テキスト ボックス 217"/>
        <xdr:cNvSpPr txBox="1"/>
      </xdr:nvSpPr>
      <xdr:spPr>
        <a:xfrm>
          <a:off x="3733800" y="1375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85153</xdr:rowOff>
    </xdr:from>
    <xdr:to>
      <xdr:col>15</xdr:col>
      <xdr:colOff>133350</xdr:colOff>
      <xdr:row>82</xdr:row>
      <xdr:rowOff>15303</xdr:rowOff>
    </xdr:to>
    <xdr:sp macro="" textlink="">
      <xdr:nvSpPr>
        <xdr:cNvPr id="219" name="楕円 218"/>
        <xdr:cNvSpPr/>
      </xdr:nvSpPr>
      <xdr:spPr>
        <a:xfrm>
          <a:off x="3175000" y="1397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25480</xdr:rowOff>
    </xdr:from>
    <xdr:ext cx="762000" cy="259045"/>
    <xdr:sp macro="" textlink="">
      <xdr:nvSpPr>
        <xdr:cNvPr id="220" name="テキスト ボックス 219"/>
        <xdr:cNvSpPr txBox="1"/>
      </xdr:nvSpPr>
      <xdr:spPr>
        <a:xfrm>
          <a:off x="2844800" y="1374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57857</xdr:rowOff>
    </xdr:from>
    <xdr:to>
      <xdr:col>11</xdr:col>
      <xdr:colOff>82550</xdr:colOff>
      <xdr:row>81</xdr:row>
      <xdr:rowOff>159457</xdr:rowOff>
    </xdr:to>
    <xdr:sp macro="" textlink="">
      <xdr:nvSpPr>
        <xdr:cNvPr id="221" name="楕円 220"/>
        <xdr:cNvSpPr/>
      </xdr:nvSpPr>
      <xdr:spPr>
        <a:xfrm>
          <a:off x="2286000" y="1394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169634</xdr:rowOff>
    </xdr:from>
    <xdr:ext cx="762000" cy="259045"/>
    <xdr:sp macro="" textlink="">
      <xdr:nvSpPr>
        <xdr:cNvPr id="222" name="テキスト ボックス 221"/>
        <xdr:cNvSpPr txBox="1"/>
      </xdr:nvSpPr>
      <xdr:spPr>
        <a:xfrm>
          <a:off x="1955800" y="1371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149627</xdr:rowOff>
    </xdr:from>
    <xdr:to>
      <xdr:col>7</xdr:col>
      <xdr:colOff>31750</xdr:colOff>
      <xdr:row>81</xdr:row>
      <xdr:rowOff>79777</xdr:rowOff>
    </xdr:to>
    <xdr:sp macro="" textlink="">
      <xdr:nvSpPr>
        <xdr:cNvPr id="223" name="楕円 222"/>
        <xdr:cNvSpPr/>
      </xdr:nvSpPr>
      <xdr:spPr>
        <a:xfrm>
          <a:off x="1397000" y="138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89954</xdr:rowOff>
    </xdr:from>
    <xdr:ext cx="762000" cy="259045"/>
    <xdr:sp macro="" textlink="">
      <xdr:nvSpPr>
        <xdr:cNvPr id="224" name="テキスト ボックス 223"/>
        <xdr:cNvSpPr txBox="1"/>
      </xdr:nvSpPr>
      <xdr:spPr>
        <a:xfrm>
          <a:off x="1066800" y="1363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前年度と同率であるが、</a:t>
          </a:r>
          <a:r>
            <a:rPr kumimoji="1" lang="ja-JP" altLang="ja-JP" sz="1100">
              <a:solidFill>
                <a:schemeClr val="dk1"/>
              </a:solidFill>
              <a:effectLst/>
              <a:latin typeface="+mn-lt"/>
              <a:ea typeface="+mn-ea"/>
              <a:cs typeface="+mn-cs"/>
            </a:rPr>
            <a:t>全国平均を大きく上回り、類似団体との比較も上回っている。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年度も、給料の独自削減を管理職△</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％を実施しているが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類似団体中、最下位となってしまった。</a:t>
          </a:r>
          <a:endParaRPr lang="ja-JP" altLang="ja-JP" sz="1400">
            <a:effectLst/>
          </a:endParaRPr>
        </a:p>
        <a:p>
          <a:r>
            <a:rPr kumimoji="1" lang="ja-JP" altLang="ja-JP" sz="1100">
              <a:solidFill>
                <a:schemeClr val="dk1"/>
              </a:solidFill>
              <a:effectLst/>
              <a:latin typeface="+mn-lt"/>
              <a:ea typeface="+mn-ea"/>
              <a:cs typeface="+mn-cs"/>
            </a:rPr>
            <a:t>今後も、職員の定員管理計画を基に人件費の抑制を図りつつ、給与水準の適正化に努めていく。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127302</xdr:rowOff>
    </xdr:from>
    <xdr:to>
      <xdr:col>81</xdr:col>
      <xdr:colOff>44450</xdr:colOff>
      <xdr:row>89</xdr:row>
      <xdr:rowOff>127302</xdr:rowOff>
    </xdr:to>
    <xdr:cxnSp macro="">
      <xdr:nvCxnSpPr>
        <xdr:cNvPr id="260" name="直線コネクタ 259"/>
        <xdr:cNvCxnSpPr/>
      </xdr:nvCxnSpPr>
      <xdr:spPr>
        <a:xfrm>
          <a:off x="16179800" y="15386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127302</xdr:rowOff>
    </xdr:to>
    <xdr:cxnSp macro="">
      <xdr:nvCxnSpPr>
        <xdr:cNvPr id="263" name="直線コネクタ 262"/>
        <xdr:cNvCxnSpPr/>
      </xdr:nvCxnSpPr>
      <xdr:spPr>
        <a:xfrm>
          <a:off x="15290800" y="153289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89</xdr:row>
      <xdr:rowOff>69850</xdr:rowOff>
    </xdr:to>
    <xdr:cxnSp macro="">
      <xdr:nvCxnSpPr>
        <xdr:cNvPr id="266" name="直線コネクタ 265"/>
        <xdr:cNvCxnSpPr/>
      </xdr:nvCxnSpPr>
      <xdr:spPr>
        <a:xfrm>
          <a:off x="14401800" y="14995677"/>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87</xdr:row>
      <xdr:rowOff>79527</xdr:rowOff>
    </xdr:to>
    <xdr:cxnSp macro="">
      <xdr:nvCxnSpPr>
        <xdr:cNvPr id="269" name="直線コネクタ 268"/>
        <xdr:cNvCxnSpPr/>
      </xdr:nvCxnSpPr>
      <xdr:spPr>
        <a:xfrm>
          <a:off x="13512800" y="149726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76502</xdr:rowOff>
    </xdr:from>
    <xdr:to>
      <xdr:col>81</xdr:col>
      <xdr:colOff>95250</xdr:colOff>
      <xdr:row>90</xdr:row>
      <xdr:rowOff>6652</xdr:rowOff>
    </xdr:to>
    <xdr:sp macro="" textlink="">
      <xdr:nvSpPr>
        <xdr:cNvPr id="279" name="楕円 278"/>
        <xdr:cNvSpPr/>
      </xdr:nvSpPr>
      <xdr:spPr>
        <a:xfrm>
          <a:off x="169672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143829</xdr:rowOff>
    </xdr:from>
    <xdr:ext cx="762000" cy="259045"/>
    <xdr:sp macro="" textlink="">
      <xdr:nvSpPr>
        <xdr:cNvPr id="280" name="給与水準   （国との比較）該当値テキスト"/>
        <xdr:cNvSpPr txBox="1"/>
      </xdr:nvSpPr>
      <xdr:spPr>
        <a:xfrm>
          <a:off x="17106900" y="1523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76502</xdr:rowOff>
    </xdr:from>
    <xdr:to>
      <xdr:col>77</xdr:col>
      <xdr:colOff>95250</xdr:colOff>
      <xdr:row>90</xdr:row>
      <xdr:rowOff>6652</xdr:rowOff>
    </xdr:to>
    <xdr:sp macro="" textlink="">
      <xdr:nvSpPr>
        <xdr:cNvPr id="281" name="楕円 280"/>
        <xdr:cNvSpPr/>
      </xdr:nvSpPr>
      <xdr:spPr>
        <a:xfrm>
          <a:off x="16129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162879</xdr:rowOff>
    </xdr:from>
    <xdr:ext cx="736600" cy="259045"/>
    <xdr:sp macro="" textlink="">
      <xdr:nvSpPr>
        <xdr:cNvPr id="282" name="テキスト ボックス 281"/>
        <xdr:cNvSpPr txBox="1"/>
      </xdr:nvSpPr>
      <xdr:spPr>
        <a:xfrm>
          <a:off x="15798800" y="1542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3" name="楕円 282"/>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4" name="テキスト ボックス 283"/>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5" name="楕円 284"/>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6" name="テキスト ボックス 285"/>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87" name="楕円 286"/>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92122</xdr:rowOff>
    </xdr:from>
    <xdr:ext cx="762000" cy="259045"/>
    <xdr:sp macro="" textlink="">
      <xdr:nvSpPr>
        <xdr:cNvPr id="288" name="テキスト ボックス 287"/>
        <xdr:cNvSpPr txBox="1"/>
      </xdr:nvSpPr>
      <xdr:spPr>
        <a:xfrm>
          <a:off x="13131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職員数は類似団体の平均より</a:t>
          </a:r>
          <a:r>
            <a:rPr kumimoji="1" lang="en-US" altLang="ja-JP" sz="1100">
              <a:solidFill>
                <a:schemeClr val="dk1"/>
              </a:solidFill>
              <a:effectLst/>
              <a:latin typeface="+mn-lt"/>
              <a:ea typeface="+mn-ea"/>
              <a:cs typeface="+mn-cs"/>
            </a:rPr>
            <a:t>2.75</a:t>
          </a:r>
          <a:r>
            <a:rPr kumimoji="1" lang="ja-JP" altLang="ja-JP" sz="1100">
              <a:solidFill>
                <a:schemeClr val="dk1"/>
              </a:solidFill>
              <a:effectLst/>
              <a:latin typeface="+mn-lt"/>
              <a:ea typeface="+mn-ea"/>
              <a:cs typeface="+mn-cs"/>
            </a:rPr>
            <a:t>人下回っているが、最近は横ばいとなっている。これは定員管理計画により職員数を据え置きとしてきた為である。</a:t>
          </a:r>
          <a:endParaRPr lang="ja-JP" altLang="ja-JP" sz="1400">
            <a:effectLst/>
          </a:endParaRPr>
        </a:p>
        <a:p>
          <a:r>
            <a:rPr kumimoji="1" lang="ja-JP" altLang="ja-JP" sz="1100">
              <a:solidFill>
                <a:schemeClr val="dk1"/>
              </a:solidFill>
              <a:effectLst/>
              <a:latin typeface="+mn-lt"/>
              <a:ea typeface="+mn-ea"/>
              <a:cs typeface="+mn-cs"/>
            </a:rPr>
            <a:t>全国平均との比較では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まだ</a:t>
          </a:r>
          <a:r>
            <a:rPr kumimoji="1" lang="en-US" altLang="ja-JP" sz="1100">
              <a:solidFill>
                <a:schemeClr val="dk1"/>
              </a:solidFill>
              <a:effectLst/>
              <a:latin typeface="+mn-lt"/>
              <a:ea typeface="+mn-ea"/>
              <a:cs typeface="+mn-cs"/>
            </a:rPr>
            <a:t>3.11</a:t>
          </a:r>
          <a:r>
            <a:rPr kumimoji="1" lang="ja-JP" altLang="ja-JP" sz="1100">
              <a:solidFill>
                <a:schemeClr val="dk1"/>
              </a:solidFill>
              <a:effectLst/>
              <a:latin typeface="+mn-lt"/>
              <a:ea typeface="+mn-ea"/>
              <a:cs typeface="+mn-cs"/>
            </a:rPr>
            <a:t>人上回っており、今後も行財政改革による民間委託の推進や臨時職員の有効活用、新規採用職員の抑制を図りながら、適切な定員管理に努める。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170984</xdr:rowOff>
    </xdr:from>
    <xdr:to>
      <xdr:col>81</xdr:col>
      <xdr:colOff>44450</xdr:colOff>
      <xdr:row>61</xdr:row>
      <xdr:rowOff>16425</xdr:rowOff>
    </xdr:to>
    <xdr:cxnSp macro="">
      <xdr:nvCxnSpPr>
        <xdr:cNvPr id="323" name="直線コネクタ 322"/>
        <xdr:cNvCxnSpPr/>
      </xdr:nvCxnSpPr>
      <xdr:spPr>
        <a:xfrm>
          <a:off x="16179800" y="10457984"/>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170984</xdr:rowOff>
    </xdr:from>
    <xdr:to>
      <xdr:col>77</xdr:col>
      <xdr:colOff>44450</xdr:colOff>
      <xdr:row>61</xdr:row>
      <xdr:rowOff>4360</xdr:rowOff>
    </xdr:to>
    <xdr:cxnSp macro="">
      <xdr:nvCxnSpPr>
        <xdr:cNvPr id="326" name="直線コネクタ 325"/>
        <xdr:cNvCxnSpPr/>
      </xdr:nvCxnSpPr>
      <xdr:spPr>
        <a:xfrm flipV="1">
          <a:off x="15290800" y="104579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137202</xdr:rowOff>
    </xdr:from>
    <xdr:to>
      <xdr:col>72</xdr:col>
      <xdr:colOff>203200</xdr:colOff>
      <xdr:row>61</xdr:row>
      <xdr:rowOff>4360</xdr:rowOff>
    </xdr:to>
    <xdr:cxnSp macro="">
      <xdr:nvCxnSpPr>
        <xdr:cNvPr id="329" name="直線コネクタ 328"/>
        <xdr:cNvCxnSpPr/>
      </xdr:nvCxnSpPr>
      <xdr:spPr>
        <a:xfrm>
          <a:off x="14401800" y="1042420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110659</xdr:rowOff>
    </xdr:from>
    <xdr:to>
      <xdr:col>68</xdr:col>
      <xdr:colOff>152400</xdr:colOff>
      <xdr:row>60</xdr:row>
      <xdr:rowOff>137202</xdr:rowOff>
    </xdr:to>
    <xdr:cxnSp macro="">
      <xdr:nvCxnSpPr>
        <xdr:cNvPr id="332" name="直線コネクタ 331"/>
        <xdr:cNvCxnSpPr/>
      </xdr:nvCxnSpPr>
      <xdr:spPr>
        <a:xfrm>
          <a:off x="13512800" y="1039765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137075</xdr:rowOff>
    </xdr:from>
    <xdr:to>
      <xdr:col>81</xdr:col>
      <xdr:colOff>95250</xdr:colOff>
      <xdr:row>61</xdr:row>
      <xdr:rowOff>67225</xdr:rowOff>
    </xdr:to>
    <xdr:sp macro="" textlink="">
      <xdr:nvSpPr>
        <xdr:cNvPr id="342" name="楕円 341"/>
        <xdr:cNvSpPr/>
      </xdr:nvSpPr>
      <xdr:spPr>
        <a:xfrm>
          <a:off x="169672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153602</xdr:rowOff>
    </xdr:from>
    <xdr:ext cx="762000" cy="259045"/>
    <xdr:sp macro="" textlink="">
      <xdr:nvSpPr>
        <xdr:cNvPr id="343" name="定員管理の状況該当値テキスト"/>
        <xdr:cNvSpPr txBox="1"/>
      </xdr:nvSpPr>
      <xdr:spPr>
        <a:xfrm>
          <a:off x="17106900" y="102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120184</xdr:rowOff>
    </xdr:from>
    <xdr:to>
      <xdr:col>77</xdr:col>
      <xdr:colOff>95250</xdr:colOff>
      <xdr:row>61</xdr:row>
      <xdr:rowOff>50334</xdr:rowOff>
    </xdr:to>
    <xdr:sp macro="" textlink="">
      <xdr:nvSpPr>
        <xdr:cNvPr id="344" name="楕円 343"/>
        <xdr:cNvSpPr/>
      </xdr:nvSpPr>
      <xdr:spPr>
        <a:xfrm>
          <a:off x="16129000" y="104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60511</xdr:rowOff>
    </xdr:from>
    <xdr:ext cx="736600" cy="259045"/>
    <xdr:sp macro="" textlink="">
      <xdr:nvSpPr>
        <xdr:cNvPr id="345" name="テキスト ボックス 344"/>
        <xdr:cNvSpPr txBox="1"/>
      </xdr:nvSpPr>
      <xdr:spPr>
        <a:xfrm>
          <a:off x="15798800" y="10176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125010</xdr:rowOff>
    </xdr:from>
    <xdr:to>
      <xdr:col>73</xdr:col>
      <xdr:colOff>44450</xdr:colOff>
      <xdr:row>61</xdr:row>
      <xdr:rowOff>55160</xdr:rowOff>
    </xdr:to>
    <xdr:sp macro="" textlink="">
      <xdr:nvSpPr>
        <xdr:cNvPr id="346" name="楕円 345"/>
        <xdr:cNvSpPr/>
      </xdr:nvSpPr>
      <xdr:spPr>
        <a:xfrm>
          <a:off x="15240000" y="1041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65337</xdr:rowOff>
    </xdr:from>
    <xdr:ext cx="762000" cy="259045"/>
    <xdr:sp macro="" textlink="">
      <xdr:nvSpPr>
        <xdr:cNvPr id="347" name="テキスト ボックス 346"/>
        <xdr:cNvSpPr txBox="1"/>
      </xdr:nvSpPr>
      <xdr:spPr>
        <a:xfrm>
          <a:off x="14909800" y="1018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86402</xdr:rowOff>
    </xdr:from>
    <xdr:to>
      <xdr:col>68</xdr:col>
      <xdr:colOff>203200</xdr:colOff>
      <xdr:row>61</xdr:row>
      <xdr:rowOff>16552</xdr:rowOff>
    </xdr:to>
    <xdr:sp macro="" textlink="">
      <xdr:nvSpPr>
        <xdr:cNvPr id="348" name="楕円 347"/>
        <xdr:cNvSpPr/>
      </xdr:nvSpPr>
      <xdr:spPr>
        <a:xfrm>
          <a:off x="14351000" y="103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26729</xdr:rowOff>
    </xdr:from>
    <xdr:ext cx="762000" cy="259045"/>
    <xdr:sp macro="" textlink="">
      <xdr:nvSpPr>
        <xdr:cNvPr id="349" name="テキスト ボックス 348"/>
        <xdr:cNvSpPr txBox="1"/>
      </xdr:nvSpPr>
      <xdr:spPr>
        <a:xfrm>
          <a:off x="14020800" y="1014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59859</xdr:rowOff>
    </xdr:from>
    <xdr:to>
      <xdr:col>64</xdr:col>
      <xdr:colOff>152400</xdr:colOff>
      <xdr:row>60</xdr:row>
      <xdr:rowOff>161459</xdr:rowOff>
    </xdr:to>
    <xdr:sp macro="" textlink="">
      <xdr:nvSpPr>
        <xdr:cNvPr id="350" name="楕円 349"/>
        <xdr:cNvSpPr/>
      </xdr:nvSpPr>
      <xdr:spPr>
        <a:xfrm>
          <a:off x="13462000" y="1034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186</xdr:rowOff>
    </xdr:from>
    <xdr:ext cx="762000" cy="259045"/>
    <xdr:sp macro="" textlink="">
      <xdr:nvSpPr>
        <xdr:cNvPr id="351" name="テキスト ボックス 350"/>
        <xdr:cNvSpPr txBox="1"/>
      </xdr:nvSpPr>
      <xdr:spPr>
        <a:xfrm>
          <a:off x="13131800" y="1011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比率は依然として全国平均を大きく上回り、類似団体内の順位は最下位から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番目となっている。</a:t>
          </a:r>
          <a:endParaRPr lang="ja-JP" altLang="ja-JP" sz="1400">
            <a:effectLst/>
          </a:endParaRPr>
        </a:p>
        <a:p>
          <a:r>
            <a:rPr kumimoji="1" lang="ja-JP" altLang="ja-JP" sz="1100">
              <a:solidFill>
                <a:schemeClr val="dk1"/>
              </a:solidFill>
              <a:effectLst/>
              <a:latin typeface="+mn-lt"/>
              <a:ea typeface="+mn-ea"/>
              <a:cs typeface="+mn-cs"/>
            </a:rPr>
            <a:t>主な要因としては、大規模事業（統合中学校の建設、広域水道事業）に係る多額の起債の償還が続いているためである。</a:t>
          </a:r>
          <a:endParaRPr lang="ja-JP" altLang="ja-JP" sz="1400">
            <a:effectLst/>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年度から協議団体になったが、依然として厳しい状況に変わりなく今後も、償還元金よりも借入をしないことを遵守し、公債費の低減に努め、実質公債費比率の低減を図っていく。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162137</xdr:rowOff>
    </xdr:to>
    <xdr:cxnSp macro="">
      <xdr:nvCxnSpPr>
        <xdr:cNvPr id="385" name="直線コネクタ 384"/>
        <xdr:cNvCxnSpPr/>
      </xdr:nvCxnSpPr>
      <xdr:spPr>
        <a:xfrm flipV="1">
          <a:off x="16179800" y="730673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111337</xdr:rowOff>
    </xdr:to>
    <xdr:cxnSp macro="">
      <xdr:nvCxnSpPr>
        <xdr:cNvPr id="388" name="直線コネクタ 387"/>
        <xdr:cNvCxnSpPr/>
      </xdr:nvCxnSpPr>
      <xdr:spPr>
        <a:xfrm flipV="1">
          <a:off x="15290800" y="73630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111337</xdr:rowOff>
    </xdr:from>
    <xdr:to>
      <xdr:col>72</xdr:col>
      <xdr:colOff>203200</xdr:colOff>
      <xdr:row>44</xdr:row>
      <xdr:rowOff>116840</xdr:rowOff>
    </xdr:to>
    <xdr:cxnSp macro="">
      <xdr:nvCxnSpPr>
        <xdr:cNvPr id="391" name="直線コネクタ 390"/>
        <xdr:cNvCxnSpPr/>
      </xdr:nvCxnSpPr>
      <xdr:spPr>
        <a:xfrm flipV="1">
          <a:off x="14401800" y="748368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45</xdr:row>
      <xdr:rowOff>66040</xdr:rowOff>
    </xdr:to>
    <xdr:cxnSp macro="">
      <xdr:nvCxnSpPr>
        <xdr:cNvPr id="394" name="直線コネクタ 393"/>
        <xdr:cNvCxnSpPr/>
      </xdr:nvCxnSpPr>
      <xdr:spPr>
        <a:xfrm flipV="1">
          <a:off x="13512800" y="76606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404" name="楕円 403"/>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5"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6" name="楕円 405"/>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7" name="テキスト ボックス 406"/>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60537</xdr:rowOff>
    </xdr:from>
    <xdr:to>
      <xdr:col>73</xdr:col>
      <xdr:colOff>44450</xdr:colOff>
      <xdr:row>43</xdr:row>
      <xdr:rowOff>162137</xdr:rowOff>
    </xdr:to>
    <xdr:sp macro="" textlink="">
      <xdr:nvSpPr>
        <xdr:cNvPr id="408" name="楕円 407"/>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146914</xdr:rowOff>
    </xdr:from>
    <xdr:ext cx="762000" cy="259045"/>
    <xdr:sp macro="" textlink="">
      <xdr:nvSpPr>
        <xdr:cNvPr id="409" name="テキスト ボックス 408"/>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10" name="楕円 409"/>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11" name="テキスト ボックス 410"/>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15240</xdr:rowOff>
    </xdr:from>
    <xdr:to>
      <xdr:col>64</xdr:col>
      <xdr:colOff>152400</xdr:colOff>
      <xdr:row>45</xdr:row>
      <xdr:rowOff>116840</xdr:rowOff>
    </xdr:to>
    <xdr:sp macro="" textlink="">
      <xdr:nvSpPr>
        <xdr:cNvPr id="412" name="楕円 411"/>
        <xdr:cNvSpPr/>
      </xdr:nvSpPr>
      <xdr:spPr>
        <a:xfrm>
          <a:off x="13462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101617</xdr:rowOff>
    </xdr:from>
    <xdr:ext cx="762000" cy="259045"/>
    <xdr:sp macro="" textlink="">
      <xdr:nvSpPr>
        <xdr:cNvPr id="413" name="テキスト ボックス 412"/>
        <xdr:cNvSpPr txBox="1"/>
      </xdr:nvSpPr>
      <xdr:spPr>
        <a:xfrm>
          <a:off x="13131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の着実な減少により、比率は年々減少している。本年度は、普通交付税の減による標準財政規模の減となる中でも、財政調整基金の積み増しができ、充当可能基金の増により比率が下がったためである。しかしながら、類似団体の平均の約</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倍と大きく上回っている。その主な要因は大規模事業（統合中学校建設・広域水道事業）の財源とした地方債の残高が類似団体と比べて多額なためである。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年度に統合中学校に係る地方債の償還が終了し</a:t>
          </a:r>
          <a:r>
            <a:rPr kumimoji="1" lang="ja-JP" altLang="ja-JP" sz="1100">
              <a:solidFill>
                <a:schemeClr val="dk1"/>
              </a:solidFill>
              <a:effectLst/>
              <a:latin typeface="+mn-lt"/>
              <a:ea typeface="+mn-ea"/>
              <a:cs typeface="+mn-cs"/>
            </a:rPr>
            <a:t>、比率は今後も緩やかではあるが減少していく見込みである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今後も、新規発行債の抑制による地方債残高の減に努め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25197</xdr:rowOff>
    </xdr:from>
    <xdr:to>
      <xdr:col>81</xdr:col>
      <xdr:colOff>44450</xdr:colOff>
      <xdr:row>18</xdr:row>
      <xdr:rowOff>152603</xdr:rowOff>
    </xdr:to>
    <xdr:cxnSp macro="">
      <xdr:nvCxnSpPr>
        <xdr:cNvPr id="445" name="直線コネクタ 444"/>
        <xdr:cNvCxnSpPr/>
      </xdr:nvCxnSpPr>
      <xdr:spPr>
        <a:xfrm flipV="1">
          <a:off x="16179800" y="3111297"/>
          <a:ext cx="8382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152603</xdr:rowOff>
    </xdr:from>
    <xdr:to>
      <xdr:col>77</xdr:col>
      <xdr:colOff>44450</xdr:colOff>
      <xdr:row>19</xdr:row>
      <xdr:rowOff>114351</xdr:rowOff>
    </xdr:to>
    <xdr:cxnSp macro="">
      <xdr:nvCxnSpPr>
        <xdr:cNvPr id="448" name="直線コネクタ 447"/>
        <xdr:cNvCxnSpPr/>
      </xdr:nvCxnSpPr>
      <xdr:spPr>
        <a:xfrm flipV="1">
          <a:off x="15290800" y="3238703"/>
          <a:ext cx="8890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114351</xdr:rowOff>
    </xdr:from>
    <xdr:to>
      <xdr:col>72</xdr:col>
      <xdr:colOff>203200</xdr:colOff>
      <xdr:row>20</xdr:row>
      <xdr:rowOff>107950</xdr:rowOff>
    </xdr:to>
    <xdr:cxnSp macro="">
      <xdr:nvCxnSpPr>
        <xdr:cNvPr id="451" name="直線コネクタ 450"/>
        <xdr:cNvCxnSpPr/>
      </xdr:nvCxnSpPr>
      <xdr:spPr>
        <a:xfrm flipV="1">
          <a:off x="14401800" y="3371901"/>
          <a:ext cx="8890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78029</xdr:rowOff>
    </xdr:from>
    <xdr:to>
      <xdr:col>68</xdr:col>
      <xdr:colOff>152400</xdr:colOff>
      <xdr:row>20</xdr:row>
      <xdr:rowOff>107950</xdr:rowOff>
    </xdr:to>
    <xdr:cxnSp macro="">
      <xdr:nvCxnSpPr>
        <xdr:cNvPr id="454" name="直線コネクタ 453"/>
        <xdr:cNvCxnSpPr/>
      </xdr:nvCxnSpPr>
      <xdr:spPr>
        <a:xfrm>
          <a:off x="13512800" y="3507029"/>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145847</xdr:rowOff>
    </xdr:from>
    <xdr:to>
      <xdr:col>81</xdr:col>
      <xdr:colOff>95250</xdr:colOff>
      <xdr:row>18</xdr:row>
      <xdr:rowOff>75997</xdr:rowOff>
    </xdr:to>
    <xdr:sp macro="" textlink="">
      <xdr:nvSpPr>
        <xdr:cNvPr id="464" name="楕円 463"/>
        <xdr:cNvSpPr/>
      </xdr:nvSpPr>
      <xdr:spPr>
        <a:xfrm>
          <a:off x="16967200" y="30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117924</xdr:rowOff>
    </xdr:from>
    <xdr:ext cx="762000" cy="259045"/>
    <xdr:sp macro="" textlink="">
      <xdr:nvSpPr>
        <xdr:cNvPr id="465" name="将来負担の状況該当値テキスト"/>
        <xdr:cNvSpPr txBox="1"/>
      </xdr:nvSpPr>
      <xdr:spPr>
        <a:xfrm>
          <a:off x="17106900" y="303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101803</xdr:rowOff>
    </xdr:from>
    <xdr:to>
      <xdr:col>77</xdr:col>
      <xdr:colOff>95250</xdr:colOff>
      <xdr:row>19</xdr:row>
      <xdr:rowOff>31953</xdr:rowOff>
    </xdr:to>
    <xdr:sp macro="" textlink="">
      <xdr:nvSpPr>
        <xdr:cNvPr id="466" name="楕円 465"/>
        <xdr:cNvSpPr/>
      </xdr:nvSpPr>
      <xdr:spPr>
        <a:xfrm>
          <a:off x="16129000" y="31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16730</xdr:rowOff>
    </xdr:from>
    <xdr:ext cx="736600" cy="259045"/>
    <xdr:sp macro="" textlink="">
      <xdr:nvSpPr>
        <xdr:cNvPr id="467" name="テキスト ボックス 466"/>
        <xdr:cNvSpPr txBox="1"/>
      </xdr:nvSpPr>
      <xdr:spPr>
        <a:xfrm>
          <a:off x="15798800" y="327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63551</xdr:rowOff>
    </xdr:from>
    <xdr:to>
      <xdr:col>73</xdr:col>
      <xdr:colOff>44450</xdr:colOff>
      <xdr:row>19</xdr:row>
      <xdr:rowOff>165151</xdr:rowOff>
    </xdr:to>
    <xdr:sp macro="" textlink="">
      <xdr:nvSpPr>
        <xdr:cNvPr id="468" name="楕円 467"/>
        <xdr:cNvSpPr/>
      </xdr:nvSpPr>
      <xdr:spPr>
        <a:xfrm>
          <a:off x="15240000" y="33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149928</xdr:rowOff>
    </xdr:from>
    <xdr:ext cx="762000" cy="259045"/>
    <xdr:sp macro="" textlink="">
      <xdr:nvSpPr>
        <xdr:cNvPr id="469" name="テキスト ボックス 468"/>
        <xdr:cNvSpPr txBox="1"/>
      </xdr:nvSpPr>
      <xdr:spPr>
        <a:xfrm>
          <a:off x="14909800" y="340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57150</xdr:rowOff>
    </xdr:from>
    <xdr:to>
      <xdr:col>68</xdr:col>
      <xdr:colOff>203200</xdr:colOff>
      <xdr:row>20</xdr:row>
      <xdr:rowOff>158750</xdr:rowOff>
    </xdr:to>
    <xdr:sp macro="" textlink="">
      <xdr:nvSpPr>
        <xdr:cNvPr id="470" name="楕円 469"/>
        <xdr:cNvSpPr/>
      </xdr:nvSpPr>
      <xdr:spPr>
        <a:xfrm>
          <a:off x="14351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143527</xdr:rowOff>
    </xdr:from>
    <xdr:ext cx="762000" cy="259045"/>
    <xdr:sp macro="" textlink="">
      <xdr:nvSpPr>
        <xdr:cNvPr id="471" name="テキスト ボックス 470"/>
        <xdr:cNvSpPr txBox="1"/>
      </xdr:nvSpPr>
      <xdr:spPr>
        <a:xfrm>
          <a:off x="14020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27229</xdr:rowOff>
    </xdr:from>
    <xdr:to>
      <xdr:col>64</xdr:col>
      <xdr:colOff>152400</xdr:colOff>
      <xdr:row>20</xdr:row>
      <xdr:rowOff>128829</xdr:rowOff>
    </xdr:to>
    <xdr:sp macro="" textlink="">
      <xdr:nvSpPr>
        <xdr:cNvPr id="472" name="楕円 471"/>
        <xdr:cNvSpPr/>
      </xdr:nvSpPr>
      <xdr:spPr>
        <a:xfrm>
          <a:off x="13462000" y="34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113606</xdr:rowOff>
    </xdr:from>
    <xdr:ext cx="762000" cy="259045"/>
    <xdr:sp macro="" textlink="">
      <xdr:nvSpPr>
        <xdr:cNvPr id="473" name="テキスト ボックス 472"/>
        <xdr:cNvSpPr txBox="1"/>
      </xdr:nvSpPr>
      <xdr:spPr>
        <a:xfrm>
          <a:off x="13131800" y="3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8,076
8,026
45.19
4,252,629
4,021,079
203,061
2,805,213
4,301,074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類似団体と比較すると人口千人当たりの職員数は少なく、給与水準も低くなったことから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人件費に係る経常収支比率</a:t>
          </a:r>
          <a:r>
            <a:rPr kumimoji="1" lang="ja-JP" altLang="en-US" sz="1100">
              <a:solidFill>
                <a:schemeClr val="dk1"/>
              </a:solidFill>
              <a:effectLst/>
              <a:latin typeface="+mn-lt"/>
              <a:ea typeface="+mn-ea"/>
              <a:cs typeface="+mn-cs"/>
            </a:rPr>
            <a:t>は前年度より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％低くなっている。</a:t>
          </a:r>
          <a:endParaRPr lang="ja-JP" altLang="ja-JP" sz="1400">
            <a:effectLst/>
          </a:endParaRPr>
        </a:p>
        <a:p>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人件費を抑制する為に定員管理計画</a:t>
          </a:r>
          <a:r>
            <a:rPr kumimoji="1" lang="ja-JP" altLang="en-US" sz="1100">
              <a:solidFill>
                <a:schemeClr val="dk1"/>
              </a:solidFill>
              <a:effectLst/>
              <a:latin typeface="+mn-lt"/>
              <a:ea typeface="+mn-ea"/>
              <a:cs typeface="+mn-cs"/>
            </a:rPr>
            <a:t>により適切な</a:t>
          </a:r>
          <a:r>
            <a:rPr kumimoji="1" lang="ja-JP" altLang="ja-JP" sz="1100">
              <a:solidFill>
                <a:schemeClr val="dk1"/>
              </a:solidFill>
              <a:effectLst/>
              <a:latin typeface="+mn-lt"/>
              <a:ea typeface="+mn-ea"/>
              <a:cs typeface="+mn-cs"/>
            </a:rPr>
            <a:t>職員数</a:t>
          </a:r>
          <a:r>
            <a:rPr kumimoji="1" lang="ja-JP" altLang="en-US" sz="1100">
              <a:solidFill>
                <a:schemeClr val="dk1"/>
              </a:solidFill>
              <a:effectLst/>
              <a:latin typeface="+mn-lt"/>
              <a:ea typeface="+mn-ea"/>
              <a:cs typeface="+mn-cs"/>
            </a:rPr>
            <a:t>を維持し、</a:t>
          </a:r>
          <a:r>
            <a:rPr kumimoji="1" lang="ja-JP" altLang="ja-JP" sz="1100">
              <a:solidFill>
                <a:schemeClr val="dk1"/>
              </a:solidFill>
              <a:effectLst/>
              <a:latin typeface="+mn-lt"/>
              <a:ea typeface="+mn-ea"/>
              <a:cs typeface="+mn-cs"/>
            </a:rPr>
            <a:t>これからも継続し人件費の抑制に努めていく。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60706</xdr:rowOff>
    </xdr:to>
    <xdr:cxnSp macro="">
      <xdr:nvCxnSpPr>
        <xdr:cNvPr id="64" name="直線コネクタ 63"/>
        <xdr:cNvCxnSpPr/>
      </xdr:nvCxnSpPr>
      <xdr:spPr>
        <a:xfrm flipV="1">
          <a:off x="3987800" y="6381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60706</xdr:rowOff>
    </xdr:to>
    <xdr:cxnSp macro="">
      <xdr:nvCxnSpPr>
        <xdr:cNvPr id="67" name="直線コネクタ 66"/>
        <xdr:cNvCxnSpPr/>
      </xdr:nvCxnSpPr>
      <xdr:spPr>
        <a:xfrm>
          <a:off x="3098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129286</xdr:rowOff>
    </xdr:to>
    <xdr:cxnSp macro="">
      <xdr:nvCxnSpPr>
        <xdr:cNvPr id="70" name="直線コネクタ 69"/>
        <xdr:cNvCxnSpPr/>
      </xdr:nvCxnSpPr>
      <xdr:spPr>
        <a:xfrm flipV="1">
          <a:off x="2209800" y="63723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129286</xdr:rowOff>
    </xdr:to>
    <xdr:cxnSp macro="">
      <xdr:nvCxnSpPr>
        <xdr:cNvPr id="73" name="直線コネクタ 72"/>
        <xdr:cNvCxnSpPr/>
      </xdr:nvCxnSpPr>
      <xdr:spPr>
        <a:xfrm>
          <a:off x="1320800" y="63997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3573</xdr:rowOff>
    </xdr:from>
    <xdr:ext cx="762000" cy="259045"/>
    <xdr:sp macro="" textlink="">
      <xdr:nvSpPr>
        <xdr:cNvPr id="84" name="人件費該当値テキスト"/>
        <xdr:cNvSpPr txBox="1"/>
      </xdr:nvSpPr>
      <xdr:spPr>
        <a:xfrm>
          <a:off x="4914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121683</xdr:rowOff>
    </xdr:from>
    <xdr:ext cx="736600" cy="259045"/>
    <xdr:sp macro="" textlink="">
      <xdr:nvSpPr>
        <xdr:cNvPr id="86" name="テキスト ボックス 85"/>
        <xdr:cNvSpPr txBox="1"/>
      </xdr:nvSpPr>
      <xdr:spPr>
        <a:xfrm>
          <a:off x="3606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88" name="テキスト ボックス 87"/>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類似団体の平均値より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％、全国平均よりも</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％下回った。</a:t>
          </a:r>
          <a:endParaRPr lang="ja-JP" altLang="ja-JP" sz="1400">
            <a:effectLst/>
          </a:endParaRPr>
        </a:p>
        <a:p>
          <a:r>
            <a:rPr kumimoji="1" lang="ja-JP" altLang="ja-JP" sz="1100">
              <a:solidFill>
                <a:schemeClr val="dk1"/>
              </a:solidFill>
              <a:effectLst/>
              <a:latin typeface="+mn-lt"/>
              <a:ea typeface="+mn-ea"/>
              <a:cs typeface="+mn-cs"/>
            </a:rPr>
            <a:t>物件費の経常経費充当一般財源は前年度比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％増となった。今後も事務事業の見直しや各施設の指定管理者制度の導入、民間委託の推進等により物件費の低減に努める。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64135</xdr:rowOff>
    </xdr:to>
    <xdr:cxnSp macro="">
      <xdr:nvCxnSpPr>
        <xdr:cNvPr id="121" name="直線コネクタ 120"/>
        <xdr:cNvCxnSpPr/>
      </xdr:nvCxnSpPr>
      <xdr:spPr>
        <a:xfrm>
          <a:off x="15671800" y="26187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46990</xdr:rowOff>
    </xdr:to>
    <xdr:cxnSp macro="">
      <xdr:nvCxnSpPr>
        <xdr:cNvPr id="124" name="直線コネクタ 123"/>
        <xdr:cNvCxnSpPr/>
      </xdr:nvCxnSpPr>
      <xdr:spPr>
        <a:xfrm>
          <a:off x="14782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144145</xdr:rowOff>
    </xdr:from>
    <xdr:to>
      <xdr:col>73</xdr:col>
      <xdr:colOff>180975</xdr:colOff>
      <xdr:row>15</xdr:row>
      <xdr:rowOff>24130</xdr:rowOff>
    </xdr:to>
    <xdr:cxnSp macro="">
      <xdr:nvCxnSpPr>
        <xdr:cNvPr id="127" name="直線コネクタ 126"/>
        <xdr:cNvCxnSpPr/>
      </xdr:nvCxnSpPr>
      <xdr:spPr>
        <a:xfrm>
          <a:off x="13893800" y="25444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58420</xdr:rowOff>
    </xdr:from>
    <xdr:to>
      <xdr:col>69</xdr:col>
      <xdr:colOff>92075</xdr:colOff>
      <xdr:row>14</xdr:row>
      <xdr:rowOff>144145</xdr:rowOff>
    </xdr:to>
    <xdr:cxnSp macro="">
      <xdr:nvCxnSpPr>
        <xdr:cNvPr id="130" name="直線コネクタ 129"/>
        <xdr:cNvCxnSpPr/>
      </xdr:nvCxnSpPr>
      <xdr:spPr>
        <a:xfrm>
          <a:off x="13004800" y="245872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40" name="楕円 139"/>
        <xdr:cNvSpPr/>
      </xdr:nvSpPr>
      <xdr:spPr>
        <a:xfrm>
          <a:off x="164592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29862</xdr:rowOff>
    </xdr:from>
    <xdr:ext cx="762000" cy="259045"/>
    <xdr:sp macro="" textlink="">
      <xdr:nvSpPr>
        <xdr:cNvPr id="141" name="物件費該当値テキスト"/>
        <xdr:cNvSpPr txBox="1"/>
      </xdr:nvSpPr>
      <xdr:spPr>
        <a:xfrm>
          <a:off x="16598900" y="24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2" name="楕円 141"/>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82567</xdr:rowOff>
    </xdr:from>
    <xdr:ext cx="736600" cy="259045"/>
    <xdr:sp macro="" textlink="">
      <xdr:nvSpPr>
        <xdr:cNvPr id="143" name="テキスト ボックス 142"/>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144780</xdr:rowOff>
    </xdr:from>
    <xdr:to>
      <xdr:col>74</xdr:col>
      <xdr:colOff>31750</xdr:colOff>
      <xdr:row>15</xdr:row>
      <xdr:rowOff>74930</xdr:rowOff>
    </xdr:to>
    <xdr:sp macro="" textlink="">
      <xdr:nvSpPr>
        <xdr:cNvPr id="144" name="楕円 143"/>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45" name="テキスト ボックス 144"/>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93345</xdr:rowOff>
    </xdr:from>
    <xdr:to>
      <xdr:col>69</xdr:col>
      <xdr:colOff>142875</xdr:colOff>
      <xdr:row>15</xdr:row>
      <xdr:rowOff>23495</xdr:rowOff>
    </xdr:to>
    <xdr:sp macro="" textlink="">
      <xdr:nvSpPr>
        <xdr:cNvPr id="146" name="楕円 145"/>
        <xdr:cNvSpPr/>
      </xdr:nvSpPr>
      <xdr:spPr>
        <a:xfrm>
          <a:off x="13843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33672</xdr:rowOff>
    </xdr:from>
    <xdr:ext cx="762000" cy="259045"/>
    <xdr:sp macro="" textlink="">
      <xdr:nvSpPr>
        <xdr:cNvPr id="147" name="テキスト ボックス 146"/>
        <xdr:cNvSpPr txBox="1"/>
      </xdr:nvSpPr>
      <xdr:spPr>
        <a:xfrm>
          <a:off x="13512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xdr:rowOff>
    </xdr:from>
    <xdr:to>
      <xdr:col>65</xdr:col>
      <xdr:colOff>53975</xdr:colOff>
      <xdr:row>14</xdr:row>
      <xdr:rowOff>109220</xdr:rowOff>
    </xdr:to>
    <xdr:sp macro="" textlink="">
      <xdr:nvSpPr>
        <xdr:cNvPr id="148" name="楕円 147"/>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119397</xdr:rowOff>
    </xdr:from>
    <xdr:ext cx="762000" cy="259045"/>
    <xdr:sp macro="" textlink="">
      <xdr:nvSpPr>
        <xdr:cNvPr id="149" name="テキスト ボックス 148"/>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％下回った。全国平均でも大きく下回っているが、扶助費における経常経費充当一般財源は前年度比</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であった。</a:t>
          </a:r>
          <a:endParaRPr lang="ja-JP" altLang="ja-JP" sz="1400">
            <a:effectLst/>
          </a:endParaRPr>
        </a:p>
        <a:p>
          <a:r>
            <a:rPr kumimoji="1" lang="ja-JP" altLang="en-US" sz="1100">
              <a:solidFill>
                <a:schemeClr val="dk1"/>
              </a:solidFill>
              <a:effectLst/>
              <a:latin typeface="+mn-lt"/>
              <a:ea typeface="+mn-ea"/>
              <a:cs typeface="+mn-cs"/>
            </a:rPr>
            <a:t>年金生活者等支援臨時福祉給付金事業の減</a:t>
          </a:r>
          <a:r>
            <a:rPr kumimoji="1" lang="ja-JP" altLang="ja-JP" sz="1100">
              <a:solidFill>
                <a:schemeClr val="dk1"/>
              </a:solidFill>
              <a:effectLst/>
              <a:latin typeface="+mn-lt"/>
              <a:ea typeface="+mn-ea"/>
              <a:cs typeface="+mn-cs"/>
            </a:rPr>
            <a:t>によるものが大きな要因である。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26988</xdr:rowOff>
    </xdr:to>
    <xdr:cxnSp macro="">
      <xdr:nvCxnSpPr>
        <xdr:cNvPr id="185" name="直線コネクタ 184"/>
        <xdr:cNvCxnSpPr/>
      </xdr:nvCxnSpPr>
      <xdr:spPr>
        <a:xfrm flipV="1">
          <a:off x="3987800" y="944245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155575</xdr:rowOff>
    </xdr:from>
    <xdr:to>
      <xdr:col>19</xdr:col>
      <xdr:colOff>187325</xdr:colOff>
      <xdr:row>55</xdr:row>
      <xdr:rowOff>26988</xdr:rowOff>
    </xdr:to>
    <xdr:cxnSp macro="">
      <xdr:nvCxnSpPr>
        <xdr:cNvPr id="188" name="直線コネクタ 187"/>
        <xdr:cNvCxnSpPr/>
      </xdr:nvCxnSpPr>
      <xdr:spPr>
        <a:xfrm>
          <a:off x="3098800" y="94138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155575</xdr:rowOff>
    </xdr:from>
    <xdr:to>
      <xdr:col>15</xdr:col>
      <xdr:colOff>98425</xdr:colOff>
      <xdr:row>54</xdr:row>
      <xdr:rowOff>155575</xdr:rowOff>
    </xdr:to>
    <xdr:cxnSp macro="">
      <xdr:nvCxnSpPr>
        <xdr:cNvPr id="191" name="直線コネクタ 190"/>
        <xdr:cNvCxnSpPr/>
      </xdr:nvCxnSpPr>
      <xdr:spPr>
        <a:xfrm>
          <a:off x="2209800" y="9413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155575</xdr:rowOff>
    </xdr:from>
    <xdr:to>
      <xdr:col>11</xdr:col>
      <xdr:colOff>9525</xdr:colOff>
      <xdr:row>54</xdr:row>
      <xdr:rowOff>169863</xdr:rowOff>
    </xdr:to>
    <xdr:cxnSp macro="">
      <xdr:nvCxnSpPr>
        <xdr:cNvPr id="194" name="直線コネクタ 193"/>
        <xdr:cNvCxnSpPr/>
      </xdr:nvCxnSpPr>
      <xdr:spPr>
        <a:xfrm flipV="1">
          <a:off x="1320800" y="94138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4" name="楕円 203"/>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5"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147638</xdr:rowOff>
    </xdr:from>
    <xdr:to>
      <xdr:col>20</xdr:col>
      <xdr:colOff>38100</xdr:colOff>
      <xdr:row>55</xdr:row>
      <xdr:rowOff>77788</xdr:rowOff>
    </xdr:to>
    <xdr:sp macro="" textlink="">
      <xdr:nvSpPr>
        <xdr:cNvPr id="206" name="楕円 205"/>
        <xdr:cNvSpPr/>
      </xdr:nvSpPr>
      <xdr:spPr>
        <a:xfrm>
          <a:off x="3937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87965</xdr:rowOff>
    </xdr:from>
    <xdr:ext cx="736600" cy="259045"/>
    <xdr:sp macro="" textlink="">
      <xdr:nvSpPr>
        <xdr:cNvPr id="207" name="テキスト ボックス 206"/>
        <xdr:cNvSpPr txBox="1"/>
      </xdr:nvSpPr>
      <xdr:spPr>
        <a:xfrm>
          <a:off x="3606800" y="917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104775</xdr:rowOff>
    </xdr:from>
    <xdr:to>
      <xdr:col>15</xdr:col>
      <xdr:colOff>149225</xdr:colOff>
      <xdr:row>55</xdr:row>
      <xdr:rowOff>34925</xdr:rowOff>
    </xdr:to>
    <xdr:sp macro="" textlink="">
      <xdr:nvSpPr>
        <xdr:cNvPr id="208" name="楕円 207"/>
        <xdr:cNvSpPr/>
      </xdr:nvSpPr>
      <xdr:spPr>
        <a:xfrm>
          <a:off x="3048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45102</xdr:rowOff>
    </xdr:from>
    <xdr:ext cx="762000" cy="259045"/>
    <xdr:sp macro="" textlink="">
      <xdr:nvSpPr>
        <xdr:cNvPr id="209" name="テキスト ボックス 208"/>
        <xdr:cNvSpPr txBox="1"/>
      </xdr:nvSpPr>
      <xdr:spPr>
        <a:xfrm>
          <a:off x="2717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104775</xdr:rowOff>
    </xdr:from>
    <xdr:to>
      <xdr:col>11</xdr:col>
      <xdr:colOff>60325</xdr:colOff>
      <xdr:row>55</xdr:row>
      <xdr:rowOff>34925</xdr:rowOff>
    </xdr:to>
    <xdr:sp macro="" textlink="">
      <xdr:nvSpPr>
        <xdr:cNvPr id="210" name="楕円 209"/>
        <xdr:cNvSpPr/>
      </xdr:nvSpPr>
      <xdr:spPr>
        <a:xfrm>
          <a:off x="2159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45102</xdr:rowOff>
    </xdr:from>
    <xdr:ext cx="762000" cy="259045"/>
    <xdr:sp macro="" textlink="">
      <xdr:nvSpPr>
        <xdr:cNvPr id="211" name="テキスト ボックス 210"/>
        <xdr:cNvSpPr txBox="1"/>
      </xdr:nvSpPr>
      <xdr:spPr>
        <a:xfrm>
          <a:off x="1828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119063</xdr:rowOff>
    </xdr:from>
    <xdr:to>
      <xdr:col>6</xdr:col>
      <xdr:colOff>171450</xdr:colOff>
      <xdr:row>55</xdr:row>
      <xdr:rowOff>49213</xdr:rowOff>
    </xdr:to>
    <xdr:sp macro="" textlink="">
      <xdr:nvSpPr>
        <xdr:cNvPr id="212" name="楕円 211"/>
        <xdr:cNvSpPr/>
      </xdr:nvSpPr>
      <xdr:spPr>
        <a:xfrm>
          <a:off x="1270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59390</xdr:rowOff>
    </xdr:from>
    <xdr:ext cx="762000" cy="259045"/>
    <xdr:sp macro="" textlink="">
      <xdr:nvSpPr>
        <xdr:cNvPr id="213" name="テキスト ボックス 212"/>
        <xdr:cNvSpPr txBox="1"/>
      </xdr:nvSpPr>
      <xdr:spPr>
        <a:xfrm>
          <a:off x="939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その他の比率のほとんどが繰出金であり、類似団体</a:t>
          </a:r>
          <a:r>
            <a:rPr kumimoji="1" lang="ja-JP" altLang="en-US" sz="1100">
              <a:solidFill>
                <a:schemeClr val="dk1"/>
              </a:solidFill>
              <a:effectLst/>
              <a:latin typeface="+mn-lt"/>
              <a:ea typeface="+mn-ea"/>
              <a:cs typeface="+mn-cs"/>
            </a:rPr>
            <a:t>とほぼ同率であり</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とも</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％の差</a:t>
          </a:r>
          <a:r>
            <a:rPr kumimoji="1" lang="ja-JP" altLang="ja-JP" sz="1100">
              <a:solidFill>
                <a:schemeClr val="dk1"/>
              </a:solidFill>
              <a:effectLst/>
              <a:latin typeface="+mn-lt"/>
              <a:ea typeface="+mn-ea"/>
              <a:cs typeface="+mn-cs"/>
            </a:rPr>
            <a:t>であった。</a:t>
          </a:r>
          <a:endParaRPr lang="ja-JP" altLang="ja-JP" sz="1400">
            <a:effectLst/>
          </a:endParaRPr>
        </a:p>
        <a:p>
          <a:r>
            <a:rPr kumimoji="1" lang="ja-JP" altLang="ja-JP" sz="1100">
              <a:solidFill>
                <a:schemeClr val="dk1"/>
              </a:solidFill>
              <a:effectLst/>
              <a:latin typeface="+mn-lt"/>
              <a:ea typeface="+mn-ea"/>
              <a:cs typeface="+mn-cs"/>
            </a:rPr>
            <a:t>繰出金に係る経常経費充当一般財源は前年度比</a:t>
          </a:r>
          <a:r>
            <a:rPr kumimoji="1" lang="ja-JP" altLang="en-US" sz="1100">
              <a:solidFill>
                <a:schemeClr val="dk1"/>
              </a:solidFill>
              <a:effectLst/>
              <a:latin typeface="+mn-lt"/>
              <a:ea typeface="+mn-ea"/>
              <a:cs typeface="+mn-cs"/>
            </a:rPr>
            <a:t>増減なし</a:t>
          </a:r>
          <a:r>
            <a:rPr kumimoji="1" lang="ja-JP" altLang="ja-JP" sz="1100">
              <a:solidFill>
                <a:schemeClr val="dk1"/>
              </a:solidFill>
              <a:effectLst/>
              <a:latin typeface="+mn-lt"/>
              <a:ea typeface="+mn-ea"/>
              <a:cs typeface="+mn-cs"/>
            </a:rPr>
            <a:t>となった。繰出金のほとんどが医療給付に係る特別会計へのものであり、本町では高齢化率が高いことから、高齢者の医療給付費抑制を図るため、疾病予防事業等の充実を図っていく。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157480</xdr:rowOff>
    </xdr:to>
    <xdr:cxnSp macro="">
      <xdr:nvCxnSpPr>
        <xdr:cNvPr id="246" name="直線コネクタ 245"/>
        <xdr:cNvCxnSpPr/>
      </xdr:nvCxnSpPr>
      <xdr:spPr>
        <a:xfrm>
          <a:off x="15671800" y="9728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127000</xdr:rowOff>
    </xdr:to>
    <xdr:cxnSp macro="">
      <xdr:nvCxnSpPr>
        <xdr:cNvPr id="249" name="直線コネクタ 248"/>
        <xdr:cNvCxnSpPr/>
      </xdr:nvCxnSpPr>
      <xdr:spPr>
        <a:xfrm>
          <a:off x="14782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119380</xdr:rowOff>
    </xdr:to>
    <xdr:cxnSp macro="">
      <xdr:nvCxnSpPr>
        <xdr:cNvPr id="252" name="直線コネクタ 251"/>
        <xdr:cNvCxnSpPr/>
      </xdr:nvCxnSpPr>
      <xdr:spPr>
        <a:xfrm>
          <a:off x="13893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81280</xdr:rowOff>
    </xdr:to>
    <xdr:cxnSp macro="">
      <xdr:nvCxnSpPr>
        <xdr:cNvPr id="255" name="直線コネクタ 254"/>
        <xdr:cNvCxnSpPr/>
      </xdr:nvCxnSpPr>
      <xdr:spPr>
        <a:xfrm>
          <a:off x="13004800" y="9575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5" name="楕円 264"/>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6" name="その他該当値テキスト"/>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7" name="楕円 266"/>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8" name="テキスト ボックス 26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69" name="楕円 268"/>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70" name="テキスト ボックス 269"/>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1" name="楕円 270"/>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2" name="テキスト ボックス 271"/>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3" name="楕円 272"/>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4" name="テキスト ボックス 273"/>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補助費等に係る比率は、類似団体より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％上回り、全国平均に対しても</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％上回ってしまったが、</a:t>
          </a:r>
          <a:r>
            <a:rPr kumimoji="1" lang="ja-JP" altLang="en-US" sz="1100">
              <a:solidFill>
                <a:schemeClr val="dk1"/>
              </a:solidFill>
              <a:effectLst/>
              <a:latin typeface="+mn-lt"/>
              <a:ea typeface="+mn-ea"/>
              <a:cs typeface="+mn-cs"/>
            </a:rPr>
            <a:t>コミュニティセンター助成事業、</a:t>
          </a:r>
          <a:r>
            <a:rPr kumimoji="1" lang="ja-JP" altLang="ja-JP" sz="1100">
              <a:solidFill>
                <a:schemeClr val="dk1"/>
              </a:solidFill>
              <a:effectLst/>
              <a:latin typeface="+mn-lt"/>
              <a:ea typeface="+mn-ea"/>
              <a:cs typeface="+mn-cs"/>
            </a:rPr>
            <a:t>町が構成団体となっている一部事務組合への負担金に係る補助費等が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となったため</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、前年度比では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今後も各種団体への補助金の見直し等により比率の低減に努める。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97282</xdr:rowOff>
    </xdr:to>
    <xdr:cxnSp macro="">
      <xdr:nvCxnSpPr>
        <xdr:cNvPr id="304" name="直線コネクタ 303"/>
        <xdr:cNvCxnSpPr/>
      </xdr:nvCxnSpPr>
      <xdr:spPr>
        <a:xfrm>
          <a:off x="15671800" y="64226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92710</xdr:rowOff>
    </xdr:to>
    <xdr:cxnSp macro="">
      <xdr:nvCxnSpPr>
        <xdr:cNvPr id="307" name="直線コネクタ 306"/>
        <xdr:cNvCxnSpPr/>
      </xdr:nvCxnSpPr>
      <xdr:spPr>
        <a:xfrm flipV="1">
          <a:off x="14782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97282</xdr:rowOff>
    </xdr:to>
    <xdr:cxnSp macro="">
      <xdr:nvCxnSpPr>
        <xdr:cNvPr id="310" name="直線コネクタ 309"/>
        <xdr:cNvCxnSpPr/>
      </xdr:nvCxnSpPr>
      <xdr:spPr>
        <a:xfrm flipV="1">
          <a:off x="13893800" y="6436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97282</xdr:rowOff>
    </xdr:to>
    <xdr:cxnSp macro="">
      <xdr:nvCxnSpPr>
        <xdr:cNvPr id="313" name="直線コネクタ 312"/>
        <xdr:cNvCxnSpPr/>
      </xdr:nvCxnSpPr>
      <xdr:spPr>
        <a:xfrm>
          <a:off x="13004800" y="6440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7" name="テキスト ボックス 316"/>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3" name="楕円 322"/>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4"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5" name="楕円 324"/>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6" name="テキスト ボックス 325"/>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7" name="楕円 326"/>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8" name="テキスト ボックス 327"/>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9" name="楕円 328"/>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0" name="テキスト ボックス 329"/>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1" name="楕円 330"/>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2" name="テキスト ボックス 331"/>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全国平均との比較で</a:t>
          </a:r>
          <a:r>
            <a:rPr kumimoji="1" lang="en-US" altLang="ja-JP" sz="1100" b="0">
              <a:solidFill>
                <a:sysClr val="windowText" lastClr="000000"/>
              </a:solidFill>
              <a:effectLst/>
              <a:latin typeface="+mn-lt"/>
              <a:ea typeface="+mn-ea"/>
              <a:cs typeface="+mn-cs"/>
            </a:rPr>
            <a:t>1.6</a:t>
          </a:r>
          <a:r>
            <a:rPr kumimoji="1" lang="ja-JP" altLang="ja-JP" sz="1100" b="0">
              <a:solidFill>
                <a:sysClr val="windowText" lastClr="000000"/>
              </a:solidFill>
              <a:effectLst/>
              <a:latin typeface="+mn-lt"/>
              <a:ea typeface="+mn-ea"/>
              <a:cs typeface="+mn-cs"/>
            </a:rPr>
            <a:t>％上回った</a:t>
          </a:r>
          <a:r>
            <a:rPr kumimoji="1" lang="ja-JP" altLang="ja-JP" sz="1100">
              <a:solidFill>
                <a:sysClr val="windowText" lastClr="000000"/>
              </a:solidFill>
              <a:effectLst/>
              <a:latin typeface="+mn-lt"/>
              <a:ea typeface="+mn-ea"/>
              <a:cs typeface="+mn-cs"/>
            </a:rPr>
            <a:t>が、大規模事業（統合中学校の建設、広域水道事業）に係る多額の起債の償還が続いていることから、他と比べ一般財源における公債費の割合が依然として高水準となっている。今後も厳しい財政運営が予想されるため、新発行の起債はその年の元金償還額を上回らないよう計画し、借入れする場合も</a:t>
          </a:r>
          <a:r>
            <a:rPr kumimoji="1" lang="ja-JP" altLang="ja-JP" sz="1100">
              <a:solidFill>
                <a:schemeClr val="dk1"/>
              </a:solidFill>
              <a:effectLst/>
              <a:latin typeface="+mn-lt"/>
              <a:ea typeface="+mn-ea"/>
              <a:cs typeface="+mn-cs"/>
            </a:rPr>
            <a:t>交付税算入のある有利な起債を利用してい</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これからも地方債残高・公債費の抑制に努めていく。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2902</xdr:rowOff>
    </xdr:from>
    <xdr:to>
      <xdr:col>24</xdr:col>
      <xdr:colOff>25400</xdr:colOff>
      <xdr:row>76</xdr:row>
      <xdr:rowOff>29029</xdr:rowOff>
    </xdr:to>
    <xdr:cxnSp macro="">
      <xdr:nvCxnSpPr>
        <xdr:cNvPr id="366" name="直線コネクタ 365"/>
        <xdr:cNvCxnSpPr/>
      </xdr:nvCxnSpPr>
      <xdr:spPr>
        <a:xfrm>
          <a:off x="3987800" y="13033102"/>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158024</xdr:rowOff>
    </xdr:from>
    <xdr:to>
      <xdr:col>19</xdr:col>
      <xdr:colOff>187325</xdr:colOff>
      <xdr:row>76</xdr:row>
      <xdr:rowOff>2902</xdr:rowOff>
    </xdr:to>
    <xdr:cxnSp macro="">
      <xdr:nvCxnSpPr>
        <xdr:cNvPr id="369" name="直線コネクタ 368"/>
        <xdr:cNvCxnSpPr/>
      </xdr:nvCxnSpPr>
      <xdr:spPr>
        <a:xfrm>
          <a:off x="3098800" y="1301677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158024</xdr:rowOff>
    </xdr:from>
    <xdr:to>
      <xdr:col>15</xdr:col>
      <xdr:colOff>98425</xdr:colOff>
      <xdr:row>76</xdr:row>
      <xdr:rowOff>110671</xdr:rowOff>
    </xdr:to>
    <xdr:cxnSp macro="">
      <xdr:nvCxnSpPr>
        <xdr:cNvPr id="372" name="直線コネクタ 371"/>
        <xdr:cNvCxnSpPr/>
      </xdr:nvCxnSpPr>
      <xdr:spPr>
        <a:xfrm flipV="1">
          <a:off x="2209800" y="1301677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110671</xdr:rowOff>
    </xdr:from>
    <xdr:to>
      <xdr:col>11</xdr:col>
      <xdr:colOff>9525</xdr:colOff>
      <xdr:row>76</xdr:row>
      <xdr:rowOff>166188</xdr:rowOff>
    </xdr:to>
    <xdr:cxnSp macro="">
      <xdr:nvCxnSpPr>
        <xdr:cNvPr id="375" name="直線コネクタ 374"/>
        <xdr:cNvCxnSpPr/>
      </xdr:nvCxnSpPr>
      <xdr:spPr>
        <a:xfrm flipV="1">
          <a:off x="1320800" y="1314087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149679</xdr:rowOff>
    </xdr:from>
    <xdr:to>
      <xdr:col>24</xdr:col>
      <xdr:colOff>76200</xdr:colOff>
      <xdr:row>76</xdr:row>
      <xdr:rowOff>79829</xdr:rowOff>
    </xdr:to>
    <xdr:sp macro="" textlink="">
      <xdr:nvSpPr>
        <xdr:cNvPr id="385" name="楕円 384"/>
        <xdr:cNvSpPr/>
      </xdr:nvSpPr>
      <xdr:spPr>
        <a:xfrm>
          <a:off x="47752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121756</xdr:rowOff>
    </xdr:from>
    <xdr:ext cx="762000" cy="259045"/>
    <xdr:sp macro="" textlink="">
      <xdr:nvSpPr>
        <xdr:cNvPr id="386" name="公債費該当値テキスト"/>
        <xdr:cNvSpPr txBox="1"/>
      </xdr:nvSpPr>
      <xdr:spPr>
        <a:xfrm>
          <a:off x="4914900" y="1298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123553</xdr:rowOff>
    </xdr:from>
    <xdr:to>
      <xdr:col>20</xdr:col>
      <xdr:colOff>38100</xdr:colOff>
      <xdr:row>76</xdr:row>
      <xdr:rowOff>53702</xdr:rowOff>
    </xdr:to>
    <xdr:sp macro="" textlink="">
      <xdr:nvSpPr>
        <xdr:cNvPr id="387" name="楕円 386"/>
        <xdr:cNvSpPr/>
      </xdr:nvSpPr>
      <xdr:spPr>
        <a:xfrm>
          <a:off x="3937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38479</xdr:rowOff>
    </xdr:from>
    <xdr:ext cx="736600" cy="259045"/>
    <xdr:sp macro="" textlink="">
      <xdr:nvSpPr>
        <xdr:cNvPr id="388" name="テキスト ボックス 387"/>
        <xdr:cNvSpPr txBox="1"/>
      </xdr:nvSpPr>
      <xdr:spPr>
        <a:xfrm>
          <a:off x="3606800" y="1306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107224</xdr:rowOff>
    </xdr:from>
    <xdr:to>
      <xdr:col>15</xdr:col>
      <xdr:colOff>149225</xdr:colOff>
      <xdr:row>76</xdr:row>
      <xdr:rowOff>37374</xdr:rowOff>
    </xdr:to>
    <xdr:sp macro="" textlink="">
      <xdr:nvSpPr>
        <xdr:cNvPr id="389" name="楕円 388"/>
        <xdr:cNvSpPr/>
      </xdr:nvSpPr>
      <xdr:spPr>
        <a:xfrm>
          <a:off x="3048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22151</xdr:rowOff>
    </xdr:from>
    <xdr:ext cx="762000" cy="259045"/>
    <xdr:sp macro="" textlink="">
      <xdr:nvSpPr>
        <xdr:cNvPr id="390" name="テキスト ボックス 389"/>
        <xdr:cNvSpPr txBox="1"/>
      </xdr:nvSpPr>
      <xdr:spPr>
        <a:xfrm>
          <a:off x="2717800" y="13052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59871</xdr:rowOff>
    </xdr:from>
    <xdr:to>
      <xdr:col>11</xdr:col>
      <xdr:colOff>60325</xdr:colOff>
      <xdr:row>76</xdr:row>
      <xdr:rowOff>161471</xdr:rowOff>
    </xdr:to>
    <xdr:sp macro="" textlink="">
      <xdr:nvSpPr>
        <xdr:cNvPr id="391" name="楕円 390"/>
        <xdr:cNvSpPr/>
      </xdr:nvSpPr>
      <xdr:spPr>
        <a:xfrm>
          <a:off x="2159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92" name="テキスト ボックス 391"/>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115388</xdr:rowOff>
    </xdr:from>
    <xdr:to>
      <xdr:col>6</xdr:col>
      <xdr:colOff>171450</xdr:colOff>
      <xdr:row>77</xdr:row>
      <xdr:rowOff>45538</xdr:rowOff>
    </xdr:to>
    <xdr:sp macro="" textlink="">
      <xdr:nvSpPr>
        <xdr:cNvPr id="393" name="楕円 392"/>
        <xdr:cNvSpPr/>
      </xdr:nvSpPr>
      <xdr:spPr>
        <a:xfrm>
          <a:off x="1270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30315</xdr:rowOff>
    </xdr:from>
    <xdr:ext cx="762000" cy="259045"/>
    <xdr:sp macro="" textlink="">
      <xdr:nvSpPr>
        <xdr:cNvPr id="394" name="テキスト ボックス 393"/>
        <xdr:cNvSpPr txBox="1"/>
      </xdr:nvSpPr>
      <xdr:spPr>
        <a:xfrm>
          <a:off x="9398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公債費以外の比率はこれまで類似団体を上回っていたが、平成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年度以降下回り、緩やかに比率は下降してい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年度は前年度比較</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％増で、</a:t>
          </a:r>
          <a:r>
            <a:rPr kumimoji="1" lang="ja-JP" altLang="ja-JP" sz="1100">
              <a:solidFill>
                <a:schemeClr val="dk1"/>
              </a:solidFill>
              <a:effectLst/>
              <a:latin typeface="+mn-lt"/>
              <a:ea typeface="+mn-ea"/>
              <a:cs typeface="+mn-cs"/>
            </a:rPr>
            <a:t>依然として厳しい数値である。</a:t>
          </a:r>
          <a:endParaRPr lang="ja-JP" altLang="ja-JP" sz="1400">
            <a:effectLst/>
          </a:endParaRPr>
        </a:p>
        <a:p>
          <a:r>
            <a:rPr kumimoji="1" lang="ja-JP" altLang="en-US" sz="1100">
              <a:solidFill>
                <a:schemeClr val="dk1"/>
              </a:solidFill>
              <a:effectLst/>
              <a:latin typeface="+mn-lt"/>
              <a:ea typeface="+mn-ea"/>
              <a:cs typeface="+mn-cs"/>
            </a:rPr>
            <a:t>類似団体との比較では</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％下回り、全国平均より</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％下回っているが、この要因は、人件費・</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費の比率が類似団体の比率を下回ったためである。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85089</xdr:rowOff>
    </xdr:from>
    <xdr:to>
      <xdr:col>82</xdr:col>
      <xdr:colOff>107950</xdr:colOff>
      <xdr:row>77</xdr:row>
      <xdr:rowOff>104139</xdr:rowOff>
    </xdr:to>
    <xdr:cxnSp macro="">
      <xdr:nvCxnSpPr>
        <xdr:cNvPr id="427" name="直線コネクタ 426"/>
        <xdr:cNvCxnSpPr/>
      </xdr:nvCxnSpPr>
      <xdr:spPr>
        <a:xfrm>
          <a:off x="15671800" y="132867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77</xdr:row>
      <xdr:rowOff>85089</xdr:rowOff>
    </xdr:to>
    <xdr:cxnSp macro="">
      <xdr:nvCxnSpPr>
        <xdr:cNvPr id="430" name="直線コネクタ 429"/>
        <xdr:cNvCxnSpPr/>
      </xdr:nvCxnSpPr>
      <xdr:spPr>
        <a:xfrm>
          <a:off x="14782800" y="13241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39370</xdr:rowOff>
    </xdr:from>
    <xdr:to>
      <xdr:col>73</xdr:col>
      <xdr:colOff>180975</xdr:colOff>
      <xdr:row>77</xdr:row>
      <xdr:rowOff>73661</xdr:rowOff>
    </xdr:to>
    <xdr:cxnSp macro="">
      <xdr:nvCxnSpPr>
        <xdr:cNvPr id="433" name="直線コネクタ 432"/>
        <xdr:cNvCxnSpPr/>
      </xdr:nvCxnSpPr>
      <xdr:spPr>
        <a:xfrm flipV="1">
          <a:off x="13893800" y="132410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77470</xdr:rowOff>
    </xdr:from>
    <xdr:to>
      <xdr:col>69</xdr:col>
      <xdr:colOff>92075</xdr:colOff>
      <xdr:row>77</xdr:row>
      <xdr:rowOff>73661</xdr:rowOff>
    </xdr:to>
    <xdr:cxnSp macro="">
      <xdr:nvCxnSpPr>
        <xdr:cNvPr id="436" name="直線コネクタ 435"/>
        <xdr:cNvCxnSpPr/>
      </xdr:nvCxnSpPr>
      <xdr:spPr>
        <a:xfrm>
          <a:off x="13004800" y="131076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46" name="楕円 445"/>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69866</xdr:rowOff>
    </xdr:from>
    <xdr:ext cx="762000" cy="259045"/>
    <xdr:sp macro="" textlink="">
      <xdr:nvSpPr>
        <xdr:cNvPr id="447" name="公債費以外該当値テキスト"/>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34289</xdr:rowOff>
    </xdr:from>
    <xdr:to>
      <xdr:col>78</xdr:col>
      <xdr:colOff>120650</xdr:colOff>
      <xdr:row>77</xdr:row>
      <xdr:rowOff>135889</xdr:rowOff>
    </xdr:to>
    <xdr:sp macro="" textlink="">
      <xdr:nvSpPr>
        <xdr:cNvPr id="448" name="楕円 447"/>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146066</xdr:rowOff>
    </xdr:from>
    <xdr:ext cx="736600" cy="259045"/>
    <xdr:sp macro="" textlink="">
      <xdr:nvSpPr>
        <xdr:cNvPr id="449" name="テキスト ボックス 448"/>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50" name="楕円 449"/>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51" name="テキスト ボックス 450"/>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22861</xdr:rowOff>
    </xdr:from>
    <xdr:to>
      <xdr:col>69</xdr:col>
      <xdr:colOff>142875</xdr:colOff>
      <xdr:row>77</xdr:row>
      <xdr:rowOff>124461</xdr:rowOff>
    </xdr:to>
    <xdr:sp macro="" textlink="">
      <xdr:nvSpPr>
        <xdr:cNvPr id="452" name="楕円 451"/>
        <xdr:cNvSpPr/>
      </xdr:nvSpPr>
      <xdr:spPr>
        <a:xfrm>
          <a:off x="13843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134638</xdr:rowOff>
    </xdr:from>
    <xdr:ext cx="762000" cy="259045"/>
    <xdr:sp macro="" textlink="">
      <xdr:nvSpPr>
        <xdr:cNvPr id="453" name="テキスト ボックス 452"/>
        <xdr:cNvSpPr txBox="1"/>
      </xdr:nvSpPr>
      <xdr:spPr>
        <a:xfrm>
          <a:off x="13512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26670</xdr:rowOff>
    </xdr:from>
    <xdr:to>
      <xdr:col>65</xdr:col>
      <xdr:colOff>53975</xdr:colOff>
      <xdr:row>76</xdr:row>
      <xdr:rowOff>128270</xdr:rowOff>
    </xdr:to>
    <xdr:sp macro="" textlink="">
      <xdr:nvSpPr>
        <xdr:cNvPr id="454" name="楕円 453"/>
        <xdr:cNvSpPr/>
      </xdr:nvSpPr>
      <xdr:spPr>
        <a:xfrm>
          <a:off x="12954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138447</xdr:rowOff>
    </xdr:from>
    <xdr:ext cx="762000" cy="259045"/>
    <xdr:sp macro="" textlink="">
      <xdr:nvSpPr>
        <xdr:cNvPr id="455" name="テキスト ボックス 454"/>
        <xdr:cNvSpPr txBox="1"/>
      </xdr:nvSpPr>
      <xdr:spPr>
        <a:xfrm>
          <a:off x="12623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81478</xdr:rowOff>
    </xdr:from>
    <xdr:to>
      <xdr:col>29</xdr:col>
      <xdr:colOff>127000</xdr:colOff>
      <xdr:row>17</xdr:row>
      <xdr:rowOff>86645</xdr:rowOff>
    </xdr:to>
    <xdr:cxnSp macro="">
      <xdr:nvCxnSpPr>
        <xdr:cNvPr id="50" name="直線コネクタ 49"/>
        <xdr:cNvCxnSpPr/>
      </xdr:nvCxnSpPr>
      <xdr:spPr bwMode="auto">
        <a:xfrm flipV="1">
          <a:off x="5003800" y="3043753"/>
          <a:ext cx="647700" cy="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60561</xdr:rowOff>
    </xdr:from>
    <xdr:to>
      <xdr:col>26</xdr:col>
      <xdr:colOff>50800</xdr:colOff>
      <xdr:row>17</xdr:row>
      <xdr:rowOff>86645</xdr:rowOff>
    </xdr:to>
    <xdr:cxnSp macro="">
      <xdr:nvCxnSpPr>
        <xdr:cNvPr id="53" name="直線コネクタ 52"/>
        <xdr:cNvCxnSpPr/>
      </xdr:nvCxnSpPr>
      <xdr:spPr bwMode="auto">
        <a:xfrm>
          <a:off x="4305300" y="3022836"/>
          <a:ext cx="698500" cy="26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60561</xdr:rowOff>
    </xdr:from>
    <xdr:to>
      <xdr:col>22</xdr:col>
      <xdr:colOff>114300</xdr:colOff>
      <xdr:row>17</xdr:row>
      <xdr:rowOff>131153</xdr:rowOff>
    </xdr:to>
    <xdr:cxnSp macro="">
      <xdr:nvCxnSpPr>
        <xdr:cNvPr id="56" name="直線コネクタ 55"/>
        <xdr:cNvCxnSpPr/>
      </xdr:nvCxnSpPr>
      <xdr:spPr bwMode="auto">
        <a:xfrm flipV="1">
          <a:off x="3606800" y="3022836"/>
          <a:ext cx="698500" cy="7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131153</xdr:rowOff>
    </xdr:from>
    <xdr:to>
      <xdr:col>18</xdr:col>
      <xdr:colOff>177800</xdr:colOff>
      <xdr:row>17</xdr:row>
      <xdr:rowOff>167561</xdr:rowOff>
    </xdr:to>
    <xdr:cxnSp macro="">
      <xdr:nvCxnSpPr>
        <xdr:cNvPr id="59" name="直線コネクタ 58"/>
        <xdr:cNvCxnSpPr/>
      </xdr:nvCxnSpPr>
      <xdr:spPr bwMode="auto">
        <a:xfrm flipV="1">
          <a:off x="2908300" y="3093428"/>
          <a:ext cx="698500" cy="3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30678</xdr:rowOff>
    </xdr:from>
    <xdr:to>
      <xdr:col>29</xdr:col>
      <xdr:colOff>177800</xdr:colOff>
      <xdr:row>17</xdr:row>
      <xdr:rowOff>132278</xdr:rowOff>
    </xdr:to>
    <xdr:sp macro="" textlink="">
      <xdr:nvSpPr>
        <xdr:cNvPr id="69" name="楕円 68"/>
        <xdr:cNvSpPr/>
      </xdr:nvSpPr>
      <xdr:spPr bwMode="auto">
        <a:xfrm>
          <a:off x="5600700" y="2992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2755</xdr:rowOff>
    </xdr:from>
    <xdr:ext cx="762000" cy="259045"/>
    <xdr:sp macro="" textlink="">
      <xdr:nvSpPr>
        <xdr:cNvPr id="70" name="人口1人当たり決算額の推移該当値テキスト130"/>
        <xdr:cNvSpPr txBox="1"/>
      </xdr:nvSpPr>
      <xdr:spPr>
        <a:xfrm>
          <a:off x="5740400" y="296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35845</xdr:rowOff>
    </xdr:from>
    <xdr:to>
      <xdr:col>26</xdr:col>
      <xdr:colOff>101600</xdr:colOff>
      <xdr:row>17</xdr:row>
      <xdr:rowOff>137445</xdr:rowOff>
    </xdr:to>
    <xdr:sp macro="" textlink="">
      <xdr:nvSpPr>
        <xdr:cNvPr id="71" name="楕円 70"/>
        <xdr:cNvSpPr/>
      </xdr:nvSpPr>
      <xdr:spPr bwMode="auto">
        <a:xfrm>
          <a:off x="4953000" y="299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122222</xdr:rowOff>
    </xdr:from>
    <xdr:ext cx="736600" cy="259045"/>
    <xdr:sp macro="" textlink="">
      <xdr:nvSpPr>
        <xdr:cNvPr id="72" name="テキスト ボックス 71"/>
        <xdr:cNvSpPr txBox="1"/>
      </xdr:nvSpPr>
      <xdr:spPr>
        <a:xfrm>
          <a:off x="4622800" y="308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9761</xdr:rowOff>
    </xdr:from>
    <xdr:to>
      <xdr:col>22</xdr:col>
      <xdr:colOff>165100</xdr:colOff>
      <xdr:row>17</xdr:row>
      <xdr:rowOff>111361</xdr:rowOff>
    </xdr:to>
    <xdr:sp macro="" textlink="">
      <xdr:nvSpPr>
        <xdr:cNvPr id="73" name="楕円 72"/>
        <xdr:cNvSpPr/>
      </xdr:nvSpPr>
      <xdr:spPr bwMode="auto">
        <a:xfrm>
          <a:off x="4254500" y="297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96138</xdr:rowOff>
    </xdr:from>
    <xdr:ext cx="762000" cy="259045"/>
    <xdr:sp macro="" textlink="">
      <xdr:nvSpPr>
        <xdr:cNvPr id="74" name="テキスト ボックス 73"/>
        <xdr:cNvSpPr txBox="1"/>
      </xdr:nvSpPr>
      <xdr:spPr>
        <a:xfrm>
          <a:off x="3924300" y="305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80353</xdr:rowOff>
    </xdr:from>
    <xdr:to>
      <xdr:col>19</xdr:col>
      <xdr:colOff>38100</xdr:colOff>
      <xdr:row>18</xdr:row>
      <xdr:rowOff>10503</xdr:rowOff>
    </xdr:to>
    <xdr:sp macro="" textlink="">
      <xdr:nvSpPr>
        <xdr:cNvPr id="75" name="楕円 74"/>
        <xdr:cNvSpPr/>
      </xdr:nvSpPr>
      <xdr:spPr bwMode="auto">
        <a:xfrm>
          <a:off x="3556000" y="3042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166730</xdr:rowOff>
    </xdr:from>
    <xdr:ext cx="762000" cy="259045"/>
    <xdr:sp macro="" textlink="">
      <xdr:nvSpPr>
        <xdr:cNvPr id="76" name="テキスト ボックス 75"/>
        <xdr:cNvSpPr txBox="1"/>
      </xdr:nvSpPr>
      <xdr:spPr>
        <a:xfrm>
          <a:off x="3225800" y="312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116761</xdr:rowOff>
    </xdr:from>
    <xdr:to>
      <xdr:col>15</xdr:col>
      <xdr:colOff>101600</xdr:colOff>
      <xdr:row>18</xdr:row>
      <xdr:rowOff>46911</xdr:rowOff>
    </xdr:to>
    <xdr:sp macro="" textlink="">
      <xdr:nvSpPr>
        <xdr:cNvPr id="77" name="楕円 76"/>
        <xdr:cNvSpPr/>
      </xdr:nvSpPr>
      <xdr:spPr bwMode="auto">
        <a:xfrm>
          <a:off x="2857500" y="307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31688</xdr:rowOff>
    </xdr:from>
    <xdr:ext cx="762000" cy="259045"/>
    <xdr:sp macro="" textlink="">
      <xdr:nvSpPr>
        <xdr:cNvPr id="78" name="テキスト ボックス 77"/>
        <xdr:cNvSpPr txBox="1"/>
      </xdr:nvSpPr>
      <xdr:spPr>
        <a:xfrm>
          <a:off x="2527300" y="316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89509</xdr:rowOff>
    </xdr:from>
    <xdr:to>
      <xdr:col>29</xdr:col>
      <xdr:colOff>127000</xdr:colOff>
      <xdr:row>35</xdr:row>
      <xdr:rowOff>125019</xdr:rowOff>
    </xdr:to>
    <xdr:cxnSp macro="">
      <xdr:nvCxnSpPr>
        <xdr:cNvPr id="112" name="直線コネクタ 111"/>
        <xdr:cNvCxnSpPr/>
      </xdr:nvCxnSpPr>
      <xdr:spPr bwMode="auto">
        <a:xfrm flipV="1">
          <a:off x="5003800" y="6699859"/>
          <a:ext cx="647700" cy="35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125019</xdr:rowOff>
    </xdr:from>
    <xdr:to>
      <xdr:col>26</xdr:col>
      <xdr:colOff>50800</xdr:colOff>
      <xdr:row>35</xdr:row>
      <xdr:rowOff>184683</xdr:rowOff>
    </xdr:to>
    <xdr:cxnSp macro="">
      <xdr:nvCxnSpPr>
        <xdr:cNvPr id="115" name="直線コネクタ 114"/>
        <xdr:cNvCxnSpPr/>
      </xdr:nvCxnSpPr>
      <xdr:spPr bwMode="auto">
        <a:xfrm flipV="1">
          <a:off x="4305300" y="6735369"/>
          <a:ext cx="698500" cy="59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32226</xdr:rowOff>
    </xdr:from>
    <xdr:to>
      <xdr:col>22</xdr:col>
      <xdr:colOff>114300</xdr:colOff>
      <xdr:row>35</xdr:row>
      <xdr:rowOff>184683</xdr:rowOff>
    </xdr:to>
    <xdr:cxnSp macro="">
      <xdr:nvCxnSpPr>
        <xdr:cNvPr id="118" name="直線コネクタ 117"/>
        <xdr:cNvCxnSpPr/>
      </xdr:nvCxnSpPr>
      <xdr:spPr bwMode="auto">
        <a:xfrm>
          <a:off x="3606800" y="6642576"/>
          <a:ext cx="698500" cy="152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240785</xdr:rowOff>
    </xdr:from>
    <xdr:to>
      <xdr:col>18</xdr:col>
      <xdr:colOff>177800</xdr:colOff>
      <xdr:row>35</xdr:row>
      <xdr:rowOff>32226</xdr:rowOff>
    </xdr:to>
    <xdr:cxnSp macro="">
      <xdr:nvCxnSpPr>
        <xdr:cNvPr id="121" name="直線コネクタ 120"/>
        <xdr:cNvCxnSpPr/>
      </xdr:nvCxnSpPr>
      <xdr:spPr bwMode="auto">
        <a:xfrm>
          <a:off x="2908300" y="6508235"/>
          <a:ext cx="698500" cy="134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38709</xdr:rowOff>
    </xdr:from>
    <xdr:to>
      <xdr:col>29</xdr:col>
      <xdr:colOff>177800</xdr:colOff>
      <xdr:row>35</xdr:row>
      <xdr:rowOff>140309</xdr:rowOff>
    </xdr:to>
    <xdr:sp macro="" textlink="">
      <xdr:nvSpPr>
        <xdr:cNvPr id="131" name="楕円 130"/>
        <xdr:cNvSpPr/>
      </xdr:nvSpPr>
      <xdr:spPr bwMode="auto">
        <a:xfrm>
          <a:off x="5600700" y="664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226686</xdr:rowOff>
    </xdr:from>
    <xdr:ext cx="762000" cy="259045"/>
    <xdr:sp macro="" textlink="">
      <xdr:nvSpPr>
        <xdr:cNvPr id="132" name="人口1人当たり決算額の推移該当値テキスト445"/>
        <xdr:cNvSpPr txBox="1"/>
      </xdr:nvSpPr>
      <xdr:spPr>
        <a:xfrm>
          <a:off x="5740400" y="649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74219</xdr:rowOff>
    </xdr:from>
    <xdr:to>
      <xdr:col>26</xdr:col>
      <xdr:colOff>101600</xdr:colOff>
      <xdr:row>35</xdr:row>
      <xdr:rowOff>175819</xdr:rowOff>
    </xdr:to>
    <xdr:sp macro="" textlink="">
      <xdr:nvSpPr>
        <xdr:cNvPr id="133" name="楕円 132"/>
        <xdr:cNvSpPr/>
      </xdr:nvSpPr>
      <xdr:spPr bwMode="auto">
        <a:xfrm>
          <a:off x="4953000" y="6684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185996</xdr:rowOff>
    </xdr:from>
    <xdr:ext cx="736600" cy="259045"/>
    <xdr:sp macro="" textlink="">
      <xdr:nvSpPr>
        <xdr:cNvPr id="134" name="テキスト ボックス 133"/>
        <xdr:cNvSpPr txBox="1"/>
      </xdr:nvSpPr>
      <xdr:spPr>
        <a:xfrm>
          <a:off x="4622800" y="645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133883</xdr:rowOff>
    </xdr:from>
    <xdr:to>
      <xdr:col>22</xdr:col>
      <xdr:colOff>165100</xdr:colOff>
      <xdr:row>35</xdr:row>
      <xdr:rowOff>235483</xdr:rowOff>
    </xdr:to>
    <xdr:sp macro="" textlink="">
      <xdr:nvSpPr>
        <xdr:cNvPr id="135" name="楕円 134"/>
        <xdr:cNvSpPr/>
      </xdr:nvSpPr>
      <xdr:spPr bwMode="auto">
        <a:xfrm>
          <a:off x="4254500" y="6744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245660</xdr:rowOff>
    </xdr:from>
    <xdr:ext cx="762000" cy="259045"/>
    <xdr:sp macro="" textlink="">
      <xdr:nvSpPr>
        <xdr:cNvPr id="136" name="テキスト ボックス 135"/>
        <xdr:cNvSpPr txBox="1"/>
      </xdr:nvSpPr>
      <xdr:spPr>
        <a:xfrm>
          <a:off x="3924300" y="65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324326</xdr:rowOff>
    </xdr:from>
    <xdr:to>
      <xdr:col>19</xdr:col>
      <xdr:colOff>38100</xdr:colOff>
      <xdr:row>35</xdr:row>
      <xdr:rowOff>83026</xdr:rowOff>
    </xdr:to>
    <xdr:sp macro="" textlink="">
      <xdr:nvSpPr>
        <xdr:cNvPr id="137" name="楕円 136"/>
        <xdr:cNvSpPr/>
      </xdr:nvSpPr>
      <xdr:spPr bwMode="auto">
        <a:xfrm>
          <a:off x="3556000" y="6591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93203</xdr:rowOff>
    </xdr:from>
    <xdr:ext cx="762000" cy="259045"/>
    <xdr:sp macro="" textlink="">
      <xdr:nvSpPr>
        <xdr:cNvPr id="138" name="テキスト ボックス 137"/>
        <xdr:cNvSpPr txBox="1"/>
      </xdr:nvSpPr>
      <xdr:spPr>
        <a:xfrm>
          <a:off x="3225800" y="636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189986</xdr:rowOff>
    </xdr:from>
    <xdr:to>
      <xdr:col>15</xdr:col>
      <xdr:colOff>101600</xdr:colOff>
      <xdr:row>34</xdr:row>
      <xdr:rowOff>291585</xdr:rowOff>
    </xdr:to>
    <xdr:sp macro="" textlink="">
      <xdr:nvSpPr>
        <xdr:cNvPr id="139" name="楕円 138"/>
        <xdr:cNvSpPr/>
      </xdr:nvSpPr>
      <xdr:spPr bwMode="auto">
        <a:xfrm>
          <a:off x="2857500" y="645743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301763</xdr:rowOff>
    </xdr:from>
    <xdr:ext cx="762000" cy="259045"/>
    <xdr:sp macro="" textlink="">
      <xdr:nvSpPr>
        <xdr:cNvPr id="140" name="テキスト ボックス 139"/>
        <xdr:cNvSpPr txBox="1"/>
      </xdr:nvSpPr>
      <xdr:spPr>
        <a:xfrm>
          <a:off x="2527300" y="622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8,076
8,026
45.19
4,252,629
4,021,079
203,061
2,805,213
4,301,074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100827</xdr:rowOff>
    </xdr:from>
    <xdr:to>
      <xdr:col>24</xdr:col>
      <xdr:colOff>63500</xdr:colOff>
      <xdr:row>37</xdr:row>
      <xdr:rowOff>120465</xdr:rowOff>
    </xdr:to>
    <xdr:cxnSp macro="">
      <xdr:nvCxnSpPr>
        <xdr:cNvPr id="63" name="直線コネクタ 62"/>
        <xdr:cNvCxnSpPr/>
      </xdr:nvCxnSpPr>
      <xdr:spPr>
        <a:xfrm>
          <a:off x="3797300" y="6444477"/>
          <a:ext cx="8382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76802</xdr:rowOff>
    </xdr:from>
    <xdr:to>
      <xdr:col>19</xdr:col>
      <xdr:colOff>177800</xdr:colOff>
      <xdr:row>37</xdr:row>
      <xdr:rowOff>100827</xdr:rowOff>
    </xdr:to>
    <xdr:cxnSp macro="">
      <xdr:nvCxnSpPr>
        <xdr:cNvPr id="66" name="直線コネクタ 65"/>
        <xdr:cNvCxnSpPr/>
      </xdr:nvCxnSpPr>
      <xdr:spPr>
        <a:xfrm>
          <a:off x="2908300" y="6420452"/>
          <a:ext cx="889000" cy="2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76802</xdr:rowOff>
    </xdr:from>
    <xdr:to>
      <xdr:col>15</xdr:col>
      <xdr:colOff>50800</xdr:colOff>
      <xdr:row>37</xdr:row>
      <xdr:rowOff>103723</xdr:rowOff>
    </xdr:to>
    <xdr:cxnSp macro="">
      <xdr:nvCxnSpPr>
        <xdr:cNvPr id="69" name="直線コネクタ 68"/>
        <xdr:cNvCxnSpPr/>
      </xdr:nvCxnSpPr>
      <xdr:spPr>
        <a:xfrm flipV="1">
          <a:off x="2019300" y="6420452"/>
          <a:ext cx="8890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103723</xdr:rowOff>
    </xdr:from>
    <xdr:to>
      <xdr:col>10</xdr:col>
      <xdr:colOff>114300</xdr:colOff>
      <xdr:row>37</xdr:row>
      <xdr:rowOff>157564</xdr:rowOff>
    </xdr:to>
    <xdr:cxnSp macro="">
      <xdr:nvCxnSpPr>
        <xdr:cNvPr id="72" name="直線コネクタ 71"/>
        <xdr:cNvCxnSpPr/>
      </xdr:nvCxnSpPr>
      <xdr:spPr>
        <a:xfrm flipV="1">
          <a:off x="1130300" y="6447373"/>
          <a:ext cx="889000" cy="5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69665</xdr:rowOff>
    </xdr:from>
    <xdr:to>
      <xdr:col>24</xdr:col>
      <xdr:colOff>114300</xdr:colOff>
      <xdr:row>37</xdr:row>
      <xdr:rowOff>171266</xdr:rowOff>
    </xdr:to>
    <xdr:sp macro="" textlink="">
      <xdr:nvSpPr>
        <xdr:cNvPr id="82" name="楕円 81"/>
        <xdr:cNvSpPr/>
      </xdr:nvSpPr>
      <xdr:spPr>
        <a:xfrm>
          <a:off x="4584700" y="64133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48092</xdr:rowOff>
    </xdr:from>
    <xdr:ext cx="534377" cy="259045"/>
    <xdr:sp macro="" textlink="">
      <xdr:nvSpPr>
        <xdr:cNvPr id="83" name="人件費該当値テキスト"/>
        <xdr:cNvSpPr txBox="1"/>
      </xdr:nvSpPr>
      <xdr:spPr>
        <a:xfrm>
          <a:off x="4686300"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50027</xdr:rowOff>
    </xdr:from>
    <xdr:to>
      <xdr:col>20</xdr:col>
      <xdr:colOff>38100</xdr:colOff>
      <xdr:row>37</xdr:row>
      <xdr:rowOff>151627</xdr:rowOff>
    </xdr:to>
    <xdr:sp macro="" textlink="">
      <xdr:nvSpPr>
        <xdr:cNvPr id="84" name="楕円 83"/>
        <xdr:cNvSpPr/>
      </xdr:nvSpPr>
      <xdr:spPr>
        <a:xfrm>
          <a:off x="3746500" y="639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142754</xdr:rowOff>
    </xdr:from>
    <xdr:ext cx="534377" cy="259045"/>
    <xdr:sp macro="" textlink="">
      <xdr:nvSpPr>
        <xdr:cNvPr id="85" name="テキスト ボックス 84"/>
        <xdr:cNvSpPr txBox="1"/>
      </xdr:nvSpPr>
      <xdr:spPr>
        <a:xfrm>
          <a:off x="3530111" y="648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26002</xdr:rowOff>
    </xdr:from>
    <xdr:to>
      <xdr:col>15</xdr:col>
      <xdr:colOff>101600</xdr:colOff>
      <xdr:row>37</xdr:row>
      <xdr:rowOff>127602</xdr:rowOff>
    </xdr:to>
    <xdr:sp macro="" textlink="">
      <xdr:nvSpPr>
        <xdr:cNvPr id="86" name="楕円 85"/>
        <xdr:cNvSpPr/>
      </xdr:nvSpPr>
      <xdr:spPr>
        <a:xfrm>
          <a:off x="2857500" y="63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118729</xdr:rowOff>
    </xdr:from>
    <xdr:ext cx="534377" cy="259045"/>
    <xdr:sp macro="" textlink="">
      <xdr:nvSpPr>
        <xdr:cNvPr id="87" name="テキスト ボックス 86"/>
        <xdr:cNvSpPr txBox="1"/>
      </xdr:nvSpPr>
      <xdr:spPr>
        <a:xfrm>
          <a:off x="2641111" y="64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52923</xdr:rowOff>
    </xdr:from>
    <xdr:to>
      <xdr:col>10</xdr:col>
      <xdr:colOff>165100</xdr:colOff>
      <xdr:row>37</xdr:row>
      <xdr:rowOff>154523</xdr:rowOff>
    </xdr:to>
    <xdr:sp macro="" textlink="">
      <xdr:nvSpPr>
        <xdr:cNvPr id="88" name="楕円 87"/>
        <xdr:cNvSpPr/>
      </xdr:nvSpPr>
      <xdr:spPr>
        <a:xfrm>
          <a:off x="1968500" y="63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145649</xdr:rowOff>
    </xdr:from>
    <xdr:ext cx="534377" cy="259045"/>
    <xdr:sp macro="" textlink="">
      <xdr:nvSpPr>
        <xdr:cNvPr id="89" name="テキスト ボックス 88"/>
        <xdr:cNvSpPr txBox="1"/>
      </xdr:nvSpPr>
      <xdr:spPr>
        <a:xfrm>
          <a:off x="1752111" y="64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106764</xdr:rowOff>
    </xdr:from>
    <xdr:to>
      <xdr:col>6</xdr:col>
      <xdr:colOff>38100</xdr:colOff>
      <xdr:row>38</xdr:row>
      <xdr:rowOff>36914</xdr:rowOff>
    </xdr:to>
    <xdr:sp macro="" textlink="">
      <xdr:nvSpPr>
        <xdr:cNvPr id="90" name="楕円 89"/>
        <xdr:cNvSpPr/>
      </xdr:nvSpPr>
      <xdr:spPr>
        <a:xfrm>
          <a:off x="1079500" y="64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28040</xdr:rowOff>
    </xdr:from>
    <xdr:ext cx="534377" cy="259045"/>
    <xdr:sp macro="" textlink="">
      <xdr:nvSpPr>
        <xdr:cNvPr id="91" name="テキスト ボックス 90"/>
        <xdr:cNvSpPr txBox="1"/>
      </xdr:nvSpPr>
      <xdr:spPr>
        <a:xfrm>
          <a:off x="863111" y="65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125943</xdr:rowOff>
    </xdr:from>
    <xdr:to>
      <xdr:col>24</xdr:col>
      <xdr:colOff>63500</xdr:colOff>
      <xdr:row>56</xdr:row>
      <xdr:rowOff>138113</xdr:rowOff>
    </xdr:to>
    <xdr:cxnSp macro="">
      <xdr:nvCxnSpPr>
        <xdr:cNvPr id="118" name="直線コネクタ 117"/>
        <xdr:cNvCxnSpPr/>
      </xdr:nvCxnSpPr>
      <xdr:spPr>
        <a:xfrm>
          <a:off x="3797300" y="9727143"/>
          <a:ext cx="8382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125943</xdr:rowOff>
    </xdr:from>
    <xdr:to>
      <xdr:col>19</xdr:col>
      <xdr:colOff>177800</xdr:colOff>
      <xdr:row>56</xdr:row>
      <xdr:rowOff>156090</xdr:rowOff>
    </xdr:to>
    <xdr:cxnSp macro="">
      <xdr:nvCxnSpPr>
        <xdr:cNvPr id="121" name="直線コネクタ 120"/>
        <xdr:cNvCxnSpPr/>
      </xdr:nvCxnSpPr>
      <xdr:spPr>
        <a:xfrm flipV="1">
          <a:off x="2908300" y="9727143"/>
          <a:ext cx="889000" cy="3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151240</xdr:rowOff>
    </xdr:from>
    <xdr:to>
      <xdr:col>15</xdr:col>
      <xdr:colOff>50800</xdr:colOff>
      <xdr:row>56</xdr:row>
      <xdr:rowOff>156090</xdr:rowOff>
    </xdr:to>
    <xdr:cxnSp macro="">
      <xdr:nvCxnSpPr>
        <xdr:cNvPr id="124" name="直線コネクタ 123"/>
        <xdr:cNvCxnSpPr/>
      </xdr:nvCxnSpPr>
      <xdr:spPr>
        <a:xfrm>
          <a:off x="2019300" y="9752440"/>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151240</xdr:rowOff>
    </xdr:from>
    <xdr:to>
      <xdr:col>10</xdr:col>
      <xdr:colOff>114300</xdr:colOff>
      <xdr:row>57</xdr:row>
      <xdr:rowOff>47638</xdr:rowOff>
    </xdr:to>
    <xdr:cxnSp macro="">
      <xdr:nvCxnSpPr>
        <xdr:cNvPr id="127" name="直線コネクタ 126"/>
        <xdr:cNvCxnSpPr/>
      </xdr:nvCxnSpPr>
      <xdr:spPr>
        <a:xfrm flipV="1">
          <a:off x="1130300" y="9752440"/>
          <a:ext cx="889000" cy="6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87313</xdr:rowOff>
    </xdr:from>
    <xdr:to>
      <xdr:col>24</xdr:col>
      <xdr:colOff>114300</xdr:colOff>
      <xdr:row>57</xdr:row>
      <xdr:rowOff>17463</xdr:rowOff>
    </xdr:to>
    <xdr:sp macro="" textlink="">
      <xdr:nvSpPr>
        <xdr:cNvPr id="137" name="楕円 136"/>
        <xdr:cNvSpPr/>
      </xdr:nvSpPr>
      <xdr:spPr>
        <a:xfrm>
          <a:off x="4584700" y="96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2240</xdr:rowOff>
    </xdr:from>
    <xdr:ext cx="534377" cy="259045"/>
    <xdr:sp macro="" textlink="">
      <xdr:nvSpPr>
        <xdr:cNvPr id="138" name="物件費該当値テキスト"/>
        <xdr:cNvSpPr txBox="1"/>
      </xdr:nvSpPr>
      <xdr:spPr>
        <a:xfrm>
          <a:off x="4686300" y="96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75143</xdr:rowOff>
    </xdr:from>
    <xdr:to>
      <xdr:col>20</xdr:col>
      <xdr:colOff>38100</xdr:colOff>
      <xdr:row>57</xdr:row>
      <xdr:rowOff>5293</xdr:rowOff>
    </xdr:to>
    <xdr:sp macro="" textlink="">
      <xdr:nvSpPr>
        <xdr:cNvPr id="139" name="楕円 138"/>
        <xdr:cNvSpPr/>
      </xdr:nvSpPr>
      <xdr:spPr>
        <a:xfrm>
          <a:off x="3746500" y="967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167870</xdr:rowOff>
    </xdr:from>
    <xdr:ext cx="534377" cy="259045"/>
    <xdr:sp macro="" textlink="">
      <xdr:nvSpPr>
        <xdr:cNvPr id="140" name="テキスト ボックス 139"/>
        <xdr:cNvSpPr txBox="1"/>
      </xdr:nvSpPr>
      <xdr:spPr>
        <a:xfrm>
          <a:off x="3530111" y="976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105290</xdr:rowOff>
    </xdr:from>
    <xdr:to>
      <xdr:col>15</xdr:col>
      <xdr:colOff>101600</xdr:colOff>
      <xdr:row>57</xdr:row>
      <xdr:rowOff>35440</xdr:rowOff>
    </xdr:to>
    <xdr:sp macro="" textlink="">
      <xdr:nvSpPr>
        <xdr:cNvPr id="141" name="楕円 140"/>
        <xdr:cNvSpPr/>
      </xdr:nvSpPr>
      <xdr:spPr>
        <a:xfrm>
          <a:off x="2857500" y="97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26567</xdr:rowOff>
    </xdr:from>
    <xdr:ext cx="534377" cy="259045"/>
    <xdr:sp macro="" textlink="">
      <xdr:nvSpPr>
        <xdr:cNvPr id="142" name="テキスト ボックス 141"/>
        <xdr:cNvSpPr txBox="1"/>
      </xdr:nvSpPr>
      <xdr:spPr>
        <a:xfrm>
          <a:off x="2641111" y="97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100440</xdr:rowOff>
    </xdr:from>
    <xdr:to>
      <xdr:col>10</xdr:col>
      <xdr:colOff>165100</xdr:colOff>
      <xdr:row>57</xdr:row>
      <xdr:rowOff>30590</xdr:rowOff>
    </xdr:to>
    <xdr:sp macro="" textlink="">
      <xdr:nvSpPr>
        <xdr:cNvPr id="143" name="楕円 142"/>
        <xdr:cNvSpPr/>
      </xdr:nvSpPr>
      <xdr:spPr>
        <a:xfrm>
          <a:off x="1968500" y="97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21717</xdr:rowOff>
    </xdr:from>
    <xdr:ext cx="534377" cy="259045"/>
    <xdr:sp macro="" textlink="">
      <xdr:nvSpPr>
        <xdr:cNvPr id="144" name="テキスト ボックス 143"/>
        <xdr:cNvSpPr txBox="1"/>
      </xdr:nvSpPr>
      <xdr:spPr>
        <a:xfrm>
          <a:off x="1752111" y="979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168288</xdr:rowOff>
    </xdr:from>
    <xdr:to>
      <xdr:col>6</xdr:col>
      <xdr:colOff>38100</xdr:colOff>
      <xdr:row>57</xdr:row>
      <xdr:rowOff>98438</xdr:rowOff>
    </xdr:to>
    <xdr:sp macro="" textlink="">
      <xdr:nvSpPr>
        <xdr:cNvPr id="145" name="楕円 144"/>
        <xdr:cNvSpPr/>
      </xdr:nvSpPr>
      <xdr:spPr>
        <a:xfrm>
          <a:off x="1079500" y="97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89565</xdr:rowOff>
    </xdr:from>
    <xdr:ext cx="534377" cy="259045"/>
    <xdr:sp macro="" textlink="">
      <xdr:nvSpPr>
        <xdr:cNvPr id="146" name="テキスト ボックス 145"/>
        <xdr:cNvSpPr txBox="1"/>
      </xdr:nvSpPr>
      <xdr:spPr>
        <a:xfrm>
          <a:off x="863111" y="98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17889</xdr:rowOff>
    </xdr:from>
    <xdr:to>
      <xdr:col>24</xdr:col>
      <xdr:colOff>63500</xdr:colOff>
      <xdr:row>79</xdr:row>
      <xdr:rowOff>48129</xdr:rowOff>
    </xdr:to>
    <xdr:cxnSp macro="">
      <xdr:nvCxnSpPr>
        <xdr:cNvPr id="177" name="直線コネクタ 176"/>
        <xdr:cNvCxnSpPr/>
      </xdr:nvCxnSpPr>
      <xdr:spPr>
        <a:xfrm flipV="1">
          <a:off x="3797300" y="13562439"/>
          <a:ext cx="8382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22623</xdr:rowOff>
    </xdr:from>
    <xdr:to>
      <xdr:col>19</xdr:col>
      <xdr:colOff>177800</xdr:colOff>
      <xdr:row>79</xdr:row>
      <xdr:rowOff>48129</xdr:rowOff>
    </xdr:to>
    <xdr:cxnSp macro="">
      <xdr:nvCxnSpPr>
        <xdr:cNvPr id="180" name="直線コネクタ 179"/>
        <xdr:cNvCxnSpPr/>
      </xdr:nvCxnSpPr>
      <xdr:spPr>
        <a:xfrm>
          <a:off x="2908300" y="13567173"/>
          <a:ext cx="8890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22623</xdr:rowOff>
    </xdr:from>
    <xdr:to>
      <xdr:col>15</xdr:col>
      <xdr:colOff>50800</xdr:colOff>
      <xdr:row>79</xdr:row>
      <xdr:rowOff>63739</xdr:rowOff>
    </xdr:to>
    <xdr:cxnSp macro="">
      <xdr:nvCxnSpPr>
        <xdr:cNvPr id="183" name="直線コネクタ 182"/>
        <xdr:cNvCxnSpPr/>
      </xdr:nvCxnSpPr>
      <xdr:spPr>
        <a:xfrm flipV="1">
          <a:off x="2019300" y="13567173"/>
          <a:ext cx="889000" cy="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63739</xdr:rowOff>
    </xdr:from>
    <xdr:to>
      <xdr:col>10</xdr:col>
      <xdr:colOff>114300</xdr:colOff>
      <xdr:row>79</xdr:row>
      <xdr:rowOff>74026</xdr:rowOff>
    </xdr:to>
    <xdr:cxnSp macro="">
      <xdr:nvCxnSpPr>
        <xdr:cNvPr id="186" name="直線コネクタ 185"/>
        <xdr:cNvCxnSpPr/>
      </xdr:nvCxnSpPr>
      <xdr:spPr>
        <a:xfrm flipV="1">
          <a:off x="1130300" y="1360828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138539</xdr:rowOff>
    </xdr:from>
    <xdr:to>
      <xdr:col>24</xdr:col>
      <xdr:colOff>114300</xdr:colOff>
      <xdr:row>79</xdr:row>
      <xdr:rowOff>68689</xdr:rowOff>
    </xdr:to>
    <xdr:sp macro="" textlink="">
      <xdr:nvSpPr>
        <xdr:cNvPr id="196" name="楕円 195"/>
        <xdr:cNvSpPr/>
      </xdr:nvSpPr>
      <xdr:spPr>
        <a:xfrm>
          <a:off x="4584700" y="135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53466</xdr:rowOff>
    </xdr:from>
    <xdr:ext cx="469744" cy="259045"/>
    <xdr:sp macro="" textlink="">
      <xdr:nvSpPr>
        <xdr:cNvPr id="197" name="維持補修費該当値テキスト"/>
        <xdr:cNvSpPr txBox="1"/>
      </xdr:nvSpPr>
      <xdr:spPr>
        <a:xfrm>
          <a:off x="4686300" y="1342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168779</xdr:rowOff>
    </xdr:from>
    <xdr:to>
      <xdr:col>20</xdr:col>
      <xdr:colOff>38100</xdr:colOff>
      <xdr:row>79</xdr:row>
      <xdr:rowOff>98929</xdr:rowOff>
    </xdr:to>
    <xdr:sp macro="" textlink="">
      <xdr:nvSpPr>
        <xdr:cNvPr id="198" name="楕円 197"/>
        <xdr:cNvSpPr/>
      </xdr:nvSpPr>
      <xdr:spPr>
        <a:xfrm>
          <a:off x="3746500" y="135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90056</xdr:rowOff>
    </xdr:from>
    <xdr:ext cx="469744" cy="259045"/>
    <xdr:sp macro="" textlink="">
      <xdr:nvSpPr>
        <xdr:cNvPr id="199" name="テキスト ボックス 198"/>
        <xdr:cNvSpPr txBox="1"/>
      </xdr:nvSpPr>
      <xdr:spPr>
        <a:xfrm>
          <a:off x="3562428" y="1363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143273</xdr:rowOff>
    </xdr:from>
    <xdr:to>
      <xdr:col>15</xdr:col>
      <xdr:colOff>101600</xdr:colOff>
      <xdr:row>79</xdr:row>
      <xdr:rowOff>73423</xdr:rowOff>
    </xdr:to>
    <xdr:sp macro="" textlink="">
      <xdr:nvSpPr>
        <xdr:cNvPr id="200" name="楕円 199"/>
        <xdr:cNvSpPr/>
      </xdr:nvSpPr>
      <xdr:spPr>
        <a:xfrm>
          <a:off x="2857500" y="1351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64550</xdr:rowOff>
    </xdr:from>
    <xdr:ext cx="469744" cy="259045"/>
    <xdr:sp macro="" textlink="">
      <xdr:nvSpPr>
        <xdr:cNvPr id="201" name="テキスト ボックス 200"/>
        <xdr:cNvSpPr txBox="1"/>
      </xdr:nvSpPr>
      <xdr:spPr>
        <a:xfrm>
          <a:off x="2673428" y="1360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12939</xdr:rowOff>
    </xdr:from>
    <xdr:to>
      <xdr:col>10</xdr:col>
      <xdr:colOff>165100</xdr:colOff>
      <xdr:row>79</xdr:row>
      <xdr:rowOff>114539</xdr:rowOff>
    </xdr:to>
    <xdr:sp macro="" textlink="">
      <xdr:nvSpPr>
        <xdr:cNvPr id="202" name="楕円 201"/>
        <xdr:cNvSpPr/>
      </xdr:nvSpPr>
      <xdr:spPr>
        <a:xfrm>
          <a:off x="1968500" y="135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105666</xdr:rowOff>
    </xdr:from>
    <xdr:ext cx="469744" cy="259045"/>
    <xdr:sp macro="" textlink="">
      <xdr:nvSpPr>
        <xdr:cNvPr id="203" name="テキスト ボックス 202"/>
        <xdr:cNvSpPr txBox="1"/>
      </xdr:nvSpPr>
      <xdr:spPr>
        <a:xfrm>
          <a:off x="1784428" y="1365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23226</xdr:rowOff>
    </xdr:from>
    <xdr:to>
      <xdr:col>6</xdr:col>
      <xdr:colOff>38100</xdr:colOff>
      <xdr:row>79</xdr:row>
      <xdr:rowOff>124826</xdr:rowOff>
    </xdr:to>
    <xdr:sp macro="" textlink="">
      <xdr:nvSpPr>
        <xdr:cNvPr id="204" name="楕円 203"/>
        <xdr:cNvSpPr/>
      </xdr:nvSpPr>
      <xdr:spPr>
        <a:xfrm>
          <a:off x="1079500" y="1356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115953</xdr:rowOff>
    </xdr:from>
    <xdr:ext cx="378565" cy="259045"/>
    <xdr:sp macro="" textlink="">
      <xdr:nvSpPr>
        <xdr:cNvPr id="205" name="テキスト ボックス 204"/>
        <xdr:cNvSpPr txBox="1"/>
      </xdr:nvSpPr>
      <xdr:spPr>
        <a:xfrm>
          <a:off x="941017" y="13660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124840</xdr:rowOff>
    </xdr:from>
    <xdr:to>
      <xdr:col>24</xdr:col>
      <xdr:colOff>62865</xdr:colOff>
      <xdr:row>98</xdr:row>
      <xdr:rowOff>12337</xdr:rowOff>
    </xdr:to>
    <xdr:cxnSp macro="">
      <xdr:nvCxnSpPr>
        <xdr:cNvPr id="232" name="直線コネクタ 231"/>
        <xdr:cNvCxnSpPr/>
      </xdr:nvCxnSpPr>
      <xdr:spPr>
        <a:xfrm flipV="1">
          <a:off x="4633595" y="15383890"/>
          <a:ext cx="1270" cy="1430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16164</xdr:rowOff>
    </xdr:from>
    <xdr:ext cx="534377" cy="259045"/>
    <xdr:sp macro="" textlink="">
      <xdr:nvSpPr>
        <xdr:cNvPr id="233" name="扶助費最小値テキスト"/>
        <xdr:cNvSpPr txBox="1"/>
      </xdr:nvSpPr>
      <xdr:spPr>
        <a:xfrm>
          <a:off x="4686300" y="168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12337</xdr:rowOff>
    </xdr:from>
    <xdr:to>
      <xdr:col>24</xdr:col>
      <xdr:colOff>152400</xdr:colOff>
      <xdr:row>98</xdr:row>
      <xdr:rowOff>12337</xdr:rowOff>
    </xdr:to>
    <xdr:cxnSp macro="">
      <xdr:nvCxnSpPr>
        <xdr:cNvPr id="234" name="直線コネクタ 233"/>
        <xdr:cNvCxnSpPr/>
      </xdr:nvCxnSpPr>
      <xdr:spPr>
        <a:xfrm>
          <a:off x="4546600" y="1681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71517</xdr:rowOff>
    </xdr:from>
    <xdr:ext cx="599010" cy="259045"/>
    <xdr:sp macro="" textlink="">
      <xdr:nvSpPr>
        <xdr:cNvPr id="235" name="扶助費最大値テキスト"/>
        <xdr:cNvSpPr txBox="1"/>
      </xdr:nvSpPr>
      <xdr:spPr>
        <a:xfrm>
          <a:off x="4686300" y="1515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124840</xdr:rowOff>
    </xdr:from>
    <xdr:to>
      <xdr:col>24</xdr:col>
      <xdr:colOff>152400</xdr:colOff>
      <xdr:row>89</xdr:row>
      <xdr:rowOff>124840</xdr:rowOff>
    </xdr:to>
    <xdr:cxnSp macro="">
      <xdr:nvCxnSpPr>
        <xdr:cNvPr id="236" name="直線コネクタ 235"/>
        <xdr:cNvCxnSpPr/>
      </xdr:nvCxnSpPr>
      <xdr:spPr>
        <a:xfrm>
          <a:off x="4546600" y="1538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39035</xdr:rowOff>
    </xdr:from>
    <xdr:to>
      <xdr:col>24</xdr:col>
      <xdr:colOff>63500</xdr:colOff>
      <xdr:row>97</xdr:row>
      <xdr:rowOff>145611</xdr:rowOff>
    </xdr:to>
    <xdr:cxnSp macro="">
      <xdr:nvCxnSpPr>
        <xdr:cNvPr id="237" name="直線コネクタ 236"/>
        <xdr:cNvCxnSpPr/>
      </xdr:nvCxnSpPr>
      <xdr:spPr>
        <a:xfrm>
          <a:off x="3797300" y="16669685"/>
          <a:ext cx="838200" cy="10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147046</xdr:rowOff>
    </xdr:from>
    <xdr:ext cx="534377" cy="259045"/>
    <xdr:sp macro="" textlink="">
      <xdr:nvSpPr>
        <xdr:cNvPr id="238" name="扶助費平均値テキスト"/>
        <xdr:cNvSpPr txBox="1"/>
      </xdr:nvSpPr>
      <xdr:spPr>
        <a:xfrm>
          <a:off x="4686300" y="1609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124169</xdr:rowOff>
    </xdr:from>
    <xdr:to>
      <xdr:col>24</xdr:col>
      <xdr:colOff>114300</xdr:colOff>
      <xdr:row>95</xdr:row>
      <xdr:rowOff>54319</xdr:rowOff>
    </xdr:to>
    <xdr:sp macro="" textlink="">
      <xdr:nvSpPr>
        <xdr:cNvPr id="239" name="フローチャート: 判断 238"/>
        <xdr:cNvSpPr/>
      </xdr:nvSpPr>
      <xdr:spPr>
        <a:xfrm>
          <a:off x="4584700" y="1624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39035</xdr:rowOff>
    </xdr:from>
    <xdr:to>
      <xdr:col>19</xdr:col>
      <xdr:colOff>177800</xdr:colOff>
      <xdr:row>97</xdr:row>
      <xdr:rowOff>157922</xdr:rowOff>
    </xdr:to>
    <xdr:cxnSp macro="">
      <xdr:nvCxnSpPr>
        <xdr:cNvPr id="240" name="直線コネクタ 239"/>
        <xdr:cNvCxnSpPr/>
      </xdr:nvCxnSpPr>
      <xdr:spPr>
        <a:xfrm flipV="1">
          <a:off x="2908300" y="16669685"/>
          <a:ext cx="889000" cy="1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137282</xdr:rowOff>
    </xdr:from>
    <xdr:to>
      <xdr:col>20</xdr:col>
      <xdr:colOff>38100</xdr:colOff>
      <xdr:row>95</xdr:row>
      <xdr:rowOff>67432</xdr:rowOff>
    </xdr:to>
    <xdr:sp macro="" textlink="">
      <xdr:nvSpPr>
        <xdr:cNvPr id="241" name="フローチャート: 判断 240"/>
        <xdr:cNvSpPr/>
      </xdr:nvSpPr>
      <xdr:spPr>
        <a:xfrm>
          <a:off x="37465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83959</xdr:rowOff>
    </xdr:from>
    <xdr:ext cx="534377" cy="259045"/>
    <xdr:sp macro="" textlink="">
      <xdr:nvSpPr>
        <xdr:cNvPr id="242" name="テキスト ボックス 241"/>
        <xdr:cNvSpPr txBox="1"/>
      </xdr:nvSpPr>
      <xdr:spPr>
        <a:xfrm>
          <a:off x="3530111" y="160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151375</xdr:rowOff>
    </xdr:from>
    <xdr:to>
      <xdr:col>15</xdr:col>
      <xdr:colOff>50800</xdr:colOff>
      <xdr:row>97</xdr:row>
      <xdr:rowOff>157922</xdr:rowOff>
    </xdr:to>
    <xdr:cxnSp macro="">
      <xdr:nvCxnSpPr>
        <xdr:cNvPr id="243" name="直線コネクタ 242"/>
        <xdr:cNvCxnSpPr/>
      </xdr:nvCxnSpPr>
      <xdr:spPr>
        <a:xfrm>
          <a:off x="2019300" y="16782025"/>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72718</xdr:rowOff>
    </xdr:from>
    <xdr:to>
      <xdr:col>15</xdr:col>
      <xdr:colOff>101600</xdr:colOff>
      <xdr:row>96</xdr:row>
      <xdr:rowOff>2868</xdr:rowOff>
    </xdr:to>
    <xdr:sp macro="" textlink="">
      <xdr:nvSpPr>
        <xdr:cNvPr id="244" name="フローチャート: 判断 243"/>
        <xdr:cNvSpPr/>
      </xdr:nvSpPr>
      <xdr:spPr>
        <a:xfrm>
          <a:off x="28575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19395</xdr:rowOff>
    </xdr:from>
    <xdr:ext cx="534377" cy="259045"/>
    <xdr:sp macro="" textlink="">
      <xdr:nvSpPr>
        <xdr:cNvPr id="245" name="テキスト ボックス 244"/>
        <xdr:cNvSpPr txBox="1"/>
      </xdr:nvSpPr>
      <xdr:spPr>
        <a:xfrm>
          <a:off x="2641111" y="161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151375</xdr:rowOff>
    </xdr:from>
    <xdr:to>
      <xdr:col>10</xdr:col>
      <xdr:colOff>114300</xdr:colOff>
      <xdr:row>98</xdr:row>
      <xdr:rowOff>51183</xdr:rowOff>
    </xdr:to>
    <xdr:cxnSp macro="">
      <xdr:nvCxnSpPr>
        <xdr:cNvPr id="246" name="直線コネクタ 245"/>
        <xdr:cNvCxnSpPr/>
      </xdr:nvCxnSpPr>
      <xdr:spPr>
        <a:xfrm flipV="1">
          <a:off x="1130300" y="16782025"/>
          <a:ext cx="889000" cy="7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116560</xdr:rowOff>
    </xdr:from>
    <xdr:to>
      <xdr:col>10</xdr:col>
      <xdr:colOff>165100</xdr:colOff>
      <xdr:row>96</xdr:row>
      <xdr:rowOff>46710</xdr:rowOff>
    </xdr:to>
    <xdr:sp macro="" textlink="">
      <xdr:nvSpPr>
        <xdr:cNvPr id="247" name="フローチャート: 判断 246"/>
        <xdr:cNvSpPr/>
      </xdr:nvSpPr>
      <xdr:spPr>
        <a:xfrm>
          <a:off x="1968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63237</xdr:rowOff>
    </xdr:from>
    <xdr:ext cx="534377" cy="259045"/>
    <xdr:sp macro="" textlink="">
      <xdr:nvSpPr>
        <xdr:cNvPr id="248" name="テキスト ボックス 247"/>
        <xdr:cNvSpPr txBox="1"/>
      </xdr:nvSpPr>
      <xdr:spPr>
        <a:xfrm>
          <a:off x="1752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17577</xdr:rowOff>
    </xdr:from>
    <xdr:to>
      <xdr:col>6</xdr:col>
      <xdr:colOff>38100</xdr:colOff>
      <xdr:row>96</xdr:row>
      <xdr:rowOff>119177</xdr:rowOff>
    </xdr:to>
    <xdr:sp macro="" textlink="">
      <xdr:nvSpPr>
        <xdr:cNvPr id="249" name="フローチャート: 判断 248"/>
        <xdr:cNvSpPr/>
      </xdr:nvSpPr>
      <xdr:spPr>
        <a:xfrm>
          <a:off x="1079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135704</xdr:rowOff>
    </xdr:from>
    <xdr:ext cx="534377" cy="259045"/>
    <xdr:sp macro="" textlink="">
      <xdr:nvSpPr>
        <xdr:cNvPr id="250" name="テキスト ボックス 249"/>
        <xdr:cNvSpPr txBox="1"/>
      </xdr:nvSpPr>
      <xdr:spPr>
        <a:xfrm>
          <a:off x="863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94811</xdr:rowOff>
    </xdr:from>
    <xdr:to>
      <xdr:col>24</xdr:col>
      <xdr:colOff>114300</xdr:colOff>
      <xdr:row>98</xdr:row>
      <xdr:rowOff>24961</xdr:rowOff>
    </xdr:to>
    <xdr:sp macro="" textlink="">
      <xdr:nvSpPr>
        <xdr:cNvPr id="256" name="楕円 255"/>
        <xdr:cNvSpPr/>
      </xdr:nvSpPr>
      <xdr:spPr>
        <a:xfrm>
          <a:off x="4584700" y="167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9738</xdr:rowOff>
    </xdr:from>
    <xdr:ext cx="534377" cy="259045"/>
    <xdr:sp macro="" textlink="">
      <xdr:nvSpPr>
        <xdr:cNvPr id="257" name="扶助費該当値テキスト"/>
        <xdr:cNvSpPr txBox="1"/>
      </xdr:nvSpPr>
      <xdr:spPr>
        <a:xfrm>
          <a:off x="4686300" y="1664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159685</xdr:rowOff>
    </xdr:from>
    <xdr:to>
      <xdr:col>20</xdr:col>
      <xdr:colOff>38100</xdr:colOff>
      <xdr:row>97</xdr:row>
      <xdr:rowOff>89835</xdr:rowOff>
    </xdr:to>
    <xdr:sp macro="" textlink="">
      <xdr:nvSpPr>
        <xdr:cNvPr id="258" name="楕円 257"/>
        <xdr:cNvSpPr/>
      </xdr:nvSpPr>
      <xdr:spPr>
        <a:xfrm>
          <a:off x="3746500" y="166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80962</xdr:rowOff>
    </xdr:from>
    <xdr:ext cx="534377" cy="259045"/>
    <xdr:sp macro="" textlink="">
      <xdr:nvSpPr>
        <xdr:cNvPr id="259" name="テキスト ボックス 258"/>
        <xdr:cNvSpPr txBox="1"/>
      </xdr:nvSpPr>
      <xdr:spPr>
        <a:xfrm>
          <a:off x="3530111" y="167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107122</xdr:rowOff>
    </xdr:from>
    <xdr:to>
      <xdr:col>15</xdr:col>
      <xdr:colOff>101600</xdr:colOff>
      <xdr:row>98</xdr:row>
      <xdr:rowOff>37272</xdr:rowOff>
    </xdr:to>
    <xdr:sp macro="" textlink="">
      <xdr:nvSpPr>
        <xdr:cNvPr id="260" name="楕円 259"/>
        <xdr:cNvSpPr/>
      </xdr:nvSpPr>
      <xdr:spPr>
        <a:xfrm>
          <a:off x="2857500" y="167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28399</xdr:rowOff>
    </xdr:from>
    <xdr:ext cx="534377" cy="259045"/>
    <xdr:sp macro="" textlink="">
      <xdr:nvSpPr>
        <xdr:cNvPr id="261" name="テキスト ボックス 260"/>
        <xdr:cNvSpPr txBox="1"/>
      </xdr:nvSpPr>
      <xdr:spPr>
        <a:xfrm>
          <a:off x="2641111" y="168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100575</xdr:rowOff>
    </xdr:from>
    <xdr:to>
      <xdr:col>10</xdr:col>
      <xdr:colOff>165100</xdr:colOff>
      <xdr:row>98</xdr:row>
      <xdr:rowOff>30725</xdr:rowOff>
    </xdr:to>
    <xdr:sp macro="" textlink="">
      <xdr:nvSpPr>
        <xdr:cNvPr id="262" name="楕円 261"/>
        <xdr:cNvSpPr/>
      </xdr:nvSpPr>
      <xdr:spPr>
        <a:xfrm>
          <a:off x="1968500" y="167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21852</xdr:rowOff>
    </xdr:from>
    <xdr:ext cx="534377" cy="259045"/>
    <xdr:sp macro="" textlink="">
      <xdr:nvSpPr>
        <xdr:cNvPr id="263" name="テキスト ボックス 262"/>
        <xdr:cNvSpPr txBox="1"/>
      </xdr:nvSpPr>
      <xdr:spPr>
        <a:xfrm>
          <a:off x="1752111" y="1682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383</xdr:rowOff>
    </xdr:from>
    <xdr:to>
      <xdr:col>6</xdr:col>
      <xdr:colOff>38100</xdr:colOff>
      <xdr:row>98</xdr:row>
      <xdr:rowOff>101983</xdr:rowOff>
    </xdr:to>
    <xdr:sp macro="" textlink="">
      <xdr:nvSpPr>
        <xdr:cNvPr id="264" name="楕円 263"/>
        <xdr:cNvSpPr/>
      </xdr:nvSpPr>
      <xdr:spPr>
        <a:xfrm>
          <a:off x="1079500" y="168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93110</xdr:rowOff>
    </xdr:from>
    <xdr:ext cx="534377" cy="259045"/>
    <xdr:sp macro="" textlink="">
      <xdr:nvSpPr>
        <xdr:cNvPr id="265" name="テキスト ボックス 264"/>
        <xdr:cNvSpPr txBox="1"/>
      </xdr:nvSpPr>
      <xdr:spPr>
        <a:xfrm>
          <a:off x="863111" y="1689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91" name="直線コネクタ 290"/>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2"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3" name="直線コネクタ 292"/>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4"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5" name="直線コネクタ 294"/>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29956</xdr:rowOff>
    </xdr:from>
    <xdr:to>
      <xdr:col>55</xdr:col>
      <xdr:colOff>0</xdr:colOff>
      <xdr:row>38</xdr:row>
      <xdr:rowOff>36366</xdr:rowOff>
    </xdr:to>
    <xdr:cxnSp macro="">
      <xdr:nvCxnSpPr>
        <xdr:cNvPr id="296" name="直線コネクタ 295"/>
        <xdr:cNvCxnSpPr/>
      </xdr:nvCxnSpPr>
      <xdr:spPr>
        <a:xfrm flipV="1">
          <a:off x="9639300" y="6545056"/>
          <a:ext cx="8382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7"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8" name="フローチャート: 判断 297"/>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36366</xdr:rowOff>
    </xdr:from>
    <xdr:to>
      <xdr:col>50</xdr:col>
      <xdr:colOff>114300</xdr:colOff>
      <xdr:row>38</xdr:row>
      <xdr:rowOff>37225</xdr:rowOff>
    </xdr:to>
    <xdr:cxnSp macro="">
      <xdr:nvCxnSpPr>
        <xdr:cNvPr id="299" name="直線コネクタ 298"/>
        <xdr:cNvCxnSpPr/>
      </xdr:nvCxnSpPr>
      <xdr:spPr>
        <a:xfrm flipV="1">
          <a:off x="8750300" y="6551466"/>
          <a:ext cx="8890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300" name="フローチャート: 判断 299"/>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301" name="テキスト ボックス 300"/>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37225</xdr:rowOff>
    </xdr:from>
    <xdr:to>
      <xdr:col>45</xdr:col>
      <xdr:colOff>177800</xdr:colOff>
      <xdr:row>38</xdr:row>
      <xdr:rowOff>49337</xdr:rowOff>
    </xdr:to>
    <xdr:cxnSp macro="">
      <xdr:nvCxnSpPr>
        <xdr:cNvPr id="302" name="直線コネクタ 301"/>
        <xdr:cNvCxnSpPr/>
      </xdr:nvCxnSpPr>
      <xdr:spPr>
        <a:xfrm flipV="1">
          <a:off x="7861300" y="6552325"/>
          <a:ext cx="889000" cy="1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3" name="フローチャート: 判断 302"/>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4" name="テキスト ボックス 303"/>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49337</xdr:rowOff>
    </xdr:from>
    <xdr:to>
      <xdr:col>41</xdr:col>
      <xdr:colOff>50800</xdr:colOff>
      <xdr:row>38</xdr:row>
      <xdr:rowOff>57865</xdr:rowOff>
    </xdr:to>
    <xdr:cxnSp macro="">
      <xdr:nvCxnSpPr>
        <xdr:cNvPr id="305" name="直線コネクタ 304"/>
        <xdr:cNvCxnSpPr/>
      </xdr:nvCxnSpPr>
      <xdr:spPr>
        <a:xfrm flipV="1">
          <a:off x="6972300" y="6564437"/>
          <a:ext cx="889000" cy="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6" name="フローチャート: 判断 305"/>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7" name="テキスト ボックス 306"/>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8" name="フローチャート: 判断 307"/>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9" name="テキスト ボックス 308"/>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150606</xdr:rowOff>
    </xdr:from>
    <xdr:to>
      <xdr:col>55</xdr:col>
      <xdr:colOff>50800</xdr:colOff>
      <xdr:row>38</xdr:row>
      <xdr:rowOff>80756</xdr:rowOff>
    </xdr:to>
    <xdr:sp macro="" textlink="">
      <xdr:nvSpPr>
        <xdr:cNvPr id="315" name="楕円 314"/>
        <xdr:cNvSpPr/>
      </xdr:nvSpPr>
      <xdr:spPr>
        <a:xfrm>
          <a:off x="10426700" y="6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129033</xdr:rowOff>
    </xdr:from>
    <xdr:ext cx="534377" cy="259045"/>
    <xdr:sp macro="" textlink="">
      <xdr:nvSpPr>
        <xdr:cNvPr id="316" name="補助費等該当値テキスト"/>
        <xdr:cNvSpPr txBox="1"/>
      </xdr:nvSpPr>
      <xdr:spPr>
        <a:xfrm>
          <a:off x="10528300" y="647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157016</xdr:rowOff>
    </xdr:from>
    <xdr:to>
      <xdr:col>50</xdr:col>
      <xdr:colOff>165100</xdr:colOff>
      <xdr:row>38</xdr:row>
      <xdr:rowOff>87167</xdr:rowOff>
    </xdr:to>
    <xdr:sp macro="" textlink="">
      <xdr:nvSpPr>
        <xdr:cNvPr id="317" name="楕円 316"/>
        <xdr:cNvSpPr/>
      </xdr:nvSpPr>
      <xdr:spPr>
        <a:xfrm>
          <a:off x="9588500" y="6500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78293</xdr:rowOff>
    </xdr:from>
    <xdr:ext cx="534377" cy="259045"/>
    <xdr:sp macro="" textlink="">
      <xdr:nvSpPr>
        <xdr:cNvPr id="318" name="テキスト ボックス 317"/>
        <xdr:cNvSpPr txBox="1"/>
      </xdr:nvSpPr>
      <xdr:spPr>
        <a:xfrm>
          <a:off x="9372111" y="65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157875</xdr:rowOff>
    </xdr:from>
    <xdr:to>
      <xdr:col>46</xdr:col>
      <xdr:colOff>38100</xdr:colOff>
      <xdr:row>38</xdr:row>
      <xdr:rowOff>88026</xdr:rowOff>
    </xdr:to>
    <xdr:sp macro="" textlink="">
      <xdr:nvSpPr>
        <xdr:cNvPr id="319" name="楕円 318"/>
        <xdr:cNvSpPr/>
      </xdr:nvSpPr>
      <xdr:spPr>
        <a:xfrm>
          <a:off x="8699500" y="65015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79152</xdr:rowOff>
    </xdr:from>
    <xdr:ext cx="534377" cy="259045"/>
    <xdr:sp macro="" textlink="">
      <xdr:nvSpPr>
        <xdr:cNvPr id="320" name="テキスト ボックス 319"/>
        <xdr:cNvSpPr txBox="1"/>
      </xdr:nvSpPr>
      <xdr:spPr>
        <a:xfrm>
          <a:off x="8483111" y="659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169987</xdr:rowOff>
    </xdr:from>
    <xdr:to>
      <xdr:col>41</xdr:col>
      <xdr:colOff>101600</xdr:colOff>
      <xdr:row>38</xdr:row>
      <xdr:rowOff>100137</xdr:rowOff>
    </xdr:to>
    <xdr:sp macro="" textlink="">
      <xdr:nvSpPr>
        <xdr:cNvPr id="321" name="楕円 320"/>
        <xdr:cNvSpPr/>
      </xdr:nvSpPr>
      <xdr:spPr>
        <a:xfrm>
          <a:off x="7810500" y="65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91264</xdr:rowOff>
    </xdr:from>
    <xdr:ext cx="534377" cy="259045"/>
    <xdr:sp macro="" textlink="">
      <xdr:nvSpPr>
        <xdr:cNvPr id="322" name="テキスト ボックス 321"/>
        <xdr:cNvSpPr txBox="1"/>
      </xdr:nvSpPr>
      <xdr:spPr>
        <a:xfrm>
          <a:off x="7594111" y="660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7065</xdr:rowOff>
    </xdr:from>
    <xdr:to>
      <xdr:col>36</xdr:col>
      <xdr:colOff>165100</xdr:colOff>
      <xdr:row>38</xdr:row>
      <xdr:rowOff>108665</xdr:rowOff>
    </xdr:to>
    <xdr:sp macro="" textlink="">
      <xdr:nvSpPr>
        <xdr:cNvPr id="323" name="楕円 322"/>
        <xdr:cNvSpPr/>
      </xdr:nvSpPr>
      <xdr:spPr>
        <a:xfrm>
          <a:off x="6921500" y="65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99792</xdr:rowOff>
    </xdr:from>
    <xdr:ext cx="534377" cy="259045"/>
    <xdr:sp macro="" textlink="">
      <xdr:nvSpPr>
        <xdr:cNvPr id="324" name="テキスト ボックス 323"/>
        <xdr:cNvSpPr txBox="1"/>
      </xdr:nvSpPr>
      <xdr:spPr>
        <a:xfrm>
          <a:off x="6705111" y="661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8" name="直線コネクタ 347"/>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9"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50" name="直線コネクタ 349"/>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51"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2" name="直線コネクタ 351"/>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94834</xdr:rowOff>
    </xdr:from>
    <xdr:to>
      <xdr:col>55</xdr:col>
      <xdr:colOff>0</xdr:colOff>
      <xdr:row>58</xdr:row>
      <xdr:rowOff>116183</xdr:rowOff>
    </xdr:to>
    <xdr:cxnSp macro="">
      <xdr:nvCxnSpPr>
        <xdr:cNvPr id="353" name="直線コネクタ 352"/>
        <xdr:cNvCxnSpPr/>
      </xdr:nvCxnSpPr>
      <xdr:spPr>
        <a:xfrm flipV="1">
          <a:off x="9639300" y="10038934"/>
          <a:ext cx="8382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4"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5" name="フローチャート: 判断 354"/>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167197</xdr:rowOff>
    </xdr:from>
    <xdr:to>
      <xdr:col>50</xdr:col>
      <xdr:colOff>114300</xdr:colOff>
      <xdr:row>58</xdr:row>
      <xdr:rowOff>116183</xdr:rowOff>
    </xdr:to>
    <xdr:cxnSp macro="">
      <xdr:nvCxnSpPr>
        <xdr:cNvPr id="356" name="直線コネクタ 355"/>
        <xdr:cNvCxnSpPr/>
      </xdr:nvCxnSpPr>
      <xdr:spPr>
        <a:xfrm>
          <a:off x="8750300" y="9939847"/>
          <a:ext cx="889000" cy="1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7" name="フローチャート: 判断 356"/>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8" name="テキスト ボックス 357"/>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167197</xdr:rowOff>
    </xdr:from>
    <xdr:to>
      <xdr:col>45</xdr:col>
      <xdr:colOff>177800</xdr:colOff>
      <xdr:row>58</xdr:row>
      <xdr:rowOff>29509</xdr:rowOff>
    </xdr:to>
    <xdr:cxnSp macro="">
      <xdr:nvCxnSpPr>
        <xdr:cNvPr id="359" name="直線コネクタ 358"/>
        <xdr:cNvCxnSpPr/>
      </xdr:nvCxnSpPr>
      <xdr:spPr>
        <a:xfrm flipV="1">
          <a:off x="7861300" y="9939847"/>
          <a:ext cx="889000" cy="3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60" name="フローチャート: 判断 359"/>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61" name="テキスト ボックス 360"/>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15058</xdr:rowOff>
    </xdr:from>
    <xdr:to>
      <xdr:col>41</xdr:col>
      <xdr:colOff>50800</xdr:colOff>
      <xdr:row>58</xdr:row>
      <xdr:rowOff>29509</xdr:rowOff>
    </xdr:to>
    <xdr:cxnSp macro="">
      <xdr:nvCxnSpPr>
        <xdr:cNvPr id="362" name="直線コネクタ 361"/>
        <xdr:cNvCxnSpPr/>
      </xdr:nvCxnSpPr>
      <xdr:spPr>
        <a:xfrm>
          <a:off x="6972300" y="9959158"/>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3" name="フローチャート: 判断 362"/>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4" name="テキスト ボックス 363"/>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5" name="フローチャート: 判断 364"/>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6" name="テキスト ボックス 365"/>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44034</xdr:rowOff>
    </xdr:from>
    <xdr:to>
      <xdr:col>55</xdr:col>
      <xdr:colOff>50800</xdr:colOff>
      <xdr:row>58</xdr:row>
      <xdr:rowOff>145634</xdr:rowOff>
    </xdr:to>
    <xdr:sp macro="" textlink="">
      <xdr:nvSpPr>
        <xdr:cNvPr id="372" name="楕円 371"/>
        <xdr:cNvSpPr/>
      </xdr:nvSpPr>
      <xdr:spPr>
        <a:xfrm>
          <a:off x="10426700" y="998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130411</xdr:rowOff>
    </xdr:from>
    <xdr:ext cx="534377" cy="259045"/>
    <xdr:sp macro="" textlink="">
      <xdr:nvSpPr>
        <xdr:cNvPr id="373" name="普通建設事業費該当値テキスト"/>
        <xdr:cNvSpPr txBox="1"/>
      </xdr:nvSpPr>
      <xdr:spPr>
        <a:xfrm>
          <a:off x="10528300" y="990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65383</xdr:rowOff>
    </xdr:from>
    <xdr:to>
      <xdr:col>50</xdr:col>
      <xdr:colOff>165100</xdr:colOff>
      <xdr:row>58</xdr:row>
      <xdr:rowOff>166983</xdr:rowOff>
    </xdr:to>
    <xdr:sp macro="" textlink="">
      <xdr:nvSpPr>
        <xdr:cNvPr id="374" name="楕円 373"/>
        <xdr:cNvSpPr/>
      </xdr:nvSpPr>
      <xdr:spPr>
        <a:xfrm>
          <a:off x="9588500" y="1000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158110</xdr:rowOff>
    </xdr:from>
    <xdr:ext cx="534377" cy="259045"/>
    <xdr:sp macro="" textlink="">
      <xdr:nvSpPr>
        <xdr:cNvPr id="375" name="テキスト ボックス 374"/>
        <xdr:cNvSpPr txBox="1"/>
      </xdr:nvSpPr>
      <xdr:spPr>
        <a:xfrm>
          <a:off x="9372111" y="101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116397</xdr:rowOff>
    </xdr:from>
    <xdr:to>
      <xdr:col>46</xdr:col>
      <xdr:colOff>38100</xdr:colOff>
      <xdr:row>58</xdr:row>
      <xdr:rowOff>46547</xdr:rowOff>
    </xdr:to>
    <xdr:sp macro="" textlink="">
      <xdr:nvSpPr>
        <xdr:cNvPr id="376" name="楕円 375"/>
        <xdr:cNvSpPr/>
      </xdr:nvSpPr>
      <xdr:spPr>
        <a:xfrm>
          <a:off x="8699500" y="98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63074</xdr:rowOff>
    </xdr:from>
    <xdr:ext cx="599010" cy="259045"/>
    <xdr:sp macro="" textlink="">
      <xdr:nvSpPr>
        <xdr:cNvPr id="377" name="テキスト ボックス 376"/>
        <xdr:cNvSpPr txBox="1"/>
      </xdr:nvSpPr>
      <xdr:spPr>
        <a:xfrm>
          <a:off x="8450795" y="966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150159</xdr:rowOff>
    </xdr:from>
    <xdr:to>
      <xdr:col>41</xdr:col>
      <xdr:colOff>101600</xdr:colOff>
      <xdr:row>58</xdr:row>
      <xdr:rowOff>80309</xdr:rowOff>
    </xdr:to>
    <xdr:sp macro="" textlink="">
      <xdr:nvSpPr>
        <xdr:cNvPr id="378" name="楕円 377"/>
        <xdr:cNvSpPr/>
      </xdr:nvSpPr>
      <xdr:spPr>
        <a:xfrm>
          <a:off x="7810500" y="99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71436</xdr:rowOff>
    </xdr:from>
    <xdr:ext cx="534377" cy="259045"/>
    <xdr:sp macro="" textlink="">
      <xdr:nvSpPr>
        <xdr:cNvPr id="379" name="テキスト ボックス 378"/>
        <xdr:cNvSpPr txBox="1"/>
      </xdr:nvSpPr>
      <xdr:spPr>
        <a:xfrm>
          <a:off x="7594111" y="1001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135708</xdr:rowOff>
    </xdr:from>
    <xdr:to>
      <xdr:col>36</xdr:col>
      <xdr:colOff>165100</xdr:colOff>
      <xdr:row>58</xdr:row>
      <xdr:rowOff>65858</xdr:rowOff>
    </xdr:to>
    <xdr:sp macro="" textlink="">
      <xdr:nvSpPr>
        <xdr:cNvPr id="380" name="楕円 379"/>
        <xdr:cNvSpPr/>
      </xdr:nvSpPr>
      <xdr:spPr>
        <a:xfrm>
          <a:off x="6921500" y="99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56985</xdr:rowOff>
    </xdr:from>
    <xdr:ext cx="599010" cy="259045"/>
    <xdr:sp macro="" textlink="">
      <xdr:nvSpPr>
        <xdr:cNvPr id="381" name="テキスト ボックス 380"/>
        <xdr:cNvSpPr txBox="1"/>
      </xdr:nvSpPr>
      <xdr:spPr>
        <a:xfrm>
          <a:off x="6672795" y="1000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5" name="直線コネクタ 404"/>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8"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9" name="直線コネクタ 408"/>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81486</xdr:rowOff>
    </xdr:from>
    <xdr:to>
      <xdr:col>55</xdr:col>
      <xdr:colOff>0</xdr:colOff>
      <xdr:row>79</xdr:row>
      <xdr:rowOff>30128</xdr:rowOff>
    </xdr:to>
    <xdr:cxnSp macro="">
      <xdr:nvCxnSpPr>
        <xdr:cNvPr id="410" name="直線コネクタ 409"/>
        <xdr:cNvCxnSpPr/>
      </xdr:nvCxnSpPr>
      <xdr:spPr>
        <a:xfrm flipV="1">
          <a:off x="9639300" y="13454586"/>
          <a:ext cx="838200" cy="1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11"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2" name="フローチャート: 判断 411"/>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154487</xdr:rowOff>
    </xdr:from>
    <xdr:to>
      <xdr:col>50</xdr:col>
      <xdr:colOff>114300</xdr:colOff>
      <xdr:row>79</xdr:row>
      <xdr:rowOff>30128</xdr:rowOff>
    </xdr:to>
    <xdr:cxnSp macro="">
      <xdr:nvCxnSpPr>
        <xdr:cNvPr id="413" name="直線コネクタ 412"/>
        <xdr:cNvCxnSpPr/>
      </xdr:nvCxnSpPr>
      <xdr:spPr>
        <a:xfrm>
          <a:off x="8750300" y="13184687"/>
          <a:ext cx="889000" cy="38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4" name="フローチャート: 判断 413"/>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5" name="テキスト ボックス 414"/>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154487</xdr:rowOff>
    </xdr:from>
    <xdr:to>
      <xdr:col>45</xdr:col>
      <xdr:colOff>177800</xdr:colOff>
      <xdr:row>77</xdr:row>
      <xdr:rowOff>120261</xdr:rowOff>
    </xdr:to>
    <xdr:cxnSp macro="">
      <xdr:nvCxnSpPr>
        <xdr:cNvPr id="416" name="直線コネクタ 415"/>
        <xdr:cNvCxnSpPr/>
      </xdr:nvCxnSpPr>
      <xdr:spPr>
        <a:xfrm flipV="1">
          <a:off x="7861300" y="13184687"/>
          <a:ext cx="889000" cy="1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7" name="フローチャート: 判断 416"/>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8" name="テキスト ボックス 417"/>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9" name="フローチャート: 判断 418"/>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52316</xdr:rowOff>
    </xdr:from>
    <xdr:ext cx="534377" cy="259045"/>
    <xdr:sp macro="" textlink="">
      <xdr:nvSpPr>
        <xdr:cNvPr id="420" name="テキスト ボックス 419"/>
        <xdr:cNvSpPr txBox="1"/>
      </xdr:nvSpPr>
      <xdr:spPr>
        <a:xfrm>
          <a:off x="7594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30686</xdr:rowOff>
    </xdr:from>
    <xdr:to>
      <xdr:col>55</xdr:col>
      <xdr:colOff>50800</xdr:colOff>
      <xdr:row>78</xdr:row>
      <xdr:rowOff>132286</xdr:rowOff>
    </xdr:to>
    <xdr:sp macro="" textlink="">
      <xdr:nvSpPr>
        <xdr:cNvPr id="426" name="楕円 425"/>
        <xdr:cNvSpPr/>
      </xdr:nvSpPr>
      <xdr:spPr>
        <a:xfrm>
          <a:off x="10426700" y="1340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9113</xdr:rowOff>
    </xdr:from>
    <xdr:ext cx="534377" cy="259045"/>
    <xdr:sp macro="" textlink="">
      <xdr:nvSpPr>
        <xdr:cNvPr id="427" name="普通建設事業費 （ うち新規整備　）該当値テキスト"/>
        <xdr:cNvSpPr txBox="1"/>
      </xdr:nvSpPr>
      <xdr:spPr>
        <a:xfrm>
          <a:off x="10528300" y="1338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150778</xdr:rowOff>
    </xdr:from>
    <xdr:to>
      <xdr:col>50</xdr:col>
      <xdr:colOff>165100</xdr:colOff>
      <xdr:row>79</xdr:row>
      <xdr:rowOff>80928</xdr:rowOff>
    </xdr:to>
    <xdr:sp macro="" textlink="">
      <xdr:nvSpPr>
        <xdr:cNvPr id="428" name="楕円 427"/>
        <xdr:cNvSpPr/>
      </xdr:nvSpPr>
      <xdr:spPr>
        <a:xfrm>
          <a:off x="9588500" y="135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72055</xdr:rowOff>
    </xdr:from>
    <xdr:ext cx="469744" cy="259045"/>
    <xdr:sp macro="" textlink="">
      <xdr:nvSpPr>
        <xdr:cNvPr id="429" name="テキスト ボックス 428"/>
        <xdr:cNvSpPr txBox="1"/>
      </xdr:nvSpPr>
      <xdr:spPr>
        <a:xfrm>
          <a:off x="9404428" y="1361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103687</xdr:rowOff>
    </xdr:from>
    <xdr:to>
      <xdr:col>46</xdr:col>
      <xdr:colOff>38100</xdr:colOff>
      <xdr:row>77</xdr:row>
      <xdr:rowOff>33837</xdr:rowOff>
    </xdr:to>
    <xdr:sp macro="" textlink="">
      <xdr:nvSpPr>
        <xdr:cNvPr id="430" name="楕円 429"/>
        <xdr:cNvSpPr/>
      </xdr:nvSpPr>
      <xdr:spPr>
        <a:xfrm>
          <a:off x="8699500" y="1313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50364</xdr:rowOff>
    </xdr:from>
    <xdr:ext cx="599010" cy="259045"/>
    <xdr:sp macro="" textlink="">
      <xdr:nvSpPr>
        <xdr:cNvPr id="431" name="テキスト ボックス 430"/>
        <xdr:cNvSpPr txBox="1"/>
      </xdr:nvSpPr>
      <xdr:spPr>
        <a:xfrm>
          <a:off x="8450795" y="1290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69461</xdr:rowOff>
    </xdr:from>
    <xdr:to>
      <xdr:col>41</xdr:col>
      <xdr:colOff>101600</xdr:colOff>
      <xdr:row>77</xdr:row>
      <xdr:rowOff>171061</xdr:rowOff>
    </xdr:to>
    <xdr:sp macro="" textlink="">
      <xdr:nvSpPr>
        <xdr:cNvPr id="432" name="楕円 431"/>
        <xdr:cNvSpPr/>
      </xdr:nvSpPr>
      <xdr:spPr>
        <a:xfrm>
          <a:off x="7810500" y="132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16138</xdr:rowOff>
    </xdr:from>
    <xdr:ext cx="534377" cy="259045"/>
    <xdr:sp macro="" textlink="">
      <xdr:nvSpPr>
        <xdr:cNvPr id="433" name="テキスト ボックス 432"/>
        <xdr:cNvSpPr txBox="1"/>
      </xdr:nvSpPr>
      <xdr:spPr>
        <a:xfrm>
          <a:off x="7594111" y="130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3" name="直線コネクタ 452"/>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4"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5" name="直線コネクタ 454"/>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6"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7" name="直線コネクタ 456"/>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106221</xdr:rowOff>
    </xdr:from>
    <xdr:to>
      <xdr:col>55</xdr:col>
      <xdr:colOff>0</xdr:colOff>
      <xdr:row>97</xdr:row>
      <xdr:rowOff>51603</xdr:rowOff>
    </xdr:to>
    <xdr:cxnSp macro="">
      <xdr:nvCxnSpPr>
        <xdr:cNvPr id="458" name="直線コネクタ 457"/>
        <xdr:cNvCxnSpPr/>
      </xdr:nvCxnSpPr>
      <xdr:spPr>
        <a:xfrm>
          <a:off x="9639300" y="16565421"/>
          <a:ext cx="838200" cy="11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9"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60" name="フローチャート: 判断 459"/>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106221</xdr:rowOff>
    </xdr:from>
    <xdr:to>
      <xdr:col>50</xdr:col>
      <xdr:colOff>114300</xdr:colOff>
      <xdr:row>97</xdr:row>
      <xdr:rowOff>158742</xdr:rowOff>
    </xdr:to>
    <xdr:cxnSp macro="">
      <xdr:nvCxnSpPr>
        <xdr:cNvPr id="461" name="直線コネクタ 460"/>
        <xdr:cNvCxnSpPr/>
      </xdr:nvCxnSpPr>
      <xdr:spPr>
        <a:xfrm flipV="1">
          <a:off x="8750300" y="16565421"/>
          <a:ext cx="889000" cy="2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2" name="フローチャート: 判断 461"/>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3" name="テキスト ボックス 462"/>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85675</xdr:rowOff>
    </xdr:from>
    <xdr:to>
      <xdr:col>45</xdr:col>
      <xdr:colOff>177800</xdr:colOff>
      <xdr:row>97</xdr:row>
      <xdr:rowOff>158742</xdr:rowOff>
    </xdr:to>
    <xdr:cxnSp macro="">
      <xdr:nvCxnSpPr>
        <xdr:cNvPr id="464" name="直線コネクタ 463"/>
        <xdr:cNvCxnSpPr/>
      </xdr:nvCxnSpPr>
      <xdr:spPr>
        <a:xfrm>
          <a:off x="7861300" y="16716325"/>
          <a:ext cx="889000" cy="7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5" name="フローチャート: 判断 464"/>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6" name="テキスト ボックス 465"/>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7" name="フローチャート: 判断 466"/>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8" name="テキスト ボックス 467"/>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803</xdr:rowOff>
    </xdr:from>
    <xdr:to>
      <xdr:col>55</xdr:col>
      <xdr:colOff>50800</xdr:colOff>
      <xdr:row>97</xdr:row>
      <xdr:rowOff>102403</xdr:rowOff>
    </xdr:to>
    <xdr:sp macro="" textlink="">
      <xdr:nvSpPr>
        <xdr:cNvPr id="474" name="楕円 473"/>
        <xdr:cNvSpPr/>
      </xdr:nvSpPr>
      <xdr:spPr>
        <a:xfrm>
          <a:off x="10426700" y="1663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87180</xdr:rowOff>
    </xdr:from>
    <xdr:ext cx="534377" cy="259045"/>
    <xdr:sp macro="" textlink="">
      <xdr:nvSpPr>
        <xdr:cNvPr id="475" name="普通建設事業費 （ うち更新整備　）該当値テキスト"/>
        <xdr:cNvSpPr txBox="1"/>
      </xdr:nvSpPr>
      <xdr:spPr>
        <a:xfrm>
          <a:off x="10528300" y="1654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55421</xdr:rowOff>
    </xdr:from>
    <xdr:to>
      <xdr:col>50</xdr:col>
      <xdr:colOff>165100</xdr:colOff>
      <xdr:row>96</xdr:row>
      <xdr:rowOff>157021</xdr:rowOff>
    </xdr:to>
    <xdr:sp macro="" textlink="">
      <xdr:nvSpPr>
        <xdr:cNvPr id="476" name="楕円 475"/>
        <xdr:cNvSpPr/>
      </xdr:nvSpPr>
      <xdr:spPr>
        <a:xfrm>
          <a:off x="9588500" y="165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148148</xdr:rowOff>
    </xdr:from>
    <xdr:ext cx="534377" cy="259045"/>
    <xdr:sp macro="" textlink="">
      <xdr:nvSpPr>
        <xdr:cNvPr id="477" name="テキスト ボックス 476"/>
        <xdr:cNvSpPr txBox="1"/>
      </xdr:nvSpPr>
      <xdr:spPr>
        <a:xfrm>
          <a:off x="9372111" y="1660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107942</xdr:rowOff>
    </xdr:from>
    <xdr:to>
      <xdr:col>46</xdr:col>
      <xdr:colOff>38100</xdr:colOff>
      <xdr:row>98</xdr:row>
      <xdr:rowOff>38092</xdr:rowOff>
    </xdr:to>
    <xdr:sp macro="" textlink="">
      <xdr:nvSpPr>
        <xdr:cNvPr id="478" name="楕円 477"/>
        <xdr:cNvSpPr/>
      </xdr:nvSpPr>
      <xdr:spPr>
        <a:xfrm>
          <a:off x="8699500" y="1673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29219</xdr:rowOff>
    </xdr:from>
    <xdr:ext cx="469744" cy="259045"/>
    <xdr:sp macro="" textlink="">
      <xdr:nvSpPr>
        <xdr:cNvPr id="479" name="テキスト ボックス 478"/>
        <xdr:cNvSpPr txBox="1"/>
      </xdr:nvSpPr>
      <xdr:spPr>
        <a:xfrm>
          <a:off x="8515428" y="1683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34875</xdr:rowOff>
    </xdr:from>
    <xdr:to>
      <xdr:col>41</xdr:col>
      <xdr:colOff>101600</xdr:colOff>
      <xdr:row>97</xdr:row>
      <xdr:rowOff>136475</xdr:rowOff>
    </xdr:to>
    <xdr:sp macro="" textlink="">
      <xdr:nvSpPr>
        <xdr:cNvPr id="480" name="楕円 479"/>
        <xdr:cNvSpPr/>
      </xdr:nvSpPr>
      <xdr:spPr>
        <a:xfrm>
          <a:off x="7810500" y="1666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127602</xdr:rowOff>
    </xdr:from>
    <xdr:ext cx="534377" cy="259045"/>
    <xdr:sp macro="" textlink="">
      <xdr:nvSpPr>
        <xdr:cNvPr id="481" name="テキスト ボックス 480"/>
        <xdr:cNvSpPr txBox="1"/>
      </xdr:nvSpPr>
      <xdr:spPr>
        <a:xfrm>
          <a:off x="7594111" y="167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5" name="直線コネクタ 504"/>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7" name="直線コネクタ 50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8"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9" name="直線コネクタ 508"/>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35103</xdr:rowOff>
    </xdr:from>
    <xdr:to>
      <xdr:col>85</xdr:col>
      <xdr:colOff>127000</xdr:colOff>
      <xdr:row>39</xdr:row>
      <xdr:rowOff>38316</xdr:rowOff>
    </xdr:to>
    <xdr:cxnSp macro="">
      <xdr:nvCxnSpPr>
        <xdr:cNvPr id="510" name="直線コネクタ 509"/>
        <xdr:cNvCxnSpPr/>
      </xdr:nvCxnSpPr>
      <xdr:spPr>
        <a:xfrm>
          <a:off x="15481300" y="6721653"/>
          <a:ext cx="8382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11"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2" name="フローチャート: 判断 511"/>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31686</xdr:rowOff>
    </xdr:from>
    <xdr:to>
      <xdr:col>81</xdr:col>
      <xdr:colOff>50800</xdr:colOff>
      <xdr:row>39</xdr:row>
      <xdr:rowOff>35103</xdr:rowOff>
    </xdr:to>
    <xdr:cxnSp macro="">
      <xdr:nvCxnSpPr>
        <xdr:cNvPr id="513" name="直線コネクタ 512"/>
        <xdr:cNvCxnSpPr/>
      </xdr:nvCxnSpPr>
      <xdr:spPr>
        <a:xfrm>
          <a:off x="14592300" y="6718236"/>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4" name="フローチャート: 判断 513"/>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5" name="テキスト ボックス 514"/>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125755</xdr:rowOff>
    </xdr:from>
    <xdr:to>
      <xdr:col>76</xdr:col>
      <xdr:colOff>114300</xdr:colOff>
      <xdr:row>39</xdr:row>
      <xdr:rowOff>31686</xdr:rowOff>
    </xdr:to>
    <xdr:cxnSp macro="">
      <xdr:nvCxnSpPr>
        <xdr:cNvPr id="516" name="直線コネクタ 515"/>
        <xdr:cNvCxnSpPr/>
      </xdr:nvCxnSpPr>
      <xdr:spPr>
        <a:xfrm>
          <a:off x="13703300" y="6640855"/>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7" name="フローチャート: 判断 516"/>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8" name="テキスト ボックス 517"/>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125755</xdr:rowOff>
    </xdr:from>
    <xdr:to>
      <xdr:col>71</xdr:col>
      <xdr:colOff>177800</xdr:colOff>
      <xdr:row>39</xdr:row>
      <xdr:rowOff>10681</xdr:rowOff>
    </xdr:to>
    <xdr:cxnSp macro="">
      <xdr:nvCxnSpPr>
        <xdr:cNvPr id="519" name="直線コネクタ 518"/>
        <xdr:cNvCxnSpPr/>
      </xdr:nvCxnSpPr>
      <xdr:spPr>
        <a:xfrm flipV="1">
          <a:off x="12814300" y="6640855"/>
          <a:ext cx="889000" cy="5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20" name="フローチャート: 判断 519"/>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21" name="テキスト ボックス 520"/>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2" name="フローチャート: 判断 521"/>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3" name="テキスト ボックス 522"/>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158966</xdr:rowOff>
    </xdr:from>
    <xdr:to>
      <xdr:col>85</xdr:col>
      <xdr:colOff>177800</xdr:colOff>
      <xdr:row>39</xdr:row>
      <xdr:rowOff>89116</xdr:rowOff>
    </xdr:to>
    <xdr:sp macro="" textlink="">
      <xdr:nvSpPr>
        <xdr:cNvPr id="529" name="楕円 528"/>
        <xdr:cNvSpPr/>
      </xdr:nvSpPr>
      <xdr:spPr>
        <a:xfrm>
          <a:off x="16268700" y="66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73893</xdr:rowOff>
    </xdr:from>
    <xdr:ext cx="378565" cy="259045"/>
    <xdr:sp macro="" textlink="">
      <xdr:nvSpPr>
        <xdr:cNvPr id="530" name="災害復旧事業費該当値テキスト"/>
        <xdr:cNvSpPr txBox="1"/>
      </xdr:nvSpPr>
      <xdr:spPr>
        <a:xfrm>
          <a:off x="16370300" y="658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155753</xdr:rowOff>
    </xdr:from>
    <xdr:to>
      <xdr:col>81</xdr:col>
      <xdr:colOff>101600</xdr:colOff>
      <xdr:row>39</xdr:row>
      <xdr:rowOff>85903</xdr:rowOff>
    </xdr:to>
    <xdr:sp macro="" textlink="">
      <xdr:nvSpPr>
        <xdr:cNvPr id="531" name="楕円 530"/>
        <xdr:cNvSpPr/>
      </xdr:nvSpPr>
      <xdr:spPr>
        <a:xfrm>
          <a:off x="15430500" y="66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77030</xdr:rowOff>
    </xdr:from>
    <xdr:ext cx="378565" cy="259045"/>
    <xdr:sp macro="" textlink="">
      <xdr:nvSpPr>
        <xdr:cNvPr id="532" name="テキスト ボックス 531"/>
        <xdr:cNvSpPr txBox="1"/>
      </xdr:nvSpPr>
      <xdr:spPr>
        <a:xfrm>
          <a:off x="15292017" y="67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152336</xdr:rowOff>
    </xdr:from>
    <xdr:to>
      <xdr:col>76</xdr:col>
      <xdr:colOff>165100</xdr:colOff>
      <xdr:row>39</xdr:row>
      <xdr:rowOff>82486</xdr:rowOff>
    </xdr:to>
    <xdr:sp macro="" textlink="">
      <xdr:nvSpPr>
        <xdr:cNvPr id="533" name="楕円 532"/>
        <xdr:cNvSpPr/>
      </xdr:nvSpPr>
      <xdr:spPr>
        <a:xfrm>
          <a:off x="14541500" y="66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73613</xdr:rowOff>
    </xdr:from>
    <xdr:ext cx="469744" cy="259045"/>
    <xdr:sp macro="" textlink="">
      <xdr:nvSpPr>
        <xdr:cNvPr id="534" name="テキスト ボックス 533"/>
        <xdr:cNvSpPr txBox="1"/>
      </xdr:nvSpPr>
      <xdr:spPr>
        <a:xfrm>
          <a:off x="14357428" y="676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74955</xdr:rowOff>
    </xdr:from>
    <xdr:to>
      <xdr:col>72</xdr:col>
      <xdr:colOff>38100</xdr:colOff>
      <xdr:row>39</xdr:row>
      <xdr:rowOff>5105</xdr:rowOff>
    </xdr:to>
    <xdr:sp macro="" textlink="">
      <xdr:nvSpPr>
        <xdr:cNvPr id="535" name="楕円 534"/>
        <xdr:cNvSpPr/>
      </xdr:nvSpPr>
      <xdr:spPr>
        <a:xfrm>
          <a:off x="13652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167682</xdr:rowOff>
    </xdr:from>
    <xdr:ext cx="469744" cy="259045"/>
    <xdr:sp macro="" textlink="">
      <xdr:nvSpPr>
        <xdr:cNvPr id="536" name="テキスト ボックス 535"/>
        <xdr:cNvSpPr txBox="1"/>
      </xdr:nvSpPr>
      <xdr:spPr>
        <a:xfrm>
          <a:off x="13468428" y="668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131331</xdr:rowOff>
    </xdr:from>
    <xdr:to>
      <xdr:col>67</xdr:col>
      <xdr:colOff>101600</xdr:colOff>
      <xdr:row>39</xdr:row>
      <xdr:rowOff>61481</xdr:rowOff>
    </xdr:to>
    <xdr:sp macro="" textlink="">
      <xdr:nvSpPr>
        <xdr:cNvPr id="537" name="楕円 536"/>
        <xdr:cNvSpPr/>
      </xdr:nvSpPr>
      <xdr:spPr>
        <a:xfrm>
          <a:off x="12763500" y="66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52608</xdr:rowOff>
    </xdr:from>
    <xdr:ext cx="469744" cy="259045"/>
    <xdr:sp macro="" textlink="">
      <xdr:nvSpPr>
        <xdr:cNvPr id="538" name="テキスト ボックス 537"/>
        <xdr:cNvSpPr txBox="1"/>
      </xdr:nvSpPr>
      <xdr:spPr>
        <a:xfrm>
          <a:off x="12579428" y="673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9" name="直線コネクタ 608"/>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10"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11" name="直線コネクタ 610"/>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2"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3" name="直線コネクタ 612"/>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11652</xdr:rowOff>
    </xdr:from>
    <xdr:to>
      <xdr:col>85</xdr:col>
      <xdr:colOff>127000</xdr:colOff>
      <xdr:row>77</xdr:row>
      <xdr:rowOff>24966</xdr:rowOff>
    </xdr:to>
    <xdr:cxnSp macro="">
      <xdr:nvCxnSpPr>
        <xdr:cNvPr id="614" name="直線コネクタ 613"/>
        <xdr:cNvCxnSpPr/>
      </xdr:nvCxnSpPr>
      <xdr:spPr>
        <a:xfrm flipV="1">
          <a:off x="15481300" y="13213302"/>
          <a:ext cx="8382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5"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6" name="フローチャート: 判断 615"/>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24966</xdr:rowOff>
    </xdr:from>
    <xdr:to>
      <xdr:col>81</xdr:col>
      <xdr:colOff>50800</xdr:colOff>
      <xdr:row>77</xdr:row>
      <xdr:rowOff>30479</xdr:rowOff>
    </xdr:to>
    <xdr:cxnSp macro="">
      <xdr:nvCxnSpPr>
        <xdr:cNvPr id="617" name="直線コネクタ 616"/>
        <xdr:cNvCxnSpPr/>
      </xdr:nvCxnSpPr>
      <xdr:spPr>
        <a:xfrm flipV="1">
          <a:off x="14592300" y="13226616"/>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8" name="フローチャート: 判断 617"/>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9" name="テキスト ボックス 618"/>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157178</xdr:rowOff>
    </xdr:from>
    <xdr:to>
      <xdr:col>76</xdr:col>
      <xdr:colOff>114300</xdr:colOff>
      <xdr:row>77</xdr:row>
      <xdr:rowOff>30479</xdr:rowOff>
    </xdr:to>
    <xdr:cxnSp macro="">
      <xdr:nvCxnSpPr>
        <xdr:cNvPr id="620" name="直線コネクタ 619"/>
        <xdr:cNvCxnSpPr/>
      </xdr:nvCxnSpPr>
      <xdr:spPr>
        <a:xfrm>
          <a:off x="13703300" y="13187378"/>
          <a:ext cx="889000" cy="4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21" name="フローチャート: 判断 620"/>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2" name="テキスト ボックス 621"/>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126747</xdr:rowOff>
    </xdr:from>
    <xdr:to>
      <xdr:col>71</xdr:col>
      <xdr:colOff>177800</xdr:colOff>
      <xdr:row>76</xdr:row>
      <xdr:rowOff>157178</xdr:rowOff>
    </xdr:to>
    <xdr:cxnSp macro="">
      <xdr:nvCxnSpPr>
        <xdr:cNvPr id="623" name="直線コネクタ 622"/>
        <xdr:cNvCxnSpPr/>
      </xdr:nvCxnSpPr>
      <xdr:spPr>
        <a:xfrm>
          <a:off x="12814300" y="13156947"/>
          <a:ext cx="889000" cy="3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4" name="フローチャート: 判断 623"/>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5" name="テキスト ボックス 624"/>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6" name="フローチャート: 判断 625"/>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7" name="テキスト ボックス 626"/>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132302</xdr:rowOff>
    </xdr:from>
    <xdr:to>
      <xdr:col>85</xdr:col>
      <xdr:colOff>177800</xdr:colOff>
      <xdr:row>77</xdr:row>
      <xdr:rowOff>62452</xdr:rowOff>
    </xdr:to>
    <xdr:sp macro="" textlink="">
      <xdr:nvSpPr>
        <xdr:cNvPr id="633" name="楕円 632"/>
        <xdr:cNvSpPr/>
      </xdr:nvSpPr>
      <xdr:spPr>
        <a:xfrm>
          <a:off x="16268700" y="131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110729</xdr:rowOff>
    </xdr:from>
    <xdr:ext cx="534377" cy="259045"/>
    <xdr:sp macro="" textlink="">
      <xdr:nvSpPr>
        <xdr:cNvPr id="634" name="公債費該当値テキスト"/>
        <xdr:cNvSpPr txBox="1"/>
      </xdr:nvSpPr>
      <xdr:spPr>
        <a:xfrm>
          <a:off x="16370300" y="131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145616</xdr:rowOff>
    </xdr:from>
    <xdr:to>
      <xdr:col>81</xdr:col>
      <xdr:colOff>101600</xdr:colOff>
      <xdr:row>77</xdr:row>
      <xdr:rowOff>75766</xdr:rowOff>
    </xdr:to>
    <xdr:sp macro="" textlink="">
      <xdr:nvSpPr>
        <xdr:cNvPr id="635" name="楕円 634"/>
        <xdr:cNvSpPr/>
      </xdr:nvSpPr>
      <xdr:spPr>
        <a:xfrm>
          <a:off x="15430500" y="131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66893</xdr:rowOff>
    </xdr:from>
    <xdr:ext cx="534377" cy="259045"/>
    <xdr:sp macro="" textlink="">
      <xdr:nvSpPr>
        <xdr:cNvPr id="636" name="テキスト ボックス 635"/>
        <xdr:cNvSpPr txBox="1"/>
      </xdr:nvSpPr>
      <xdr:spPr>
        <a:xfrm>
          <a:off x="15214111" y="1326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151129</xdr:rowOff>
    </xdr:from>
    <xdr:to>
      <xdr:col>76</xdr:col>
      <xdr:colOff>165100</xdr:colOff>
      <xdr:row>77</xdr:row>
      <xdr:rowOff>81279</xdr:rowOff>
    </xdr:to>
    <xdr:sp macro="" textlink="">
      <xdr:nvSpPr>
        <xdr:cNvPr id="637" name="楕円 636"/>
        <xdr:cNvSpPr/>
      </xdr:nvSpPr>
      <xdr:spPr>
        <a:xfrm>
          <a:off x="14541500" y="1318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72406</xdr:rowOff>
    </xdr:from>
    <xdr:ext cx="534377" cy="259045"/>
    <xdr:sp macro="" textlink="">
      <xdr:nvSpPr>
        <xdr:cNvPr id="638" name="テキスト ボックス 637"/>
        <xdr:cNvSpPr txBox="1"/>
      </xdr:nvSpPr>
      <xdr:spPr>
        <a:xfrm>
          <a:off x="14325111" y="1327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106378</xdr:rowOff>
    </xdr:from>
    <xdr:to>
      <xdr:col>72</xdr:col>
      <xdr:colOff>38100</xdr:colOff>
      <xdr:row>77</xdr:row>
      <xdr:rowOff>36528</xdr:rowOff>
    </xdr:to>
    <xdr:sp macro="" textlink="">
      <xdr:nvSpPr>
        <xdr:cNvPr id="639" name="楕円 638"/>
        <xdr:cNvSpPr/>
      </xdr:nvSpPr>
      <xdr:spPr>
        <a:xfrm>
          <a:off x="13652500" y="1313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53056</xdr:rowOff>
    </xdr:from>
    <xdr:ext cx="534377" cy="259045"/>
    <xdr:sp macro="" textlink="">
      <xdr:nvSpPr>
        <xdr:cNvPr id="640" name="テキスト ボックス 639"/>
        <xdr:cNvSpPr txBox="1"/>
      </xdr:nvSpPr>
      <xdr:spPr>
        <a:xfrm>
          <a:off x="13436111" y="1291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75947</xdr:rowOff>
    </xdr:from>
    <xdr:to>
      <xdr:col>67</xdr:col>
      <xdr:colOff>101600</xdr:colOff>
      <xdr:row>77</xdr:row>
      <xdr:rowOff>6097</xdr:rowOff>
    </xdr:to>
    <xdr:sp macro="" textlink="">
      <xdr:nvSpPr>
        <xdr:cNvPr id="641" name="楕円 640"/>
        <xdr:cNvSpPr/>
      </xdr:nvSpPr>
      <xdr:spPr>
        <a:xfrm>
          <a:off x="12763500" y="1310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22624</xdr:rowOff>
    </xdr:from>
    <xdr:ext cx="534377" cy="259045"/>
    <xdr:sp macro="" textlink="">
      <xdr:nvSpPr>
        <xdr:cNvPr id="642" name="テキスト ボックス 641"/>
        <xdr:cNvSpPr txBox="1"/>
      </xdr:nvSpPr>
      <xdr:spPr>
        <a:xfrm>
          <a:off x="12547111" y="1288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6" name="直線コネクタ 665"/>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7"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8" name="直線コネクタ 667"/>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9"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70" name="直線コネクタ 669"/>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168461</xdr:rowOff>
    </xdr:from>
    <xdr:to>
      <xdr:col>85</xdr:col>
      <xdr:colOff>127000</xdr:colOff>
      <xdr:row>99</xdr:row>
      <xdr:rowOff>10744</xdr:rowOff>
    </xdr:to>
    <xdr:cxnSp macro="">
      <xdr:nvCxnSpPr>
        <xdr:cNvPr id="671" name="直線コネクタ 670"/>
        <xdr:cNvCxnSpPr/>
      </xdr:nvCxnSpPr>
      <xdr:spPr>
        <a:xfrm>
          <a:off x="15481300" y="16970561"/>
          <a:ext cx="8382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2"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3" name="フローチャート: 判断 672"/>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168461</xdr:rowOff>
    </xdr:from>
    <xdr:to>
      <xdr:col>81</xdr:col>
      <xdr:colOff>50800</xdr:colOff>
      <xdr:row>99</xdr:row>
      <xdr:rowOff>20712</xdr:rowOff>
    </xdr:to>
    <xdr:cxnSp macro="">
      <xdr:nvCxnSpPr>
        <xdr:cNvPr id="674" name="直線コネクタ 673"/>
        <xdr:cNvCxnSpPr/>
      </xdr:nvCxnSpPr>
      <xdr:spPr>
        <a:xfrm flipV="1">
          <a:off x="14592300" y="16970561"/>
          <a:ext cx="889000" cy="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5" name="フローチャート: 判断 674"/>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6" name="テキスト ボックス 675"/>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20712</xdr:rowOff>
    </xdr:from>
    <xdr:to>
      <xdr:col>76</xdr:col>
      <xdr:colOff>114300</xdr:colOff>
      <xdr:row>99</xdr:row>
      <xdr:rowOff>21969</xdr:rowOff>
    </xdr:to>
    <xdr:cxnSp macro="">
      <xdr:nvCxnSpPr>
        <xdr:cNvPr id="677" name="直線コネクタ 676"/>
        <xdr:cNvCxnSpPr/>
      </xdr:nvCxnSpPr>
      <xdr:spPr>
        <a:xfrm flipV="1">
          <a:off x="13703300" y="1699426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8" name="フローチャート: 判断 677"/>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9" name="テキスト ボックス 678"/>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163502</xdr:rowOff>
    </xdr:from>
    <xdr:to>
      <xdr:col>71</xdr:col>
      <xdr:colOff>177800</xdr:colOff>
      <xdr:row>99</xdr:row>
      <xdr:rowOff>21969</xdr:rowOff>
    </xdr:to>
    <xdr:cxnSp macro="">
      <xdr:nvCxnSpPr>
        <xdr:cNvPr id="680" name="直線コネクタ 679"/>
        <xdr:cNvCxnSpPr/>
      </xdr:nvCxnSpPr>
      <xdr:spPr>
        <a:xfrm>
          <a:off x="12814300" y="16965602"/>
          <a:ext cx="889000" cy="2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81" name="フローチャート: 判断 680"/>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2" name="テキスト ボックス 681"/>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3" name="フローチャート: 判断 682"/>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4" name="テキスト ボックス 683"/>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131394</xdr:rowOff>
    </xdr:from>
    <xdr:to>
      <xdr:col>85</xdr:col>
      <xdr:colOff>177800</xdr:colOff>
      <xdr:row>99</xdr:row>
      <xdr:rowOff>61544</xdr:rowOff>
    </xdr:to>
    <xdr:sp macro="" textlink="">
      <xdr:nvSpPr>
        <xdr:cNvPr id="690" name="楕円 689"/>
        <xdr:cNvSpPr/>
      </xdr:nvSpPr>
      <xdr:spPr>
        <a:xfrm>
          <a:off x="16268700" y="1693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46321</xdr:rowOff>
    </xdr:from>
    <xdr:ext cx="534377" cy="259045"/>
    <xdr:sp macro="" textlink="">
      <xdr:nvSpPr>
        <xdr:cNvPr id="691" name="積立金該当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117661</xdr:rowOff>
    </xdr:from>
    <xdr:to>
      <xdr:col>81</xdr:col>
      <xdr:colOff>101600</xdr:colOff>
      <xdr:row>99</xdr:row>
      <xdr:rowOff>47811</xdr:rowOff>
    </xdr:to>
    <xdr:sp macro="" textlink="">
      <xdr:nvSpPr>
        <xdr:cNvPr id="692" name="楕円 691"/>
        <xdr:cNvSpPr/>
      </xdr:nvSpPr>
      <xdr:spPr>
        <a:xfrm>
          <a:off x="15430500" y="169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38938</xdr:rowOff>
    </xdr:from>
    <xdr:ext cx="534377" cy="259045"/>
    <xdr:sp macro="" textlink="">
      <xdr:nvSpPr>
        <xdr:cNvPr id="693" name="テキスト ボックス 692"/>
        <xdr:cNvSpPr txBox="1"/>
      </xdr:nvSpPr>
      <xdr:spPr>
        <a:xfrm>
          <a:off x="15214111" y="1701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141362</xdr:rowOff>
    </xdr:from>
    <xdr:to>
      <xdr:col>76</xdr:col>
      <xdr:colOff>165100</xdr:colOff>
      <xdr:row>99</xdr:row>
      <xdr:rowOff>71512</xdr:rowOff>
    </xdr:to>
    <xdr:sp macro="" textlink="">
      <xdr:nvSpPr>
        <xdr:cNvPr id="694" name="楕円 693"/>
        <xdr:cNvSpPr/>
      </xdr:nvSpPr>
      <xdr:spPr>
        <a:xfrm>
          <a:off x="14541500" y="1694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62639</xdr:rowOff>
    </xdr:from>
    <xdr:ext cx="534377" cy="259045"/>
    <xdr:sp macro="" textlink="">
      <xdr:nvSpPr>
        <xdr:cNvPr id="695" name="テキスト ボックス 694"/>
        <xdr:cNvSpPr txBox="1"/>
      </xdr:nvSpPr>
      <xdr:spPr>
        <a:xfrm>
          <a:off x="14325111" y="1703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142619</xdr:rowOff>
    </xdr:from>
    <xdr:to>
      <xdr:col>72</xdr:col>
      <xdr:colOff>38100</xdr:colOff>
      <xdr:row>99</xdr:row>
      <xdr:rowOff>72769</xdr:rowOff>
    </xdr:to>
    <xdr:sp macro="" textlink="">
      <xdr:nvSpPr>
        <xdr:cNvPr id="696" name="楕円 695"/>
        <xdr:cNvSpPr/>
      </xdr:nvSpPr>
      <xdr:spPr>
        <a:xfrm>
          <a:off x="13652500" y="169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63896</xdr:rowOff>
    </xdr:from>
    <xdr:ext cx="534377" cy="259045"/>
    <xdr:sp macro="" textlink="">
      <xdr:nvSpPr>
        <xdr:cNvPr id="697" name="テキスト ボックス 696"/>
        <xdr:cNvSpPr txBox="1"/>
      </xdr:nvSpPr>
      <xdr:spPr>
        <a:xfrm>
          <a:off x="13436111" y="1703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112702</xdr:rowOff>
    </xdr:from>
    <xdr:to>
      <xdr:col>67</xdr:col>
      <xdr:colOff>101600</xdr:colOff>
      <xdr:row>99</xdr:row>
      <xdr:rowOff>42852</xdr:rowOff>
    </xdr:to>
    <xdr:sp macro="" textlink="">
      <xdr:nvSpPr>
        <xdr:cNvPr id="698" name="楕円 697"/>
        <xdr:cNvSpPr/>
      </xdr:nvSpPr>
      <xdr:spPr>
        <a:xfrm>
          <a:off x="12763500" y="1691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33979</xdr:rowOff>
    </xdr:from>
    <xdr:ext cx="534377" cy="259045"/>
    <xdr:sp macro="" textlink="">
      <xdr:nvSpPr>
        <xdr:cNvPr id="699" name="テキスト ボックス 698"/>
        <xdr:cNvSpPr txBox="1"/>
      </xdr:nvSpPr>
      <xdr:spPr>
        <a:xfrm>
          <a:off x="12547111" y="1700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21" name="直線コネクタ 720"/>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4"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5" name="直線コネクタ 724"/>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80995</xdr:rowOff>
    </xdr:from>
    <xdr:to>
      <xdr:col>116</xdr:col>
      <xdr:colOff>63500</xdr:colOff>
      <xdr:row>36</xdr:row>
      <xdr:rowOff>133436</xdr:rowOff>
    </xdr:to>
    <xdr:cxnSp macro="">
      <xdr:nvCxnSpPr>
        <xdr:cNvPr id="726" name="直線コネクタ 725"/>
        <xdr:cNvCxnSpPr/>
      </xdr:nvCxnSpPr>
      <xdr:spPr>
        <a:xfrm>
          <a:off x="21323300" y="6253195"/>
          <a:ext cx="838200" cy="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161282</xdr:rowOff>
    </xdr:from>
    <xdr:ext cx="469744" cy="259045"/>
    <xdr:sp macro="" textlink="">
      <xdr:nvSpPr>
        <xdr:cNvPr id="727" name="投資及び出資金平均値テキスト"/>
        <xdr:cNvSpPr txBox="1"/>
      </xdr:nvSpPr>
      <xdr:spPr>
        <a:xfrm>
          <a:off x="22212300" y="6504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8" name="フローチャート: 判断 727"/>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80995</xdr:rowOff>
    </xdr:from>
    <xdr:to>
      <xdr:col>111</xdr:col>
      <xdr:colOff>177800</xdr:colOff>
      <xdr:row>36</xdr:row>
      <xdr:rowOff>156982</xdr:rowOff>
    </xdr:to>
    <xdr:cxnSp macro="">
      <xdr:nvCxnSpPr>
        <xdr:cNvPr id="729" name="直線コネクタ 728"/>
        <xdr:cNvCxnSpPr/>
      </xdr:nvCxnSpPr>
      <xdr:spPr>
        <a:xfrm flipV="1">
          <a:off x="20434300" y="6253195"/>
          <a:ext cx="889000" cy="7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30" name="フローチャート: 判断 729"/>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134901</xdr:rowOff>
    </xdr:from>
    <xdr:ext cx="469744" cy="259045"/>
    <xdr:sp macro="" textlink="">
      <xdr:nvSpPr>
        <xdr:cNvPr id="731" name="テキスト ボックス 730"/>
        <xdr:cNvSpPr txBox="1"/>
      </xdr:nvSpPr>
      <xdr:spPr>
        <a:xfrm>
          <a:off x="21088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57221</xdr:rowOff>
    </xdr:from>
    <xdr:to>
      <xdr:col>107</xdr:col>
      <xdr:colOff>50800</xdr:colOff>
      <xdr:row>36</xdr:row>
      <xdr:rowOff>156982</xdr:rowOff>
    </xdr:to>
    <xdr:cxnSp macro="">
      <xdr:nvCxnSpPr>
        <xdr:cNvPr id="732" name="直線コネクタ 731"/>
        <xdr:cNvCxnSpPr/>
      </xdr:nvCxnSpPr>
      <xdr:spPr>
        <a:xfrm>
          <a:off x="19545300" y="6057971"/>
          <a:ext cx="889000" cy="27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3" name="フローチャート: 判断 732"/>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140388</xdr:rowOff>
    </xdr:from>
    <xdr:ext cx="378565" cy="259045"/>
    <xdr:sp macro="" textlink="">
      <xdr:nvSpPr>
        <xdr:cNvPr id="734" name="テキスト ボックス 733"/>
        <xdr:cNvSpPr txBox="1"/>
      </xdr:nvSpPr>
      <xdr:spPr>
        <a:xfrm>
          <a:off x="20245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57221</xdr:rowOff>
    </xdr:from>
    <xdr:to>
      <xdr:col>102</xdr:col>
      <xdr:colOff>114300</xdr:colOff>
      <xdr:row>36</xdr:row>
      <xdr:rowOff>153416</xdr:rowOff>
    </xdr:to>
    <xdr:cxnSp macro="">
      <xdr:nvCxnSpPr>
        <xdr:cNvPr id="735" name="直線コネクタ 734"/>
        <xdr:cNvCxnSpPr/>
      </xdr:nvCxnSpPr>
      <xdr:spPr>
        <a:xfrm flipV="1">
          <a:off x="18656300" y="6057971"/>
          <a:ext cx="889000" cy="26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6" name="フローチャート: 判断 735"/>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130878</xdr:rowOff>
    </xdr:from>
    <xdr:ext cx="469744" cy="259045"/>
    <xdr:sp macro="" textlink="">
      <xdr:nvSpPr>
        <xdr:cNvPr id="737" name="テキスト ボックス 736"/>
        <xdr:cNvSpPr txBox="1"/>
      </xdr:nvSpPr>
      <xdr:spPr>
        <a:xfrm>
          <a:off x="19310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8" name="フローチャート: 判断 737"/>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109069</xdr:rowOff>
    </xdr:from>
    <xdr:ext cx="469744" cy="259045"/>
    <xdr:sp macro="" textlink="">
      <xdr:nvSpPr>
        <xdr:cNvPr id="739" name="テキスト ボックス 738"/>
        <xdr:cNvSpPr txBox="1"/>
      </xdr:nvSpPr>
      <xdr:spPr>
        <a:xfrm>
          <a:off x="18421428"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82636</xdr:rowOff>
    </xdr:from>
    <xdr:to>
      <xdr:col>116</xdr:col>
      <xdr:colOff>114300</xdr:colOff>
      <xdr:row>37</xdr:row>
      <xdr:rowOff>12786</xdr:rowOff>
    </xdr:to>
    <xdr:sp macro="" textlink="">
      <xdr:nvSpPr>
        <xdr:cNvPr id="745" name="楕円 744"/>
        <xdr:cNvSpPr/>
      </xdr:nvSpPr>
      <xdr:spPr>
        <a:xfrm>
          <a:off x="22110700" y="62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105513</xdr:rowOff>
    </xdr:from>
    <xdr:ext cx="469744" cy="259045"/>
    <xdr:sp macro="" textlink="">
      <xdr:nvSpPr>
        <xdr:cNvPr id="746" name="投資及び出資金該当値テキスト"/>
        <xdr:cNvSpPr txBox="1"/>
      </xdr:nvSpPr>
      <xdr:spPr>
        <a:xfrm>
          <a:off x="22212300" y="61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30195</xdr:rowOff>
    </xdr:from>
    <xdr:to>
      <xdr:col>112</xdr:col>
      <xdr:colOff>38100</xdr:colOff>
      <xdr:row>36</xdr:row>
      <xdr:rowOff>131795</xdr:rowOff>
    </xdr:to>
    <xdr:sp macro="" textlink="">
      <xdr:nvSpPr>
        <xdr:cNvPr id="747" name="楕円 746"/>
        <xdr:cNvSpPr/>
      </xdr:nvSpPr>
      <xdr:spPr>
        <a:xfrm>
          <a:off x="21272500" y="62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148322</xdr:rowOff>
    </xdr:from>
    <xdr:ext cx="469744" cy="259045"/>
    <xdr:sp macro="" textlink="">
      <xdr:nvSpPr>
        <xdr:cNvPr id="748" name="テキスト ボックス 747"/>
        <xdr:cNvSpPr txBox="1"/>
      </xdr:nvSpPr>
      <xdr:spPr>
        <a:xfrm>
          <a:off x="21088428" y="597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106182</xdr:rowOff>
    </xdr:from>
    <xdr:to>
      <xdr:col>107</xdr:col>
      <xdr:colOff>101600</xdr:colOff>
      <xdr:row>37</xdr:row>
      <xdr:rowOff>36332</xdr:rowOff>
    </xdr:to>
    <xdr:sp macro="" textlink="">
      <xdr:nvSpPr>
        <xdr:cNvPr id="749" name="楕円 748"/>
        <xdr:cNvSpPr/>
      </xdr:nvSpPr>
      <xdr:spPr>
        <a:xfrm>
          <a:off x="20383500" y="627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52859</xdr:rowOff>
    </xdr:from>
    <xdr:ext cx="469744" cy="259045"/>
    <xdr:sp macro="" textlink="">
      <xdr:nvSpPr>
        <xdr:cNvPr id="750" name="テキスト ボックス 749"/>
        <xdr:cNvSpPr txBox="1"/>
      </xdr:nvSpPr>
      <xdr:spPr>
        <a:xfrm>
          <a:off x="20199428" y="605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6421</xdr:rowOff>
    </xdr:from>
    <xdr:to>
      <xdr:col>102</xdr:col>
      <xdr:colOff>165100</xdr:colOff>
      <xdr:row>35</xdr:row>
      <xdr:rowOff>108021</xdr:rowOff>
    </xdr:to>
    <xdr:sp macro="" textlink="">
      <xdr:nvSpPr>
        <xdr:cNvPr id="751" name="楕円 750"/>
        <xdr:cNvSpPr/>
      </xdr:nvSpPr>
      <xdr:spPr>
        <a:xfrm>
          <a:off x="19494500" y="600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124548</xdr:rowOff>
    </xdr:from>
    <xdr:ext cx="534377" cy="259045"/>
    <xdr:sp macro="" textlink="">
      <xdr:nvSpPr>
        <xdr:cNvPr id="752" name="テキスト ボックス 751"/>
        <xdr:cNvSpPr txBox="1"/>
      </xdr:nvSpPr>
      <xdr:spPr>
        <a:xfrm>
          <a:off x="19278111" y="57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102616</xdr:rowOff>
    </xdr:from>
    <xdr:to>
      <xdr:col>98</xdr:col>
      <xdr:colOff>38100</xdr:colOff>
      <xdr:row>37</xdr:row>
      <xdr:rowOff>32766</xdr:rowOff>
    </xdr:to>
    <xdr:sp macro="" textlink="">
      <xdr:nvSpPr>
        <xdr:cNvPr id="753" name="楕円 752"/>
        <xdr:cNvSpPr/>
      </xdr:nvSpPr>
      <xdr:spPr>
        <a:xfrm>
          <a:off x="18605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49293</xdr:rowOff>
    </xdr:from>
    <xdr:ext cx="469744" cy="259045"/>
    <xdr:sp macro="" textlink="">
      <xdr:nvSpPr>
        <xdr:cNvPr id="754" name="テキスト ボックス 753"/>
        <xdr:cNvSpPr txBox="1"/>
      </xdr:nvSpPr>
      <xdr:spPr>
        <a:xfrm>
          <a:off x="18421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6" name="直線コネクタ 775"/>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9"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80" name="直線コネクタ 779"/>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110119</xdr:rowOff>
    </xdr:from>
    <xdr:to>
      <xdr:col>116</xdr:col>
      <xdr:colOff>63500</xdr:colOff>
      <xdr:row>57</xdr:row>
      <xdr:rowOff>118669</xdr:rowOff>
    </xdr:to>
    <xdr:cxnSp macro="">
      <xdr:nvCxnSpPr>
        <xdr:cNvPr id="781" name="直線コネクタ 780"/>
        <xdr:cNvCxnSpPr/>
      </xdr:nvCxnSpPr>
      <xdr:spPr>
        <a:xfrm>
          <a:off x="21323300" y="9882769"/>
          <a:ext cx="8382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133027</xdr:rowOff>
    </xdr:from>
    <xdr:ext cx="469744" cy="259045"/>
    <xdr:sp macro="" textlink="">
      <xdr:nvSpPr>
        <xdr:cNvPr id="782" name="貸付金平均値テキスト"/>
        <xdr:cNvSpPr txBox="1"/>
      </xdr:nvSpPr>
      <xdr:spPr>
        <a:xfrm>
          <a:off x="22212300" y="990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3" name="フローチャート: 判断 782"/>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110119</xdr:rowOff>
    </xdr:from>
    <xdr:to>
      <xdr:col>111</xdr:col>
      <xdr:colOff>177800</xdr:colOff>
      <xdr:row>58</xdr:row>
      <xdr:rowOff>68697</xdr:rowOff>
    </xdr:to>
    <xdr:cxnSp macro="">
      <xdr:nvCxnSpPr>
        <xdr:cNvPr id="784" name="直線コネクタ 783"/>
        <xdr:cNvCxnSpPr/>
      </xdr:nvCxnSpPr>
      <xdr:spPr>
        <a:xfrm flipV="1">
          <a:off x="20434300" y="9882769"/>
          <a:ext cx="889000" cy="13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5" name="フローチャート: 判断 784"/>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63761</xdr:rowOff>
    </xdr:from>
    <xdr:ext cx="469744" cy="259045"/>
    <xdr:sp macro="" textlink="">
      <xdr:nvSpPr>
        <xdr:cNvPr id="786" name="テキスト ボックス 785"/>
        <xdr:cNvSpPr txBox="1"/>
      </xdr:nvSpPr>
      <xdr:spPr>
        <a:xfrm>
          <a:off x="21088428" y="1000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68697</xdr:rowOff>
    </xdr:from>
    <xdr:to>
      <xdr:col>107</xdr:col>
      <xdr:colOff>50800</xdr:colOff>
      <xdr:row>58</xdr:row>
      <xdr:rowOff>139700</xdr:rowOff>
    </xdr:to>
    <xdr:cxnSp macro="">
      <xdr:nvCxnSpPr>
        <xdr:cNvPr id="787" name="直線コネクタ 786"/>
        <xdr:cNvCxnSpPr/>
      </xdr:nvCxnSpPr>
      <xdr:spPr>
        <a:xfrm flipV="1">
          <a:off x="19545300" y="10012797"/>
          <a:ext cx="889000" cy="7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8" name="フローチャート: 判断 787"/>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9" name="テキスト ボックス 788"/>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0" name="直線コネクタ 78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91" name="フローチャート: 判断 790"/>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2" name="テキスト ボックス 791"/>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3" name="フローチャート: 判断 792"/>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4" name="テキスト ボックス 793"/>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67869</xdr:rowOff>
    </xdr:from>
    <xdr:to>
      <xdr:col>116</xdr:col>
      <xdr:colOff>114300</xdr:colOff>
      <xdr:row>57</xdr:row>
      <xdr:rowOff>169469</xdr:rowOff>
    </xdr:to>
    <xdr:sp macro="" textlink="">
      <xdr:nvSpPr>
        <xdr:cNvPr id="800" name="楕円 799"/>
        <xdr:cNvSpPr/>
      </xdr:nvSpPr>
      <xdr:spPr>
        <a:xfrm>
          <a:off x="22110700" y="98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90746</xdr:rowOff>
    </xdr:from>
    <xdr:ext cx="469744" cy="259045"/>
    <xdr:sp macro="" textlink="">
      <xdr:nvSpPr>
        <xdr:cNvPr id="801" name="貸付金該当値テキスト"/>
        <xdr:cNvSpPr txBox="1"/>
      </xdr:nvSpPr>
      <xdr:spPr>
        <a:xfrm>
          <a:off x="22212300" y="969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59319</xdr:rowOff>
    </xdr:from>
    <xdr:to>
      <xdr:col>112</xdr:col>
      <xdr:colOff>38100</xdr:colOff>
      <xdr:row>57</xdr:row>
      <xdr:rowOff>160919</xdr:rowOff>
    </xdr:to>
    <xdr:sp macro="" textlink="">
      <xdr:nvSpPr>
        <xdr:cNvPr id="802" name="楕円 801"/>
        <xdr:cNvSpPr/>
      </xdr:nvSpPr>
      <xdr:spPr>
        <a:xfrm>
          <a:off x="21272500" y="983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5996</xdr:rowOff>
    </xdr:from>
    <xdr:ext cx="469744" cy="259045"/>
    <xdr:sp macro="" textlink="">
      <xdr:nvSpPr>
        <xdr:cNvPr id="803" name="テキスト ボックス 802"/>
        <xdr:cNvSpPr txBox="1"/>
      </xdr:nvSpPr>
      <xdr:spPr>
        <a:xfrm>
          <a:off x="21088428" y="960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17897</xdr:rowOff>
    </xdr:from>
    <xdr:to>
      <xdr:col>107</xdr:col>
      <xdr:colOff>101600</xdr:colOff>
      <xdr:row>58</xdr:row>
      <xdr:rowOff>119497</xdr:rowOff>
    </xdr:to>
    <xdr:sp macro="" textlink="">
      <xdr:nvSpPr>
        <xdr:cNvPr id="804" name="楕円 803"/>
        <xdr:cNvSpPr/>
      </xdr:nvSpPr>
      <xdr:spPr>
        <a:xfrm>
          <a:off x="20383500" y="996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110624</xdr:rowOff>
    </xdr:from>
    <xdr:ext cx="469744" cy="259045"/>
    <xdr:sp macro="" textlink="">
      <xdr:nvSpPr>
        <xdr:cNvPr id="805" name="テキスト ボックス 804"/>
        <xdr:cNvSpPr txBox="1"/>
      </xdr:nvSpPr>
      <xdr:spPr>
        <a:xfrm>
          <a:off x="20199428" y="1005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6" name="楕円 80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7" name="テキスト ボックス 80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楕円 80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0" name="テキスト ボックス 81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8" name="テキスト ボックス 82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0" name="テキスト ボックス 82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4" name="直線コネクタ 833"/>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5"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6" name="直線コネクタ 835"/>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7"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8" name="直線コネクタ 837"/>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9716</xdr:rowOff>
    </xdr:from>
    <xdr:to>
      <xdr:col>116</xdr:col>
      <xdr:colOff>63500</xdr:colOff>
      <xdr:row>77</xdr:row>
      <xdr:rowOff>13005</xdr:rowOff>
    </xdr:to>
    <xdr:cxnSp macro="">
      <xdr:nvCxnSpPr>
        <xdr:cNvPr id="839" name="直線コネクタ 838"/>
        <xdr:cNvCxnSpPr/>
      </xdr:nvCxnSpPr>
      <xdr:spPr>
        <a:xfrm flipV="1">
          <a:off x="21323300" y="13211366"/>
          <a:ext cx="8382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40"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41" name="フローチャート: 判断 840"/>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13005</xdr:rowOff>
    </xdr:from>
    <xdr:to>
      <xdr:col>111</xdr:col>
      <xdr:colOff>177800</xdr:colOff>
      <xdr:row>77</xdr:row>
      <xdr:rowOff>25628</xdr:rowOff>
    </xdr:to>
    <xdr:cxnSp macro="">
      <xdr:nvCxnSpPr>
        <xdr:cNvPr id="842" name="直線コネクタ 841"/>
        <xdr:cNvCxnSpPr/>
      </xdr:nvCxnSpPr>
      <xdr:spPr>
        <a:xfrm flipV="1">
          <a:off x="20434300" y="13214655"/>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3" name="フローチャート: 判断 842"/>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4" name="テキスト ボックス 843"/>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25628</xdr:rowOff>
    </xdr:from>
    <xdr:to>
      <xdr:col>107</xdr:col>
      <xdr:colOff>50800</xdr:colOff>
      <xdr:row>77</xdr:row>
      <xdr:rowOff>86488</xdr:rowOff>
    </xdr:to>
    <xdr:cxnSp macro="">
      <xdr:nvCxnSpPr>
        <xdr:cNvPr id="845" name="直線コネクタ 844"/>
        <xdr:cNvCxnSpPr/>
      </xdr:nvCxnSpPr>
      <xdr:spPr>
        <a:xfrm flipV="1">
          <a:off x="19545300" y="13227278"/>
          <a:ext cx="889000" cy="6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6" name="フローチャート: 判断 845"/>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7" name="テキスト ボックス 846"/>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86488</xdr:rowOff>
    </xdr:from>
    <xdr:to>
      <xdr:col>102</xdr:col>
      <xdr:colOff>114300</xdr:colOff>
      <xdr:row>77</xdr:row>
      <xdr:rowOff>167602</xdr:rowOff>
    </xdr:to>
    <xdr:cxnSp macro="">
      <xdr:nvCxnSpPr>
        <xdr:cNvPr id="848" name="直線コネクタ 847"/>
        <xdr:cNvCxnSpPr/>
      </xdr:nvCxnSpPr>
      <xdr:spPr>
        <a:xfrm flipV="1">
          <a:off x="18656300" y="13288138"/>
          <a:ext cx="889000" cy="8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9" name="フローチャート: 判断 848"/>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50" name="テキスト ボックス 849"/>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51" name="フローチャート: 判断 850"/>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2" name="テキスト ボックス 851"/>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130366</xdr:rowOff>
    </xdr:from>
    <xdr:to>
      <xdr:col>116</xdr:col>
      <xdr:colOff>114300</xdr:colOff>
      <xdr:row>77</xdr:row>
      <xdr:rowOff>60516</xdr:rowOff>
    </xdr:to>
    <xdr:sp macro="" textlink="">
      <xdr:nvSpPr>
        <xdr:cNvPr id="858" name="楕円 857"/>
        <xdr:cNvSpPr/>
      </xdr:nvSpPr>
      <xdr:spPr>
        <a:xfrm>
          <a:off x="22110700" y="131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108793</xdr:rowOff>
    </xdr:from>
    <xdr:ext cx="534377" cy="259045"/>
    <xdr:sp macro="" textlink="">
      <xdr:nvSpPr>
        <xdr:cNvPr id="859" name="繰出金該当値テキスト"/>
        <xdr:cNvSpPr txBox="1"/>
      </xdr:nvSpPr>
      <xdr:spPr>
        <a:xfrm>
          <a:off x="22212300" y="131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133655</xdr:rowOff>
    </xdr:from>
    <xdr:to>
      <xdr:col>112</xdr:col>
      <xdr:colOff>38100</xdr:colOff>
      <xdr:row>77</xdr:row>
      <xdr:rowOff>63805</xdr:rowOff>
    </xdr:to>
    <xdr:sp macro="" textlink="">
      <xdr:nvSpPr>
        <xdr:cNvPr id="860" name="楕円 859"/>
        <xdr:cNvSpPr/>
      </xdr:nvSpPr>
      <xdr:spPr>
        <a:xfrm>
          <a:off x="21272500" y="131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54932</xdr:rowOff>
    </xdr:from>
    <xdr:ext cx="534377" cy="259045"/>
    <xdr:sp macro="" textlink="">
      <xdr:nvSpPr>
        <xdr:cNvPr id="861" name="テキスト ボックス 860"/>
        <xdr:cNvSpPr txBox="1"/>
      </xdr:nvSpPr>
      <xdr:spPr>
        <a:xfrm>
          <a:off x="21056111" y="1325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146278</xdr:rowOff>
    </xdr:from>
    <xdr:to>
      <xdr:col>107</xdr:col>
      <xdr:colOff>101600</xdr:colOff>
      <xdr:row>77</xdr:row>
      <xdr:rowOff>76428</xdr:rowOff>
    </xdr:to>
    <xdr:sp macro="" textlink="">
      <xdr:nvSpPr>
        <xdr:cNvPr id="862" name="楕円 861"/>
        <xdr:cNvSpPr/>
      </xdr:nvSpPr>
      <xdr:spPr>
        <a:xfrm>
          <a:off x="20383500" y="131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67555</xdr:rowOff>
    </xdr:from>
    <xdr:ext cx="534377" cy="259045"/>
    <xdr:sp macro="" textlink="">
      <xdr:nvSpPr>
        <xdr:cNvPr id="863" name="テキスト ボックス 862"/>
        <xdr:cNvSpPr txBox="1"/>
      </xdr:nvSpPr>
      <xdr:spPr>
        <a:xfrm>
          <a:off x="20167111" y="1326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35688</xdr:rowOff>
    </xdr:from>
    <xdr:to>
      <xdr:col>102</xdr:col>
      <xdr:colOff>165100</xdr:colOff>
      <xdr:row>77</xdr:row>
      <xdr:rowOff>137288</xdr:rowOff>
    </xdr:to>
    <xdr:sp macro="" textlink="">
      <xdr:nvSpPr>
        <xdr:cNvPr id="864" name="楕円 863"/>
        <xdr:cNvSpPr/>
      </xdr:nvSpPr>
      <xdr:spPr>
        <a:xfrm>
          <a:off x="19494500" y="132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128415</xdr:rowOff>
    </xdr:from>
    <xdr:ext cx="534377" cy="259045"/>
    <xdr:sp macro="" textlink="">
      <xdr:nvSpPr>
        <xdr:cNvPr id="865" name="テキスト ボックス 864"/>
        <xdr:cNvSpPr txBox="1"/>
      </xdr:nvSpPr>
      <xdr:spPr>
        <a:xfrm>
          <a:off x="19278111" y="1333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116802</xdr:rowOff>
    </xdr:from>
    <xdr:to>
      <xdr:col>98</xdr:col>
      <xdr:colOff>38100</xdr:colOff>
      <xdr:row>78</xdr:row>
      <xdr:rowOff>46952</xdr:rowOff>
    </xdr:to>
    <xdr:sp macro="" textlink="">
      <xdr:nvSpPr>
        <xdr:cNvPr id="866" name="楕円 865"/>
        <xdr:cNvSpPr/>
      </xdr:nvSpPr>
      <xdr:spPr>
        <a:xfrm>
          <a:off x="18605500" y="133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38079</xdr:rowOff>
    </xdr:from>
    <xdr:ext cx="534377" cy="259045"/>
    <xdr:sp macro="" textlink="">
      <xdr:nvSpPr>
        <xdr:cNvPr id="867" name="テキスト ボックス 866"/>
        <xdr:cNvSpPr txBox="1"/>
      </xdr:nvSpPr>
      <xdr:spPr>
        <a:xfrm>
          <a:off x="18389111" y="13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各項目とも、概ね類似団体平均を下回っている。前年度</a:t>
          </a:r>
          <a:r>
            <a:rPr kumimoji="1" lang="ja-JP" altLang="en-US" sz="1100">
              <a:solidFill>
                <a:schemeClr val="dk1"/>
              </a:solidFill>
              <a:effectLst/>
              <a:latin typeface="+mn-lt"/>
              <a:ea typeface="+mn-ea"/>
              <a:cs typeface="+mn-cs"/>
            </a:rPr>
            <a:t>と比較</a:t>
          </a:r>
          <a:r>
            <a:rPr kumimoji="1" lang="ja-JP" altLang="ja-JP" sz="1100">
              <a:solidFill>
                <a:schemeClr val="dk1"/>
              </a:solidFill>
              <a:effectLst/>
              <a:latin typeface="+mn-lt"/>
              <a:ea typeface="+mn-ea"/>
              <a:cs typeface="+mn-cs"/>
            </a:rPr>
            <a:t>して一人当たりコストが高かった普通建設事業費は、</a:t>
          </a:r>
          <a:r>
            <a:rPr kumimoji="1" lang="ja-JP" altLang="en-US" sz="1100">
              <a:solidFill>
                <a:schemeClr val="dk1"/>
              </a:solidFill>
              <a:effectLst/>
              <a:latin typeface="+mn-lt"/>
              <a:ea typeface="+mn-ea"/>
              <a:cs typeface="+mn-cs"/>
            </a:rPr>
            <a:t>橋梁補修工事、老人センター改修事業の平成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年度への繰越</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52,345</a:t>
          </a:r>
          <a:r>
            <a:rPr kumimoji="1" lang="ja-JP" altLang="ja-JP" sz="1100">
              <a:solidFill>
                <a:schemeClr val="dk1"/>
              </a:solidFill>
              <a:effectLst/>
              <a:latin typeface="+mn-lt"/>
              <a:ea typeface="+mn-ea"/>
              <a:cs typeface="+mn-cs"/>
            </a:rPr>
            <a:t>円から</a:t>
          </a:r>
          <a:r>
            <a:rPr kumimoji="1" lang="en-US" altLang="ja-JP" sz="1100">
              <a:solidFill>
                <a:schemeClr val="dk1"/>
              </a:solidFill>
              <a:effectLst/>
              <a:latin typeface="+mn-lt"/>
              <a:ea typeface="+mn-ea"/>
              <a:cs typeface="+mn-cs"/>
            </a:rPr>
            <a:t>63,552</a:t>
          </a:r>
          <a:r>
            <a:rPr kumimoji="1" lang="ja-JP" altLang="ja-JP" sz="1100">
              <a:solidFill>
                <a:schemeClr val="dk1"/>
              </a:solidFill>
              <a:effectLst/>
              <a:latin typeface="+mn-lt"/>
              <a:ea typeface="+mn-ea"/>
              <a:cs typeface="+mn-cs"/>
            </a:rPr>
            <a:t>円となり、類似団体比較で</a:t>
          </a:r>
          <a:r>
            <a:rPr kumimoji="1" lang="en-US" altLang="ja-JP" sz="1100">
              <a:solidFill>
                <a:schemeClr val="dk1"/>
              </a:solidFill>
              <a:effectLst/>
              <a:latin typeface="+mn-lt"/>
              <a:ea typeface="+mn-ea"/>
              <a:cs typeface="+mn-cs"/>
            </a:rPr>
            <a:t>52,610</a:t>
          </a:r>
          <a:r>
            <a:rPr kumimoji="1" lang="ja-JP" altLang="ja-JP" sz="1100">
              <a:solidFill>
                <a:schemeClr val="dk1"/>
              </a:solidFill>
              <a:effectLst/>
              <a:latin typeface="+mn-lt"/>
              <a:ea typeface="+mn-ea"/>
              <a:cs typeface="+mn-cs"/>
            </a:rPr>
            <a:t>円下回った状況となっている。今後も、町総合計画及び過疎計画を基に、公共施設等総合管理計画を作成し、事業の取捨選択を徹底していくことで、事業費の減少を目指すこととしている。</a:t>
          </a:r>
          <a:endParaRPr lang="ja-JP" altLang="ja-JP" sz="1400">
            <a:effectLst/>
          </a:endParaRPr>
        </a:p>
        <a:p>
          <a:r>
            <a:rPr kumimoji="1" lang="ja-JP" altLang="ja-JP" sz="1100">
              <a:solidFill>
                <a:schemeClr val="dk1"/>
              </a:solidFill>
              <a:effectLst/>
              <a:latin typeface="+mn-lt"/>
              <a:ea typeface="+mn-ea"/>
              <a:cs typeface="+mn-cs"/>
            </a:rPr>
            <a:t>貸付金について、類似団体の</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倍となっているが、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年間の期間での雇用創造協議会への運営資金の貸付によるもので平成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年度で終了となる。また、投資及び出資金は類似団体と比較して一人当たりコストが住民一人当たり</a:t>
          </a:r>
          <a:r>
            <a:rPr kumimoji="1" lang="en-US" altLang="ja-JP" sz="1100">
              <a:solidFill>
                <a:schemeClr val="dk1"/>
              </a:solidFill>
              <a:effectLst/>
              <a:latin typeface="+mn-lt"/>
              <a:ea typeface="+mn-ea"/>
              <a:cs typeface="+mn-cs"/>
            </a:rPr>
            <a:t>5,942</a:t>
          </a:r>
          <a:r>
            <a:rPr kumimoji="1" lang="ja-JP" altLang="ja-JP" sz="1100">
              <a:solidFill>
                <a:schemeClr val="dk1"/>
              </a:solidFill>
              <a:effectLst/>
              <a:latin typeface="+mn-lt"/>
              <a:ea typeface="+mn-ea"/>
              <a:cs typeface="+mn-cs"/>
            </a:rPr>
            <a:t>円高い状況となっている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1,147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。これは、病院会計出資金</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によるものだが、今後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引き続き過剰な投資にならないように、内容を精査し、財政を圧迫しないように歯止めをかけるよう努める。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千葉県鋸南町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8,076
8,026
45.19
4,252,629
4,021,079
203,061
2,805,213
4,301,074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88773</xdr:rowOff>
    </xdr:from>
    <xdr:to>
      <xdr:col>24</xdr:col>
      <xdr:colOff>63500</xdr:colOff>
      <xdr:row>37</xdr:row>
      <xdr:rowOff>112141</xdr:rowOff>
    </xdr:to>
    <xdr:cxnSp macro="">
      <xdr:nvCxnSpPr>
        <xdr:cNvPr id="61" name="直線コネクタ 60"/>
        <xdr:cNvCxnSpPr/>
      </xdr:nvCxnSpPr>
      <xdr:spPr>
        <a:xfrm flipV="1">
          <a:off x="3797300" y="6432423"/>
          <a:ext cx="8382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12954</xdr:rowOff>
    </xdr:from>
    <xdr:to>
      <xdr:col>19</xdr:col>
      <xdr:colOff>177800</xdr:colOff>
      <xdr:row>37</xdr:row>
      <xdr:rowOff>112141</xdr:rowOff>
    </xdr:to>
    <xdr:cxnSp macro="">
      <xdr:nvCxnSpPr>
        <xdr:cNvPr id="64" name="直線コネクタ 63"/>
        <xdr:cNvCxnSpPr/>
      </xdr:nvCxnSpPr>
      <xdr:spPr>
        <a:xfrm>
          <a:off x="2908300" y="6356604"/>
          <a:ext cx="889000" cy="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12954</xdr:rowOff>
    </xdr:from>
    <xdr:to>
      <xdr:col>15</xdr:col>
      <xdr:colOff>50800</xdr:colOff>
      <xdr:row>37</xdr:row>
      <xdr:rowOff>115189</xdr:rowOff>
    </xdr:to>
    <xdr:cxnSp macro="">
      <xdr:nvCxnSpPr>
        <xdr:cNvPr id="67" name="直線コネクタ 66"/>
        <xdr:cNvCxnSpPr/>
      </xdr:nvCxnSpPr>
      <xdr:spPr>
        <a:xfrm flipV="1">
          <a:off x="2019300" y="6356604"/>
          <a:ext cx="889000" cy="10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115189</xdr:rowOff>
    </xdr:from>
    <xdr:to>
      <xdr:col>10</xdr:col>
      <xdr:colOff>114300</xdr:colOff>
      <xdr:row>38</xdr:row>
      <xdr:rowOff>21844</xdr:rowOff>
    </xdr:to>
    <xdr:cxnSp macro="">
      <xdr:nvCxnSpPr>
        <xdr:cNvPr id="70" name="直線コネクタ 69"/>
        <xdr:cNvCxnSpPr/>
      </xdr:nvCxnSpPr>
      <xdr:spPr>
        <a:xfrm flipV="1">
          <a:off x="1130300" y="6458839"/>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37973</xdr:rowOff>
    </xdr:from>
    <xdr:to>
      <xdr:col>24</xdr:col>
      <xdr:colOff>114300</xdr:colOff>
      <xdr:row>37</xdr:row>
      <xdr:rowOff>139573</xdr:rowOff>
    </xdr:to>
    <xdr:sp macro="" textlink="">
      <xdr:nvSpPr>
        <xdr:cNvPr id="80" name="楕円 79"/>
        <xdr:cNvSpPr/>
      </xdr:nvSpPr>
      <xdr:spPr>
        <a:xfrm>
          <a:off x="4584700" y="63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16400</xdr:rowOff>
    </xdr:from>
    <xdr:ext cx="469744" cy="259045"/>
    <xdr:sp macro="" textlink="">
      <xdr:nvSpPr>
        <xdr:cNvPr id="81" name="議会費該当値テキスト"/>
        <xdr:cNvSpPr txBox="1"/>
      </xdr:nvSpPr>
      <xdr:spPr>
        <a:xfrm>
          <a:off x="4686300" y="636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61341</xdr:rowOff>
    </xdr:from>
    <xdr:to>
      <xdr:col>20</xdr:col>
      <xdr:colOff>38100</xdr:colOff>
      <xdr:row>37</xdr:row>
      <xdr:rowOff>162940</xdr:rowOff>
    </xdr:to>
    <xdr:sp macro="" textlink="">
      <xdr:nvSpPr>
        <xdr:cNvPr id="82" name="楕円 81"/>
        <xdr:cNvSpPr/>
      </xdr:nvSpPr>
      <xdr:spPr>
        <a:xfrm>
          <a:off x="3746500" y="64049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154068</xdr:rowOff>
    </xdr:from>
    <xdr:ext cx="469744" cy="259045"/>
    <xdr:sp macro="" textlink="">
      <xdr:nvSpPr>
        <xdr:cNvPr id="83" name="テキスト ボックス 82"/>
        <xdr:cNvSpPr txBox="1"/>
      </xdr:nvSpPr>
      <xdr:spPr>
        <a:xfrm>
          <a:off x="3562428" y="649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133604</xdr:rowOff>
    </xdr:from>
    <xdr:to>
      <xdr:col>15</xdr:col>
      <xdr:colOff>101600</xdr:colOff>
      <xdr:row>37</xdr:row>
      <xdr:rowOff>63754</xdr:rowOff>
    </xdr:to>
    <xdr:sp macro="" textlink="">
      <xdr:nvSpPr>
        <xdr:cNvPr id="84" name="楕円 83"/>
        <xdr:cNvSpPr/>
      </xdr:nvSpPr>
      <xdr:spPr>
        <a:xfrm>
          <a:off x="2857500" y="63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54881</xdr:rowOff>
    </xdr:from>
    <xdr:ext cx="469744" cy="259045"/>
    <xdr:sp macro="" textlink="">
      <xdr:nvSpPr>
        <xdr:cNvPr id="85" name="テキスト ボックス 84"/>
        <xdr:cNvSpPr txBox="1"/>
      </xdr:nvSpPr>
      <xdr:spPr>
        <a:xfrm>
          <a:off x="2673428" y="63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64389</xdr:rowOff>
    </xdr:from>
    <xdr:to>
      <xdr:col>10</xdr:col>
      <xdr:colOff>165100</xdr:colOff>
      <xdr:row>37</xdr:row>
      <xdr:rowOff>165989</xdr:rowOff>
    </xdr:to>
    <xdr:sp macro="" textlink="">
      <xdr:nvSpPr>
        <xdr:cNvPr id="86" name="楕円 85"/>
        <xdr:cNvSpPr/>
      </xdr:nvSpPr>
      <xdr:spPr>
        <a:xfrm>
          <a:off x="1968500" y="64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157116</xdr:rowOff>
    </xdr:from>
    <xdr:ext cx="469744" cy="259045"/>
    <xdr:sp macro="" textlink="">
      <xdr:nvSpPr>
        <xdr:cNvPr id="87" name="テキスト ボックス 86"/>
        <xdr:cNvSpPr txBox="1"/>
      </xdr:nvSpPr>
      <xdr:spPr>
        <a:xfrm>
          <a:off x="1784428" y="650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142494</xdr:rowOff>
    </xdr:from>
    <xdr:to>
      <xdr:col>6</xdr:col>
      <xdr:colOff>38100</xdr:colOff>
      <xdr:row>38</xdr:row>
      <xdr:rowOff>72644</xdr:rowOff>
    </xdr:to>
    <xdr:sp macro="" textlink="">
      <xdr:nvSpPr>
        <xdr:cNvPr id="88" name="楕円 87"/>
        <xdr:cNvSpPr/>
      </xdr:nvSpPr>
      <xdr:spPr>
        <a:xfrm>
          <a:off x="10795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63771</xdr:rowOff>
    </xdr:from>
    <xdr:ext cx="469744" cy="259045"/>
    <xdr:sp macro="" textlink="">
      <xdr:nvSpPr>
        <xdr:cNvPr id="89" name="テキスト ボックス 88"/>
        <xdr:cNvSpPr txBox="1"/>
      </xdr:nvSpPr>
      <xdr:spPr>
        <a:xfrm>
          <a:off x="895428" y="657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108290</xdr:rowOff>
    </xdr:from>
    <xdr:to>
      <xdr:col>24</xdr:col>
      <xdr:colOff>63500</xdr:colOff>
      <xdr:row>58</xdr:row>
      <xdr:rowOff>119145</xdr:rowOff>
    </xdr:to>
    <xdr:cxnSp macro="">
      <xdr:nvCxnSpPr>
        <xdr:cNvPr id="118" name="直線コネクタ 117"/>
        <xdr:cNvCxnSpPr/>
      </xdr:nvCxnSpPr>
      <xdr:spPr>
        <a:xfrm>
          <a:off x="3797300" y="10052390"/>
          <a:ext cx="838200" cy="1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13780</xdr:rowOff>
    </xdr:from>
    <xdr:to>
      <xdr:col>19</xdr:col>
      <xdr:colOff>177800</xdr:colOff>
      <xdr:row>58</xdr:row>
      <xdr:rowOff>108290</xdr:rowOff>
    </xdr:to>
    <xdr:cxnSp macro="">
      <xdr:nvCxnSpPr>
        <xdr:cNvPr id="121" name="直線コネクタ 120"/>
        <xdr:cNvCxnSpPr/>
      </xdr:nvCxnSpPr>
      <xdr:spPr>
        <a:xfrm>
          <a:off x="2908300" y="9957880"/>
          <a:ext cx="889000" cy="9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13780</xdr:rowOff>
    </xdr:from>
    <xdr:to>
      <xdr:col>15</xdr:col>
      <xdr:colOff>50800</xdr:colOff>
      <xdr:row>58</xdr:row>
      <xdr:rowOff>63894</xdr:rowOff>
    </xdr:to>
    <xdr:cxnSp macro="">
      <xdr:nvCxnSpPr>
        <xdr:cNvPr id="124" name="直線コネクタ 123"/>
        <xdr:cNvCxnSpPr/>
      </xdr:nvCxnSpPr>
      <xdr:spPr>
        <a:xfrm flipV="1">
          <a:off x="2019300" y="9957880"/>
          <a:ext cx="889000" cy="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63894</xdr:rowOff>
    </xdr:from>
    <xdr:to>
      <xdr:col>10</xdr:col>
      <xdr:colOff>114300</xdr:colOff>
      <xdr:row>58</xdr:row>
      <xdr:rowOff>114877</xdr:rowOff>
    </xdr:to>
    <xdr:cxnSp macro="">
      <xdr:nvCxnSpPr>
        <xdr:cNvPr id="127" name="直線コネクタ 126"/>
        <xdr:cNvCxnSpPr/>
      </xdr:nvCxnSpPr>
      <xdr:spPr>
        <a:xfrm flipV="1">
          <a:off x="1130300" y="10007994"/>
          <a:ext cx="889000" cy="5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68345</xdr:rowOff>
    </xdr:from>
    <xdr:to>
      <xdr:col>24</xdr:col>
      <xdr:colOff>114300</xdr:colOff>
      <xdr:row>58</xdr:row>
      <xdr:rowOff>169945</xdr:rowOff>
    </xdr:to>
    <xdr:sp macro="" textlink="">
      <xdr:nvSpPr>
        <xdr:cNvPr id="137" name="楕円 136"/>
        <xdr:cNvSpPr/>
      </xdr:nvSpPr>
      <xdr:spPr>
        <a:xfrm>
          <a:off x="4584700" y="100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154722</xdr:rowOff>
    </xdr:from>
    <xdr:ext cx="534377" cy="259045"/>
    <xdr:sp macro="" textlink="">
      <xdr:nvSpPr>
        <xdr:cNvPr id="138" name="総務費該当値テキスト"/>
        <xdr:cNvSpPr txBox="1"/>
      </xdr:nvSpPr>
      <xdr:spPr>
        <a:xfrm>
          <a:off x="4686300" y="99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57490</xdr:rowOff>
    </xdr:from>
    <xdr:to>
      <xdr:col>20</xdr:col>
      <xdr:colOff>38100</xdr:colOff>
      <xdr:row>58</xdr:row>
      <xdr:rowOff>159090</xdr:rowOff>
    </xdr:to>
    <xdr:sp macro="" textlink="">
      <xdr:nvSpPr>
        <xdr:cNvPr id="139" name="楕円 138"/>
        <xdr:cNvSpPr/>
      </xdr:nvSpPr>
      <xdr:spPr>
        <a:xfrm>
          <a:off x="3746500" y="1000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150217</xdr:rowOff>
    </xdr:from>
    <xdr:ext cx="534377" cy="259045"/>
    <xdr:sp macro="" textlink="">
      <xdr:nvSpPr>
        <xdr:cNvPr id="140" name="テキスト ボックス 139"/>
        <xdr:cNvSpPr txBox="1"/>
      </xdr:nvSpPr>
      <xdr:spPr>
        <a:xfrm>
          <a:off x="3530111" y="1009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134430</xdr:rowOff>
    </xdr:from>
    <xdr:to>
      <xdr:col>15</xdr:col>
      <xdr:colOff>101600</xdr:colOff>
      <xdr:row>58</xdr:row>
      <xdr:rowOff>64580</xdr:rowOff>
    </xdr:to>
    <xdr:sp macro="" textlink="">
      <xdr:nvSpPr>
        <xdr:cNvPr id="141" name="楕円 140"/>
        <xdr:cNvSpPr/>
      </xdr:nvSpPr>
      <xdr:spPr>
        <a:xfrm>
          <a:off x="2857500" y="99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81107</xdr:rowOff>
    </xdr:from>
    <xdr:ext cx="599010" cy="259045"/>
    <xdr:sp macro="" textlink="">
      <xdr:nvSpPr>
        <xdr:cNvPr id="142" name="テキスト ボックス 141"/>
        <xdr:cNvSpPr txBox="1"/>
      </xdr:nvSpPr>
      <xdr:spPr>
        <a:xfrm>
          <a:off x="2608795" y="968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13094</xdr:rowOff>
    </xdr:from>
    <xdr:to>
      <xdr:col>10</xdr:col>
      <xdr:colOff>165100</xdr:colOff>
      <xdr:row>58</xdr:row>
      <xdr:rowOff>114694</xdr:rowOff>
    </xdr:to>
    <xdr:sp macro="" textlink="">
      <xdr:nvSpPr>
        <xdr:cNvPr id="143" name="楕円 142"/>
        <xdr:cNvSpPr/>
      </xdr:nvSpPr>
      <xdr:spPr>
        <a:xfrm>
          <a:off x="1968500" y="99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105821</xdr:rowOff>
    </xdr:from>
    <xdr:ext cx="599010" cy="259045"/>
    <xdr:sp macro="" textlink="">
      <xdr:nvSpPr>
        <xdr:cNvPr id="144" name="テキスト ボックス 143"/>
        <xdr:cNvSpPr txBox="1"/>
      </xdr:nvSpPr>
      <xdr:spPr>
        <a:xfrm>
          <a:off x="1719795" y="1004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64077</xdr:rowOff>
    </xdr:from>
    <xdr:to>
      <xdr:col>6</xdr:col>
      <xdr:colOff>38100</xdr:colOff>
      <xdr:row>58</xdr:row>
      <xdr:rowOff>165677</xdr:rowOff>
    </xdr:to>
    <xdr:sp macro="" textlink="">
      <xdr:nvSpPr>
        <xdr:cNvPr id="145" name="楕円 144"/>
        <xdr:cNvSpPr/>
      </xdr:nvSpPr>
      <xdr:spPr>
        <a:xfrm>
          <a:off x="1079500" y="100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156804</xdr:rowOff>
    </xdr:from>
    <xdr:ext cx="534377" cy="259045"/>
    <xdr:sp macro="" textlink="">
      <xdr:nvSpPr>
        <xdr:cNvPr id="146" name="テキスト ボックス 145"/>
        <xdr:cNvSpPr txBox="1"/>
      </xdr:nvSpPr>
      <xdr:spPr>
        <a:xfrm>
          <a:off x="863111" y="101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33869</xdr:rowOff>
    </xdr:from>
    <xdr:to>
      <xdr:col>24</xdr:col>
      <xdr:colOff>63500</xdr:colOff>
      <xdr:row>76</xdr:row>
      <xdr:rowOff>75637</xdr:rowOff>
    </xdr:to>
    <xdr:cxnSp macro="">
      <xdr:nvCxnSpPr>
        <xdr:cNvPr id="178" name="直線コネクタ 177"/>
        <xdr:cNvCxnSpPr/>
      </xdr:nvCxnSpPr>
      <xdr:spPr>
        <a:xfrm>
          <a:off x="3797300" y="13064069"/>
          <a:ext cx="8382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33869</xdr:rowOff>
    </xdr:from>
    <xdr:to>
      <xdr:col>19</xdr:col>
      <xdr:colOff>177800</xdr:colOff>
      <xdr:row>77</xdr:row>
      <xdr:rowOff>19228</xdr:rowOff>
    </xdr:to>
    <xdr:cxnSp macro="">
      <xdr:nvCxnSpPr>
        <xdr:cNvPr id="181" name="直線コネクタ 180"/>
        <xdr:cNvCxnSpPr/>
      </xdr:nvCxnSpPr>
      <xdr:spPr>
        <a:xfrm flipV="1">
          <a:off x="2908300" y="13064069"/>
          <a:ext cx="889000" cy="15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19228</xdr:rowOff>
    </xdr:from>
    <xdr:to>
      <xdr:col>15</xdr:col>
      <xdr:colOff>50800</xdr:colOff>
      <xdr:row>77</xdr:row>
      <xdr:rowOff>123437</xdr:rowOff>
    </xdr:to>
    <xdr:cxnSp macro="">
      <xdr:nvCxnSpPr>
        <xdr:cNvPr id="184" name="直線コネクタ 183"/>
        <xdr:cNvCxnSpPr/>
      </xdr:nvCxnSpPr>
      <xdr:spPr>
        <a:xfrm flipV="1">
          <a:off x="2019300" y="13220878"/>
          <a:ext cx="889000" cy="10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123437</xdr:rowOff>
    </xdr:from>
    <xdr:to>
      <xdr:col>10</xdr:col>
      <xdr:colOff>114300</xdr:colOff>
      <xdr:row>78</xdr:row>
      <xdr:rowOff>79829</xdr:rowOff>
    </xdr:to>
    <xdr:cxnSp macro="">
      <xdr:nvCxnSpPr>
        <xdr:cNvPr id="187" name="直線コネクタ 186"/>
        <xdr:cNvCxnSpPr/>
      </xdr:nvCxnSpPr>
      <xdr:spPr>
        <a:xfrm flipV="1">
          <a:off x="1130300" y="13325087"/>
          <a:ext cx="889000" cy="12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24837</xdr:rowOff>
    </xdr:from>
    <xdr:to>
      <xdr:col>24</xdr:col>
      <xdr:colOff>114300</xdr:colOff>
      <xdr:row>76</xdr:row>
      <xdr:rowOff>126437</xdr:rowOff>
    </xdr:to>
    <xdr:sp macro="" textlink="">
      <xdr:nvSpPr>
        <xdr:cNvPr id="197" name="楕円 196"/>
        <xdr:cNvSpPr/>
      </xdr:nvSpPr>
      <xdr:spPr>
        <a:xfrm>
          <a:off x="4584700" y="130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3264</xdr:rowOff>
    </xdr:from>
    <xdr:ext cx="599010" cy="259045"/>
    <xdr:sp macro="" textlink="">
      <xdr:nvSpPr>
        <xdr:cNvPr id="198" name="民生費該当値テキスト"/>
        <xdr:cNvSpPr txBox="1"/>
      </xdr:nvSpPr>
      <xdr:spPr>
        <a:xfrm>
          <a:off x="4686300" y="1303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154519</xdr:rowOff>
    </xdr:from>
    <xdr:to>
      <xdr:col>20</xdr:col>
      <xdr:colOff>38100</xdr:colOff>
      <xdr:row>76</xdr:row>
      <xdr:rowOff>84669</xdr:rowOff>
    </xdr:to>
    <xdr:sp macro="" textlink="">
      <xdr:nvSpPr>
        <xdr:cNvPr id="199" name="楕円 198"/>
        <xdr:cNvSpPr/>
      </xdr:nvSpPr>
      <xdr:spPr>
        <a:xfrm>
          <a:off x="3746500" y="1301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75796</xdr:rowOff>
    </xdr:from>
    <xdr:ext cx="599010" cy="259045"/>
    <xdr:sp macro="" textlink="">
      <xdr:nvSpPr>
        <xdr:cNvPr id="200" name="テキスト ボックス 199"/>
        <xdr:cNvSpPr txBox="1"/>
      </xdr:nvSpPr>
      <xdr:spPr>
        <a:xfrm>
          <a:off x="3497795" y="131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139878</xdr:rowOff>
    </xdr:from>
    <xdr:to>
      <xdr:col>15</xdr:col>
      <xdr:colOff>101600</xdr:colOff>
      <xdr:row>77</xdr:row>
      <xdr:rowOff>70028</xdr:rowOff>
    </xdr:to>
    <xdr:sp macro="" textlink="">
      <xdr:nvSpPr>
        <xdr:cNvPr id="201" name="楕円 200"/>
        <xdr:cNvSpPr/>
      </xdr:nvSpPr>
      <xdr:spPr>
        <a:xfrm>
          <a:off x="2857500" y="131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61155</xdr:rowOff>
    </xdr:from>
    <xdr:ext cx="599010" cy="259045"/>
    <xdr:sp macro="" textlink="">
      <xdr:nvSpPr>
        <xdr:cNvPr id="202" name="テキスト ボックス 201"/>
        <xdr:cNvSpPr txBox="1"/>
      </xdr:nvSpPr>
      <xdr:spPr>
        <a:xfrm>
          <a:off x="2608795" y="1326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72637</xdr:rowOff>
    </xdr:from>
    <xdr:to>
      <xdr:col>10</xdr:col>
      <xdr:colOff>165100</xdr:colOff>
      <xdr:row>78</xdr:row>
      <xdr:rowOff>2787</xdr:rowOff>
    </xdr:to>
    <xdr:sp macro="" textlink="">
      <xdr:nvSpPr>
        <xdr:cNvPr id="203" name="楕円 202"/>
        <xdr:cNvSpPr/>
      </xdr:nvSpPr>
      <xdr:spPr>
        <a:xfrm>
          <a:off x="1968500" y="1327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165364</xdr:rowOff>
    </xdr:from>
    <xdr:ext cx="599010" cy="259045"/>
    <xdr:sp macro="" textlink="">
      <xdr:nvSpPr>
        <xdr:cNvPr id="204" name="テキスト ボックス 203"/>
        <xdr:cNvSpPr txBox="1"/>
      </xdr:nvSpPr>
      <xdr:spPr>
        <a:xfrm>
          <a:off x="1719795" y="1336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29029</xdr:rowOff>
    </xdr:from>
    <xdr:to>
      <xdr:col>6</xdr:col>
      <xdr:colOff>38100</xdr:colOff>
      <xdr:row>78</xdr:row>
      <xdr:rowOff>130629</xdr:rowOff>
    </xdr:to>
    <xdr:sp macro="" textlink="">
      <xdr:nvSpPr>
        <xdr:cNvPr id="205" name="楕円 204"/>
        <xdr:cNvSpPr/>
      </xdr:nvSpPr>
      <xdr:spPr>
        <a:xfrm>
          <a:off x="1079500" y="134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121756</xdr:rowOff>
    </xdr:from>
    <xdr:ext cx="599010" cy="259045"/>
    <xdr:sp macro="" textlink="">
      <xdr:nvSpPr>
        <xdr:cNvPr id="206" name="テキスト ボックス 205"/>
        <xdr:cNvSpPr txBox="1"/>
      </xdr:nvSpPr>
      <xdr:spPr>
        <a:xfrm>
          <a:off x="830795" y="1349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14074</xdr:rowOff>
    </xdr:from>
    <xdr:to>
      <xdr:col>24</xdr:col>
      <xdr:colOff>63500</xdr:colOff>
      <xdr:row>98</xdr:row>
      <xdr:rowOff>15044</xdr:rowOff>
    </xdr:to>
    <xdr:cxnSp macro="">
      <xdr:nvCxnSpPr>
        <xdr:cNvPr id="235" name="直線コネクタ 234"/>
        <xdr:cNvCxnSpPr/>
      </xdr:nvCxnSpPr>
      <xdr:spPr>
        <a:xfrm>
          <a:off x="3797300" y="16816174"/>
          <a:ext cx="8382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14074</xdr:rowOff>
    </xdr:from>
    <xdr:to>
      <xdr:col>19</xdr:col>
      <xdr:colOff>177800</xdr:colOff>
      <xdr:row>98</xdr:row>
      <xdr:rowOff>37409</xdr:rowOff>
    </xdr:to>
    <xdr:cxnSp macro="">
      <xdr:nvCxnSpPr>
        <xdr:cNvPr id="238" name="直線コネクタ 237"/>
        <xdr:cNvCxnSpPr/>
      </xdr:nvCxnSpPr>
      <xdr:spPr>
        <a:xfrm flipV="1">
          <a:off x="2908300" y="16816174"/>
          <a:ext cx="889000" cy="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15849</xdr:rowOff>
    </xdr:from>
    <xdr:to>
      <xdr:col>15</xdr:col>
      <xdr:colOff>50800</xdr:colOff>
      <xdr:row>98</xdr:row>
      <xdr:rowOff>37409</xdr:rowOff>
    </xdr:to>
    <xdr:cxnSp macro="">
      <xdr:nvCxnSpPr>
        <xdr:cNvPr id="241" name="直線コネクタ 240"/>
        <xdr:cNvCxnSpPr/>
      </xdr:nvCxnSpPr>
      <xdr:spPr>
        <a:xfrm>
          <a:off x="2019300" y="16817949"/>
          <a:ext cx="889000" cy="2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15849</xdr:rowOff>
    </xdr:from>
    <xdr:to>
      <xdr:col>10</xdr:col>
      <xdr:colOff>114300</xdr:colOff>
      <xdr:row>98</xdr:row>
      <xdr:rowOff>27834</xdr:rowOff>
    </xdr:to>
    <xdr:cxnSp macro="">
      <xdr:nvCxnSpPr>
        <xdr:cNvPr id="244" name="直線コネクタ 243"/>
        <xdr:cNvCxnSpPr/>
      </xdr:nvCxnSpPr>
      <xdr:spPr>
        <a:xfrm flipV="1">
          <a:off x="1130300" y="16817949"/>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135694</xdr:rowOff>
    </xdr:from>
    <xdr:to>
      <xdr:col>24</xdr:col>
      <xdr:colOff>114300</xdr:colOff>
      <xdr:row>98</xdr:row>
      <xdr:rowOff>65844</xdr:rowOff>
    </xdr:to>
    <xdr:sp macro="" textlink="">
      <xdr:nvSpPr>
        <xdr:cNvPr id="254" name="楕円 253"/>
        <xdr:cNvSpPr/>
      </xdr:nvSpPr>
      <xdr:spPr>
        <a:xfrm>
          <a:off x="4584700" y="167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50621</xdr:rowOff>
    </xdr:from>
    <xdr:ext cx="534377" cy="259045"/>
    <xdr:sp macro="" textlink="">
      <xdr:nvSpPr>
        <xdr:cNvPr id="255" name="衛生費該当値テキスト"/>
        <xdr:cNvSpPr txBox="1"/>
      </xdr:nvSpPr>
      <xdr:spPr>
        <a:xfrm>
          <a:off x="4686300" y="16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134724</xdr:rowOff>
    </xdr:from>
    <xdr:to>
      <xdr:col>20</xdr:col>
      <xdr:colOff>38100</xdr:colOff>
      <xdr:row>98</xdr:row>
      <xdr:rowOff>64874</xdr:rowOff>
    </xdr:to>
    <xdr:sp macro="" textlink="">
      <xdr:nvSpPr>
        <xdr:cNvPr id="256" name="楕円 255"/>
        <xdr:cNvSpPr/>
      </xdr:nvSpPr>
      <xdr:spPr>
        <a:xfrm>
          <a:off x="3746500" y="1676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56001</xdr:rowOff>
    </xdr:from>
    <xdr:ext cx="534377" cy="259045"/>
    <xdr:sp macro="" textlink="">
      <xdr:nvSpPr>
        <xdr:cNvPr id="257" name="テキスト ボックス 256"/>
        <xdr:cNvSpPr txBox="1"/>
      </xdr:nvSpPr>
      <xdr:spPr>
        <a:xfrm>
          <a:off x="3530111" y="1685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158059</xdr:rowOff>
    </xdr:from>
    <xdr:to>
      <xdr:col>15</xdr:col>
      <xdr:colOff>101600</xdr:colOff>
      <xdr:row>98</xdr:row>
      <xdr:rowOff>88209</xdr:rowOff>
    </xdr:to>
    <xdr:sp macro="" textlink="">
      <xdr:nvSpPr>
        <xdr:cNvPr id="258" name="楕円 257"/>
        <xdr:cNvSpPr/>
      </xdr:nvSpPr>
      <xdr:spPr>
        <a:xfrm>
          <a:off x="2857500" y="1678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79336</xdr:rowOff>
    </xdr:from>
    <xdr:ext cx="534377" cy="259045"/>
    <xdr:sp macro="" textlink="">
      <xdr:nvSpPr>
        <xdr:cNvPr id="259" name="テキスト ボックス 258"/>
        <xdr:cNvSpPr txBox="1"/>
      </xdr:nvSpPr>
      <xdr:spPr>
        <a:xfrm>
          <a:off x="2641111" y="1688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136499</xdr:rowOff>
    </xdr:from>
    <xdr:to>
      <xdr:col>10</xdr:col>
      <xdr:colOff>165100</xdr:colOff>
      <xdr:row>98</xdr:row>
      <xdr:rowOff>66649</xdr:rowOff>
    </xdr:to>
    <xdr:sp macro="" textlink="">
      <xdr:nvSpPr>
        <xdr:cNvPr id="260" name="楕円 259"/>
        <xdr:cNvSpPr/>
      </xdr:nvSpPr>
      <xdr:spPr>
        <a:xfrm>
          <a:off x="1968500" y="1676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57776</xdr:rowOff>
    </xdr:from>
    <xdr:ext cx="534377" cy="259045"/>
    <xdr:sp macro="" textlink="">
      <xdr:nvSpPr>
        <xdr:cNvPr id="261" name="テキスト ボックス 260"/>
        <xdr:cNvSpPr txBox="1"/>
      </xdr:nvSpPr>
      <xdr:spPr>
        <a:xfrm>
          <a:off x="1752111" y="1685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148484</xdr:rowOff>
    </xdr:from>
    <xdr:to>
      <xdr:col>6</xdr:col>
      <xdr:colOff>38100</xdr:colOff>
      <xdr:row>98</xdr:row>
      <xdr:rowOff>78634</xdr:rowOff>
    </xdr:to>
    <xdr:sp macro="" textlink="">
      <xdr:nvSpPr>
        <xdr:cNvPr id="262" name="楕円 261"/>
        <xdr:cNvSpPr/>
      </xdr:nvSpPr>
      <xdr:spPr>
        <a:xfrm>
          <a:off x="1079500" y="167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69761</xdr:rowOff>
    </xdr:from>
    <xdr:ext cx="534377" cy="259045"/>
    <xdr:sp macro="" textlink="">
      <xdr:nvSpPr>
        <xdr:cNvPr id="263" name="テキスト ボックス 262"/>
        <xdr:cNvSpPr txBox="1"/>
      </xdr:nvSpPr>
      <xdr:spPr>
        <a:xfrm>
          <a:off x="863111" y="1687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142901</xdr:rowOff>
    </xdr:from>
    <xdr:to>
      <xdr:col>55</xdr:col>
      <xdr:colOff>0</xdr:colOff>
      <xdr:row>36</xdr:row>
      <xdr:rowOff>149393</xdr:rowOff>
    </xdr:to>
    <xdr:cxnSp macro="">
      <xdr:nvCxnSpPr>
        <xdr:cNvPr id="290" name="直線コネクタ 289"/>
        <xdr:cNvCxnSpPr/>
      </xdr:nvCxnSpPr>
      <xdr:spPr>
        <a:xfrm flipV="1">
          <a:off x="9639300" y="6315101"/>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129140</xdr:rowOff>
    </xdr:from>
    <xdr:ext cx="469744" cy="259045"/>
    <xdr:sp macro="" textlink="">
      <xdr:nvSpPr>
        <xdr:cNvPr id="291" name="労働費平均値テキスト"/>
        <xdr:cNvSpPr txBox="1"/>
      </xdr:nvSpPr>
      <xdr:spPr>
        <a:xfrm>
          <a:off x="10528300" y="6472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149393</xdr:rowOff>
    </xdr:from>
    <xdr:to>
      <xdr:col>50</xdr:col>
      <xdr:colOff>114300</xdr:colOff>
      <xdr:row>37</xdr:row>
      <xdr:rowOff>169144</xdr:rowOff>
    </xdr:to>
    <xdr:cxnSp macro="">
      <xdr:nvCxnSpPr>
        <xdr:cNvPr id="293" name="直線コネクタ 292"/>
        <xdr:cNvCxnSpPr/>
      </xdr:nvCxnSpPr>
      <xdr:spPr>
        <a:xfrm flipV="1">
          <a:off x="8750300" y="6321593"/>
          <a:ext cx="889000" cy="19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63852</xdr:rowOff>
    </xdr:from>
    <xdr:ext cx="469744" cy="259045"/>
    <xdr:sp macro="" textlink="">
      <xdr:nvSpPr>
        <xdr:cNvPr id="295" name="テキスト ボックス 294"/>
        <xdr:cNvSpPr txBox="1"/>
      </xdr:nvSpPr>
      <xdr:spPr>
        <a:xfrm>
          <a:off x="9404428" y="65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169144</xdr:rowOff>
    </xdr:from>
    <xdr:to>
      <xdr:col>45</xdr:col>
      <xdr:colOff>177800</xdr:colOff>
      <xdr:row>38</xdr:row>
      <xdr:rowOff>139700</xdr:rowOff>
    </xdr:to>
    <xdr:cxnSp macro="">
      <xdr:nvCxnSpPr>
        <xdr:cNvPr id="296" name="直線コネクタ 295"/>
        <xdr:cNvCxnSpPr/>
      </xdr:nvCxnSpPr>
      <xdr:spPr>
        <a:xfrm flipV="1">
          <a:off x="7861300" y="6512794"/>
          <a:ext cx="889000" cy="14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49954</xdr:rowOff>
    </xdr:from>
    <xdr:ext cx="469744" cy="259045"/>
    <xdr:sp macro="" textlink="">
      <xdr:nvSpPr>
        <xdr:cNvPr id="298" name="テキスト ボックス 297"/>
        <xdr:cNvSpPr txBox="1"/>
      </xdr:nvSpPr>
      <xdr:spPr>
        <a:xfrm>
          <a:off x="8515428" y="65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162651</xdr:rowOff>
    </xdr:from>
    <xdr:to>
      <xdr:col>41</xdr:col>
      <xdr:colOff>50800</xdr:colOff>
      <xdr:row>38</xdr:row>
      <xdr:rowOff>139700</xdr:rowOff>
    </xdr:to>
    <xdr:cxnSp macro="">
      <xdr:nvCxnSpPr>
        <xdr:cNvPr id="299" name="直線コネクタ 298"/>
        <xdr:cNvCxnSpPr/>
      </xdr:nvCxnSpPr>
      <xdr:spPr>
        <a:xfrm>
          <a:off x="6972300" y="6506301"/>
          <a:ext cx="889000" cy="14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92101</xdr:rowOff>
    </xdr:from>
    <xdr:to>
      <xdr:col>55</xdr:col>
      <xdr:colOff>50800</xdr:colOff>
      <xdr:row>37</xdr:row>
      <xdr:rowOff>22251</xdr:rowOff>
    </xdr:to>
    <xdr:sp macro="" textlink="">
      <xdr:nvSpPr>
        <xdr:cNvPr id="309" name="楕円 308"/>
        <xdr:cNvSpPr/>
      </xdr:nvSpPr>
      <xdr:spPr>
        <a:xfrm>
          <a:off x="10426700" y="62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114978</xdr:rowOff>
    </xdr:from>
    <xdr:ext cx="469744" cy="259045"/>
    <xdr:sp macro="" textlink="">
      <xdr:nvSpPr>
        <xdr:cNvPr id="310" name="労働費該当値テキスト"/>
        <xdr:cNvSpPr txBox="1"/>
      </xdr:nvSpPr>
      <xdr:spPr>
        <a:xfrm>
          <a:off x="10528300" y="611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98593</xdr:rowOff>
    </xdr:from>
    <xdr:to>
      <xdr:col>50</xdr:col>
      <xdr:colOff>165100</xdr:colOff>
      <xdr:row>37</xdr:row>
      <xdr:rowOff>28743</xdr:rowOff>
    </xdr:to>
    <xdr:sp macro="" textlink="">
      <xdr:nvSpPr>
        <xdr:cNvPr id="311" name="楕円 310"/>
        <xdr:cNvSpPr/>
      </xdr:nvSpPr>
      <xdr:spPr>
        <a:xfrm>
          <a:off x="9588500" y="627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45270</xdr:rowOff>
    </xdr:from>
    <xdr:ext cx="469744" cy="259045"/>
    <xdr:sp macro="" textlink="">
      <xdr:nvSpPr>
        <xdr:cNvPr id="312" name="テキスト ボックス 311"/>
        <xdr:cNvSpPr txBox="1"/>
      </xdr:nvSpPr>
      <xdr:spPr>
        <a:xfrm>
          <a:off x="9404428" y="604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118344</xdr:rowOff>
    </xdr:from>
    <xdr:to>
      <xdr:col>46</xdr:col>
      <xdr:colOff>38100</xdr:colOff>
      <xdr:row>38</xdr:row>
      <xdr:rowOff>48493</xdr:rowOff>
    </xdr:to>
    <xdr:sp macro="" textlink="">
      <xdr:nvSpPr>
        <xdr:cNvPr id="313" name="楕円 312"/>
        <xdr:cNvSpPr/>
      </xdr:nvSpPr>
      <xdr:spPr>
        <a:xfrm>
          <a:off x="8699500" y="64619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65021</xdr:rowOff>
    </xdr:from>
    <xdr:ext cx="469744" cy="259045"/>
    <xdr:sp macro="" textlink="">
      <xdr:nvSpPr>
        <xdr:cNvPr id="314" name="テキスト ボックス 313"/>
        <xdr:cNvSpPr txBox="1"/>
      </xdr:nvSpPr>
      <xdr:spPr>
        <a:xfrm>
          <a:off x="8515428" y="623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111851</xdr:rowOff>
    </xdr:from>
    <xdr:to>
      <xdr:col>36</xdr:col>
      <xdr:colOff>165100</xdr:colOff>
      <xdr:row>38</xdr:row>
      <xdr:rowOff>42001</xdr:rowOff>
    </xdr:to>
    <xdr:sp macro="" textlink="">
      <xdr:nvSpPr>
        <xdr:cNvPr id="317" name="楕円 316"/>
        <xdr:cNvSpPr/>
      </xdr:nvSpPr>
      <xdr:spPr>
        <a:xfrm>
          <a:off x="6921500" y="64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33128</xdr:rowOff>
    </xdr:from>
    <xdr:ext cx="469744" cy="259045"/>
    <xdr:sp macro="" textlink="">
      <xdr:nvSpPr>
        <xdr:cNvPr id="318" name="テキスト ボックス 317"/>
        <xdr:cNvSpPr txBox="1"/>
      </xdr:nvSpPr>
      <xdr:spPr>
        <a:xfrm>
          <a:off x="6737428" y="654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31549</xdr:rowOff>
    </xdr:from>
    <xdr:to>
      <xdr:col>55</xdr:col>
      <xdr:colOff>0</xdr:colOff>
      <xdr:row>58</xdr:row>
      <xdr:rowOff>51674</xdr:rowOff>
    </xdr:to>
    <xdr:cxnSp macro="">
      <xdr:nvCxnSpPr>
        <xdr:cNvPr id="347" name="直線コネクタ 346"/>
        <xdr:cNvCxnSpPr/>
      </xdr:nvCxnSpPr>
      <xdr:spPr>
        <a:xfrm flipV="1">
          <a:off x="9639300" y="9975649"/>
          <a:ext cx="838200" cy="2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47422</xdr:rowOff>
    </xdr:from>
    <xdr:to>
      <xdr:col>50</xdr:col>
      <xdr:colOff>114300</xdr:colOff>
      <xdr:row>58</xdr:row>
      <xdr:rowOff>51674</xdr:rowOff>
    </xdr:to>
    <xdr:cxnSp macro="">
      <xdr:nvCxnSpPr>
        <xdr:cNvPr id="350" name="直線コネクタ 349"/>
        <xdr:cNvCxnSpPr/>
      </xdr:nvCxnSpPr>
      <xdr:spPr>
        <a:xfrm>
          <a:off x="8750300" y="9991522"/>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16744</xdr:rowOff>
    </xdr:from>
    <xdr:to>
      <xdr:col>45</xdr:col>
      <xdr:colOff>177800</xdr:colOff>
      <xdr:row>58</xdr:row>
      <xdr:rowOff>47422</xdr:rowOff>
    </xdr:to>
    <xdr:cxnSp macro="">
      <xdr:nvCxnSpPr>
        <xdr:cNvPr id="353" name="直線コネクタ 352"/>
        <xdr:cNvCxnSpPr/>
      </xdr:nvCxnSpPr>
      <xdr:spPr>
        <a:xfrm>
          <a:off x="7861300" y="9960844"/>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16744</xdr:rowOff>
    </xdr:from>
    <xdr:to>
      <xdr:col>41</xdr:col>
      <xdr:colOff>50800</xdr:colOff>
      <xdr:row>58</xdr:row>
      <xdr:rowOff>51491</xdr:rowOff>
    </xdr:to>
    <xdr:cxnSp macro="">
      <xdr:nvCxnSpPr>
        <xdr:cNvPr id="356" name="直線コネクタ 355"/>
        <xdr:cNvCxnSpPr/>
      </xdr:nvCxnSpPr>
      <xdr:spPr>
        <a:xfrm flipV="1">
          <a:off x="6972300" y="9960844"/>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152199</xdr:rowOff>
    </xdr:from>
    <xdr:to>
      <xdr:col>55</xdr:col>
      <xdr:colOff>50800</xdr:colOff>
      <xdr:row>58</xdr:row>
      <xdr:rowOff>82349</xdr:rowOff>
    </xdr:to>
    <xdr:sp macro="" textlink="">
      <xdr:nvSpPr>
        <xdr:cNvPr id="366" name="楕円 365"/>
        <xdr:cNvSpPr/>
      </xdr:nvSpPr>
      <xdr:spPr>
        <a:xfrm>
          <a:off x="10426700" y="992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130626</xdr:rowOff>
    </xdr:from>
    <xdr:ext cx="534377" cy="259045"/>
    <xdr:sp macro="" textlink="">
      <xdr:nvSpPr>
        <xdr:cNvPr id="367" name="農林水産業費該当値テキスト"/>
        <xdr:cNvSpPr txBox="1"/>
      </xdr:nvSpPr>
      <xdr:spPr>
        <a:xfrm>
          <a:off x="10528300" y="99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874</xdr:rowOff>
    </xdr:from>
    <xdr:to>
      <xdr:col>50</xdr:col>
      <xdr:colOff>165100</xdr:colOff>
      <xdr:row>58</xdr:row>
      <xdr:rowOff>102474</xdr:rowOff>
    </xdr:to>
    <xdr:sp macro="" textlink="">
      <xdr:nvSpPr>
        <xdr:cNvPr id="368" name="楕円 367"/>
        <xdr:cNvSpPr/>
      </xdr:nvSpPr>
      <xdr:spPr>
        <a:xfrm>
          <a:off x="9588500" y="994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93601</xdr:rowOff>
    </xdr:from>
    <xdr:ext cx="534377" cy="259045"/>
    <xdr:sp macro="" textlink="">
      <xdr:nvSpPr>
        <xdr:cNvPr id="369" name="テキスト ボックス 368"/>
        <xdr:cNvSpPr txBox="1"/>
      </xdr:nvSpPr>
      <xdr:spPr>
        <a:xfrm>
          <a:off x="9372111" y="1003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168072</xdr:rowOff>
    </xdr:from>
    <xdr:to>
      <xdr:col>46</xdr:col>
      <xdr:colOff>38100</xdr:colOff>
      <xdr:row>58</xdr:row>
      <xdr:rowOff>98222</xdr:rowOff>
    </xdr:to>
    <xdr:sp macro="" textlink="">
      <xdr:nvSpPr>
        <xdr:cNvPr id="370" name="楕円 369"/>
        <xdr:cNvSpPr/>
      </xdr:nvSpPr>
      <xdr:spPr>
        <a:xfrm>
          <a:off x="8699500" y="99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89349</xdr:rowOff>
    </xdr:from>
    <xdr:ext cx="534377" cy="259045"/>
    <xdr:sp macro="" textlink="">
      <xdr:nvSpPr>
        <xdr:cNvPr id="371" name="テキスト ボックス 370"/>
        <xdr:cNvSpPr txBox="1"/>
      </xdr:nvSpPr>
      <xdr:spPr>
        <a:xfrm>
          <a:off x="8483111" y="1003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137394</xdr:rowOff>
    </xdr:from>
    <xdr:to>
      <xdr:col>41</xdr:col>
      <xdr:colOff>101600</xdr:colOff>
      <xdr:row>58</xdr:row>
      <xdr:rowOff>67544</xdr:rowOff>
    </xdr:to>
    <xdr:sp macro="" textlink="">
      <xdr:nvSpPr>
        <xdr:cNvPr id="372" name="楕円 371"/>
        <xdr:cNvSpPr/>
      </xdr:nvSpPr>
      <xdr:spPr>
        <a:xfrm>
          <a:off x="7810500" y="99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58671</xdr:rowOff>
    </xdr:from>
    <xdr:ext cx="534377" cy="259045"/>
    <xdr:sp macro="" textlink="">
      <xdr:nvSpPr>
        <xdr:cNvPr id="373" name="テキスト ボックス 372"/>
        <xdr:cNvSpPr txBox="1"/>
      </xdr:nvSpPr>
      <xdr:spPr>
        <a:xfrm>
          <a:off x="7594111" y="1000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691</xdr:rowOff>
    </xdr:from>
    <xdr:to>
      <xdr:col>36</xdr:col>
      <xdr:colOff>165100</xdr:colOff>
      <xdr:row>58</xdr:row>
      <xdr:rowOff>102291</xdr:rowOff>
    </xdr:to>
    <xdr:sp macro="" textlink="">
      <xdr:nvSpPr>
        <xdr:cNvPr id="374" name="楕円 373"/>
        <xdr:cNvSpPr/>
      </xdr:nvSpPr>
      <xdr:spPr>
        <a:xfrm>
          <a:off x="6921500" y="99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93418</xdr:rowOff>
    </xdr:from>
    <xdr:ext cx="534377" cy="259045"/>
    <xdr:sp macro="" textlink="">
      <xdr:nvSpPr>
        <xdr:cNvPr id="375" name="テキスト ボックス 374"/>
        <xdr:cNvSpPr txBox="1"/>
      </xdr:nvSpPr>
      <xdr:spPr>
        <a:xfrm>
          <a:off x="6705111" y="1003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46496</xdr:rowOff>
    </xdr:from>
    <xdr:to>
      <xdr:col>55</xdr:col>
      <xdr:colOff>0</xdr:colOff>
      <xdr:row>78</xdr:row>
      <xdr:rowOff>124764</xdr:rowOff>
    </xdr:to>
    <xdr:cxnSp macro="">
      <xdr:nvCxnSpPr>
        <xdr:cNvPr id="406" name="直線コネクタ 405"/>
        <xdr:cNvCxnSpPr/>
      </xdr:nvCxnSpPr>
      <xdr:spPr>
        <a:xfrm>
          <a:off x="9639300" y="13419596"/>
          <a:ext cx="838200" cy="7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46496</xdr:rowOff>
    </xdr:from>
    <xdr:to>
      <xdr:col>50</xdr:col>
      <xdr:colOff>114300</xdr:colOff>
      <xdr:row>78</xdr:row>
      <xdr:rowOff>128946</xdr:rowOff>
    </xdr:to>
    <xdr:cxnSp macro="">
      <xdr:nvCxnSpPr>
        <xdr:cNvPr id="409" name="直線コネクタ 408"/>
        <xdr:cNvCxnSpPr/>
      </xdr:nvCxnSpPr>
      <xdr:spPr>
        <a:xfrm flipV="1">
          <a:off x="8750300" y="13419596"/>
          <a:ext cx="889000" cy="8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128946</xdr:rowOff>
    </xdr:from>
    <xdr:to>
      <xdr:col>45</xdr:col>
      <xdr:colOff>177800</xdr:colOff>
      <xdr:row>78</xdr:row>
      <xdr:rowOff>164954</xdr:rowOff>
    </xdr:to>
    <xdr:cxnSp macro="">
      <xdr:nvCxnSpPr>
        <xdr:cNvPr id="412" name="直線コネクタ 411"/>
        <xdr:cNvCxnSpPr/>
      </xdr:nvCxnSpPr>
      <xdr:spPr>
        <a:xfrm flipV="1">
          <a:off x="7861300" y="13502046"/>
          <a:ext cx="889000" cy="3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164954</xdr:rowOff>
    </xdr:from>
    <xdr:to>
      <xdr:col>41</xdr:col>
      <xdr:colOff>50800</xdr:colOff>
      <xdr:row>78</xdr:row>
      <xdr:rowOff>171258</xdr:rowOff>
    </xdr:to>
    <xdr:cxnSp macro="">
      <xdr:nvCxnSpPr>
        <xdr:cNvPr id="415" name="直線コネクタ 414"/>
        <xdr:cNvCxnSpPr/>
      </xdr:nvCxnSpPr>
      <xdr:spPr>
        <a:xfrm flipV="1">
          <a:off x="6972300" y="13538054"/>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73964</xdr:rowOff>
    </xdr:from>
    <xdr:to>
      <xdr:col>55</xdr:col>
      <xdr:colOff>50800</xdr:colOff>
      <xdr:row>79</xdr:row>
      <xdr:rowOff>4114</xdr:rowOff>
    </xdr:to>
    <xdr:sp macro="" textlink="">
      <xdr:nvSpPr>
        <xdr:cNvPr id="425" name="楕円 424"/>
        <xdr:cNvSpPr/>
      </xdr:nvSpPr>
      <xdr:spPr>
        <a:xfrm>
          <a:off x="10426700" y="134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52391</xdr:rowOff>
    </xdr:from>
    <xdr:ext cx="534377" cy="259045"/>
    <xdr:sp macro="" textlink="">
      <xdr:nvSpPr>
        <xdr:cNvPr id="426" name="商工費該当値テキスト"/>
        <xdr:cNvSpPr txBox="1"/>
      </xdr:nvSpPr>
      <xdr:spPr>
        <a:xfrm>
          <a:off x="10528300" y="1342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167146</xdr:rowOff>
    </xdr:from>
    <xdr:to>
      <xdr:col>50</xdr:col>
      <xdr:colOff>165100</xdr:colOff>
      <xdr:row>78</xdr:row>
      <xdr:rowOff>97296</xdr:rowOff>
    </xdr:to>
    <xdr:sp macro="" textlink="">
      <xdr:nvSpPr>
        <xdr:cNvPr id="427" name="楕円 426"/>
        <xdr:cNvSpPr/>
      </xdr:nvSpPr>
      <xdr:spPr>
        <a:xfrm>
          <a:off x="9588500" y="133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88423</xdr:rowOff>
    </xdr:from>
    <xdr:ext cx="534377" cy="259045"/>
    <xdr:sp macro="" textlink="">
      <xdr:nvSpPr>
        <xdr:cNvPr id="428" name="テキスト ボックス 427"/>
        <xdr:cNvSpPr txBox="1"/>
      </xdr:nvSpPr>
      <xdr:spPr>
        <a:xfrm>
          <a:off x="9372111" y="1346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78146</xdr:rowOff>
    </xdr:from>
    <xdr:to>
      <xdr:col>46</xdr:col>
      <xdr:colOff>38100</xdr:colOff>
      <xdr:row>79</xdr:row>
      <xdr:rowOff>8296</xdr:rowOff>
    </xdr:to>
    <xdr:sp macro="" textlink="">
      <xdr:nvSpPr>
        <xdr:cNvPr id="429" name="楕円 428"/>
        <xdr:cNvSpPr/>
      </xdr:nvSpPr>
      <xdr:spPr>
        <a:xfrm>
          <a:off x="8699500" y="134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170873</xdr:rowOff>
    </xdr:from>
    <xdr:ext cx="534377" cy="259045"/>
    <xdr:sp macro="" textlink="">
      <xdr:nvSpPr>
        <xdr:cNvPr id="430" name="テキスト ボックス 429"/>
        <xdr:cNvSpPr txBox="1"/>
      </xdr:nvSpPr>
      <xdr:spPr>
        <a:xfrm>
          <a:off x="8483111" y="135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114154</xdr:rowOff>
    </xdr:from>
    <xdr:to>
      <xdr:col>41</xdr:col>
      <xdr:colOff>101600</xdr:colOff>
      <xdr:row>79</xdr:row>
      <xdr:rowOff>44304</xdr:rowOff>
    </xdr:to>
    <xdr:sp macro="" textlink="">
      <xdr:nvSpPr>
        <xdr:cNvPr id="431" name="楕円 430"/>
        <xdr:cNvSpPr/>
      </xdr:nvSpPr>
      <xdr:spPr>
        <a:xfrm>
          <a:off x="7810500" y="134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35431</xdr:rowOff>
    </xdr:from>
    <xdr:ext cx="469744" cy="259045"/>
    <xdr:sp macro="" textlink="">
      <xdr:nvSpPr>
        <xdr:cNvPr id="432" name="テキスト ボックス 431"/>
        <xdr:cNvSpPr txBox="1"/>
      </xdr:nvSpPr>
      <xdr:spPr>
        <a:xfrm>
          <a:off x="7626428" y="1357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120458</xdr:rowOff>
    </xdr:from>
    <xdr:to>
      <xdr:col>36</xdr:col>
      <xdr:colOff>165100</xdr:colOff>
      <xdr:row>79</xdr:row>
      <xdr:rowOff>50608</xdr:rowOff>
    </xdr:to>
    <xdr:sp macro="" textlink="">
      <xdr:nvSpPr>
        <xdr:cNvPr id="433" name="楕円 432"/>
        <xdr:cNvSpPr/>
      </xdr:nvSpPr>
      <xdr:spPr>
        <a:xfrm>
          <a:off x="6921500" y="134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41735</xdr:rowOff>
    </xdr:from>
    <xdr:ext cx="469744" cy="259045"/>
    <xdr:sp macro="" textlink="">
      <xdr:nvSpPr>
        <xdr:cNvPr id="434" name="テキスト ボックス 433"/>
        <xdr:cNvSpPr txBox="1"/>
      </xdr:nvSpPr>
      <xdr:spPr>
        <a:xfrm>
          <a:off x="6737428" y="1358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29899</xdr:rowOff>
    </xdr:from>
    <xdr:to>
      <xdr:col>55</xdr:col>
      <xdr:colOff>0</xdr:colOff>
      <xdr:row>98</xdr:row>
      <xdr:rowOff>55749</xdr:rowOff>
    </xdr:to>
    <xdr:cxnSp macro="">
      <xdr:nvCxnSpPr>
        <xdr:cNvPr id="461" name="直線コネクタ 460"/>
        <xdr:cNvCxnSpPr/>
      </xdr:nvCxnSpPr>
      <xdr:spPr>
        <a:xfrm>
          <a:off x="9639300" y="16831999"/>
          <a:ext cx="8382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29899</xdr:rowOff>
    </xdr:from>
    <xdr:to>
      <xdr:col>50</xdr:col>
      <xdr:colOff>114300</xdr:colOff>
      <xdr:row>98</xdr:row>
      <xdr:rowOff>62762</xdr:rowOff>
    </xdr:to>
    <xdr:cxnSp macro="">
      <xdr:nvCxnSpPr>
        <xdr:cNvPr id="464" name="直線コネクタ 463"/>
        <xdr:cNvCxnSpPr/>
      </xdr:nvCxnSpPr>
      <xdr:spPr>
        <a:xfrm flipV="1">
          <a:off x="8750300" y="16831999"/>
          <a:ext cx="889000" cy="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62762</xdr:rowOff>
    </xdr:from>
    <xdr:to>
      <xdr:col>45</xdr:col>
      <xdr:colOff>177800</xdr:colOff>
      <xdr:row>98</xdr:row>
      <xdr:rowOff>73662</xdr:rowOff>
    </xdr:to>
    <xdr:cxnSp macro="">
      <xdr:nvCxnSpPr>
        <xdr:cNvPr id="467" name="直線コネクタ 466"/>
        <xdr:cNvCxnSpPr/>
      </xdr:nvCxnSpPr>
      <xdr:spPr>
        <a:xfrm flipV="1">
          <a:off x="7861300" y="16864862"/>
          <a:ext cx="8890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30197</xdr:rowOff>
    </xdr:from>
    <xdr:to>
      <xdr:col>41</xdr:col>
      <xdr:colOff>50800</xdr:colOff>
      <xdr:row>98</xdr:row>
      <xdr:rowOff>73662</xdr:rowOff>
    </xdr:to>
    <xdr:cxnSp macro="">
      <xdr:nvCxnSpPr>
        <xdr:cNvPr id="470" name="直線コネクタ 469"/>
        <xdr:cNvCxnSpPr/>
      </xdr:nvCxnSpPr>
      <xdr:spPr>
        <a:xfrm>
          <a:off x="6972300" y="16832297"/>
          <a:ext cx="889000" cy="4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4949</xdr:rowOff>
    </xdr:from>
    <xdr:to>
      <xdr:col>55</xdr:col>
      <xdr:colOff>50800</xdr:colOff>
      <xdr:row>98</xdr:row>
      <xdr:rowOff>106549</xdr:rowOff>
    </xdr:to>
    <xdr:sp macro="" textlink="">
      <xdr:nvSpPr>
        <xdr:cNvPr id="480" name="楕円 479"/>
        <xdr:cNvSpPr/>
      </xdr:nvSpPr>
      <xdr:spPr>
        <a:xfrm>
          <a:off x="10426700" y="168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91326</xdr:rowOff>
    </xdr:from>
    <xdr:ext cx="534377" cy="259045"/>
    <xdr:sp macro="" textlink="">
      <xdr:nvSpPr>
        <xdr:cNvPr id="481" name="土木費該当値テキスト"/>
        <xdr:cNvSpPr txBox="1"/>
      </xdr:nvSpPr>
      <xdr:spPr>
        <a:xfrm>
          <a:off x="10528300" y="167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150549</xdr:rowOff>
    </xdr:from>
    <xdr:to>
      <xdr:col>50</xdr:col>
      <xdr:colOff>165100</xdr:colOff>
      <xdr:row>98</xdr:row>
      <xdr:rowOff>80699</xdr:rowOff>
    </xdr:to>
    <xdr:sp macro="" textlink="">
      <xdr:nvSpPr>
        <xdr:cNvPr id="482" name="楕円 481"/>
        <xdr:cNvSpPr/>
      </xdr:nvSpPr>
      <xdr:spPr>
        <a:xfrm>
          <a:off x="9588500" y="167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71826</xdr:rowOff>
    </xdr:from>
    <xdr:ext cx="534377" cy="259045"/>
    <xdr:sp macro="" textlink="">
      <xdr:nvSpPr>
        <xdr:cNvPr id="483" name="テキスト ボックス 482"/>
        <xdr:cNvSpPr txBox="1"/>
      </xdr:nvSpPr>
      <xdr:spPr>
        <a:xfrm>
          <a:off x="9372111" y="168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11962</xdr:rowOff>
    </xdr:from>
    <xdr:to>
      <xdr:col>46</xdr:col>
      <xdr:colOff>38100</xdr:colOff>
      <xdr:row>98</xdr:row>
      <xdr:rowOff>113562</xdr:rowOff>
    </xdr:to>
    <xdr:sp macro="" textlink="">
      <xdr:nvSpPr>
        <xdr:cNvPr id="484" name="楕円 483"/>
        <xdr:cNvSpPr/>
      </xdr:nvSpPr>
      <xdr:spPr>
        <a:xfrm>
          <a:off x="8699500" y="168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104689</xdr:rowOff>
    </xdr:from>
    <xdr:ext cx="534377" cy="259045"/>
    <xdr:sp macro="" textlink="">
      <xdr:nvSpPr>
        <xdr:cNvPr id="485" name="テキスト ボックス 484"/>
        <xdr:cNvSpPr txBox="1"/>
      </xdr:nvSpPr>
      <xdr:spPr>
        <a:xfrm>
          <a:off x="8483111" y="1690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22862</xdr:rowOff>
    </xdr:from>
    <xdr:to>
      <xdr:col>41</xdr:col>
      <xdr:colOff>101600</xdr:colOff>
      <xdr:row>98</xdr:row>
      <xdr:rowOff>124462</xdr:rowOff>
    </xdr:to>
    <xdr:sp macro="" textlink="">
      <xdr:nvSpPr>
        <xdr:cNvPr id="486" name="楕円 485"/>
        <xdr:cNvSpPr/>
      </xdr:nvSpPr>
      <xdr:spPr>
        <a:xfrm>
          <a:off x="7810500" y="168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115589</xdr:rowOff>
    </xdr:from>
    <xdr:ext cx="534377" cy="259045"/>
    <xdr:sp macro="" textlink="">
      <xdr:nvSpPr>
        <xdr:cNvPr id="487" name="テキスト ボックス 486"/>
        <xdr:cNvSpPr txBox="1"/>
      </xdr:nvSpPr>
      <xdr:spPr>
        <a:xfrm>
          <a:off x="7594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150847</xdr:rowOff>
    </xdr:from>
    <xdr:to>
      <xdr:col>36</xdr:col>
      <xdr:colOff>165100</xdr:colOff>
      <xdr:row>98</xdr:row>
      <xdr:rowOff>80997</xdr:rowOff>
    </xdr:to>
    <xdr:sp macro="" textlink="">
      <xdr:nvSpPr>
        <xdr:cNvPr id="488" name="楕円 487"/>
        <xdr:cNvSpPr/>
      </xdr:nvSpPr>
      <xdr:spPr>
        <a:xfrm>
          <a:off x="6921500" y="167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72124</xdr:rowOff>
    </xdr:from>
    <xdr:ext cx="534377" cy="259045"/>
    <xdr:sp macro="" textlink="">
      <xdr:nvSpPr>
        <xdr:cNvPr id="489" name="テキスト ボックス 488"/>
        <xdr:cNvSpPr txBox="1"/>
      </xdr:nvSpPr>
      <xdr:spPr>
        <a:xfrm>
          <a:off x="6705111" y="1687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166012</xdr:rowOff>
    </xdr:from>
    <xdr:to>
      <xdr:col>85</xdr:col>
      <xdr:colOff>127000</xdr:colOff>
      <xdr:row>38</xdr:row>
      <xdr:rowOff>11684</xdr:rowOff>
    </xdr:to>
    <xdr:cxnSp macro="">
      <xdr:nvCxnSpPr>
        <xdr:cNvPr id="517" name="直線コネクタ 516"/>
        <xdr:cNvCxnSpPr/>
      </xdr:nvCxnSpPr>
      <xdr:spPr>
        <a:xfrm>
          <a:off x="15481300" y="6509662"/>
          <a:ext cx="838200" cy="1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166012</xdr:rowOff>
    </xdr:from>
    <xdr:to>
      <xdr:col>81</xdr:col>
      <xdr:colOff>50800</xdr:colOff>
      <xdr:row>38</xdr:row>
      <xdr:rowOff>10061</xdr:rowOff>
    </xdr:to>
    <xdr:cxnSp macro="">
      <xdr:nvCxnSpPr>
        <xdr:cNvPr id="520" name="直線コネクタ 519"/>
        <xdr:cNvCxnSpPr/>
      </xdr:nvCxnSpPr>
      <xdr:spPr>
        <a:xfrm flipV="1">
          <a:off x="14592300" y="6509662"/>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2037</xdr:rowOff>
    </xdr:from>
    <xdr:to>
      <xdr:col>76</xdr:col>
      <xdr:colOff>114300</xdr:colOff>
      <xdr:row>38</xdr:row>
      <xdr:rowOff>10061</xdr:rowOff>
    </xdr:to>
    <xdr:cxnSp macro="">
      <xdr:nvCxnSpPr>
        <xdr:cNvPr id="523" name="直線コネクタ 522"/>
        <xdr:cNvCxnSpPr/>
      </xdr:nvCxnSpPr>
      <xdr:spPr>
        <a:xfrm>
          <a:off x="13703300" y="6517137"/>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124613</xdr:rowOff>
    </xdr:from>
    <xdr:to>
      <xdr:col>71</xdr:col>
      <xdr:colOff>177800</xdr:colOff>
      <xdr:row>38</xdr:row>
      <xdr:rowOff>2037</xdr:rowOff>
    </xdr:to>
    <xdr:cxnSp macro="">
      <xdr:nvCxnSpPr>
        <xdr:cNvPr id="526" name="直線コネクタ 525"/>
        <xdr:cNvCxnSpPr/>
      </xdr:nvCxnSpPr>
      <xdr:spPr>
        <a:xfrm>
          <a:off x="12814300" y="6468263"/>
          <a:ext cx="889000" cy="4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132334</xdr:rowOff>
    </xdr:from>
    <xdr:to>
      <xdr:col>85</xdr:col>
      <xdr:colOff>177800</xdr:colOff>
      <xdr:row>38</xdr:row>
      <xdr:rowOff>62485</xdr:rowOff>
    </xdr:to>
    <xdr:sp macro="" textlink="">
      <xdr:nvSpPr>
        <xdr:cNvPr id="536" name="楕円 535"/>
        <xdr:cNvSpPr/>
      </xdr:nvSpPr>
      <xdr:spPr>
        <a:xfrm>
          <a:off x="162687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110761</xdr:rowOff>
    </xdr:from>
    <xdr:ext cx="534377" cy="259045"/>
    <xdr:sp macro="" textlink="">
      <xdr:nvSpPr>
        <xdr:cNvPr id="537" name="消防費該当値テキスト"/>
        <xdr:cNvSpPr txBox="1"/>
      </xdr:nvSpPr>
      <xdr:spPr>
        <a:xfrm>
          <a:off x="16370300" y="64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115212</xdr:rowOff>
    </xdr:from>
    <xdr:to>
      <xdr:col>81</xdr:col>
      <xdr:colOff>101600</xdr:colOff>
      <xdr:row>38</xdr:row>
      <xdr:rowOff>45362</xdr:rowOff>
    </xdr:to>
    <xdr:sp macro="" textlink="">
      <xdr:nvSpPr>
        <xdr:cNvPr id="538" name="楕円 537"/>
        <xdr:cNvSpPr/>
      </xdr:nvSpPr>
      <xdr:spPr>
        <a:xfrm>
          <a:off x="15430500" y="64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36489</xdr:rowOff>
    </xdr:from>
    <xdr:ext cx="534377" cy="259045"/>
    <xdr:sp macro="" textlink="">
      <xdr:nvSpPr>
        <xdr:cNvPr id="539" name="テキスト ボックス 538"/>
        <xdr:cNvSpPr txBox="1"/>
      </xdr:nvSpPr>
      <xdr:spPr>
        <a:xfrm>
          <a:off x="15214111" y="655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130711</xdr:rowOff>
    </xdr:from>
    <xdr:to>
      <xdr:col>76</xdr:col>
      <xdr:colOff>165100</xdr:colOff>
      <xdr:row>38</xdr:row>
      <xdr:rowOff>60861</xdr:rowOff>
    </xdr:to>
    <xdr:sp macro="" textlink="">
      <xdr:nvSpPr>
        <xdr:cNvPr id="540" name="楕円 539"/>
        <xdr:cNvSpPr/>
      </xdr:nvSpPr>
      <xdr:spPr>
        <a:xfrm>
          <a:off x="14541500" y="64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51988</xdr:rowOff>
    </xdr:from>
    <xdr:ext cx="534377" cy="259045"/>
    <xdr:sp macro="" textlink="">
      <xdr:nvSpPr>
        <xdr:cNvPr id="541" name="テキスト ボックス 540"/>
        <xdr:cNvSpPr txBox="1"/>
      </xdr:nvSpPr>
      <xdr:spPr>
        <a:xfrm>
          <a:off x="14325111" y="656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122687</xdr:rowOff>
    </xdr:from>
    <xdr:to>
      <xdr:col>72</xdr:col>
      <xdr:colOff>38100</xdr:colOff>
      <xdr:row>38</xdr:row>
      <xdr:rowOff>52837</xdr:rowOff>
    </xdr:to>
    <xdr:sp macro="" textlink="">
      <xdr:nvSpPr>
        <xdr:cNvPr id="542" name="楕円 541"/>
        <xdr:cNvSpPr/>
      </xdr:nvSpPr>
      <xdr:spPr>
        <a:xfrm>
          <a:off x="13652500" y="64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43964</xdr:rowOff>
    </xdr:from>
    <xdr:ext cx="534377" cy="259045"/>
    <xdr:sp macro="" textlink="">
      <xdr:nvSpPr>
        <xdr:cNvPr id="543" name="テキスト ボックス 542"/>
        <xdr:cNvSpPr txBox="1"/>
      </xdr:nvSpPr>
      <xdr:spPr>
        <a:xfrm>
          <a:off x="13436111" y="65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73813</xdr:rowOff>
    </xdr:from>
    <xdr:to>
      <xdr:col>67</xdr:col>
      <xdr:colOff>101600</xdr:colOff>
      <xdr:row>38</xdr:row>
      <xdr:rowOff>3963</xdr:rowOff>
    </xdr:to>
    <xdr:sp macro="" textlink="">
      <xdr:nvSpPr>
        <xdr:cNvPr id="544" name="楕円 543"/>
        <xdr:cNvSpPr/>
      </xdr:nvSpPr>
      <xdr:spPr>
        <a:xfrm>
          <a:off x="12763500" y="6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166540</xdr:rowOff>
    </xdr:from>
    <xdr:ext cx="534377" cy="259045"/>
    <xdr:sp macro="" textlink="">
      <xdr:nvSpPr>
        <xdr:cNvPr id="545" name="テキスト ボックス 544"/>
        <xdr:cNvSpPr txBox="1"/>
      </xdr:nvSpPr>
      <xdr:spPr>
        <a:xfrm>
          <a:off x="12547111" y="65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25149</xdr:rowOff>
    </xdr:from>
    <xdr:to>
      <xdr:col>85</xdr:col>
      <xdr:colOff>127000</xdr:colOff>
      <xdr:row>56</xdr:row>
      <xdr:rowOff>163490</xdr:rowOff>
    </xdr:to>
    <xdr:cxnSp macro="">
      <xdr:nvCxnSpPr>
        <xdr:cNvPr id="574" name="直線コネクタ 573"/>
        <xdr:cNvCxnSpPr/>
      </xdr:nvCxnSpPr>
      <xdr:spPr>
        <a:xfrm flipV="1">
          <a:off x="15481300" y="9626349"/>
          <a:ext cx="838200" cy="13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5" name="教育費平均値テキスト"/>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163490</xdr:rowOff>
    </xdr:from>
    <xdr:to>
      <xdr:col>81</xdr:col>
      <xdr:colOff>50800</xdr:colOff>
      <xdr:row>57</xdr:row>
      <xdr:rowOff>19197</xdr:rowOff>
    </xdr:to>
    <xdr:cxnSp macro="">
      <xdr:nvCxnSpPr>
        <xdr:cNvPr id="577" name="直線コネクタ 576"/>
        <xdr:cNvCxnSpPr/>
      </xdr:nvCxnSpPr>
      <xdr:spPr>
        <a:xfrm flipV="1">
          <a:off x="14592300" y="9764690"/>
          <a:ext cx="889000" cy="2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20958</xdr:rowOff>
    </xdr:from>
    <xdr:to>
      <xdr:col>76</xdr:col>
      <xdr:colOff>114300</xdr:colOff>
      <xdr:row>57</xdr:row>
      <xdr:rowOff>19197</xdr:rowOff>
    </xdr:to>
    <xdr:cxnSp macro="">
      <xdr:nvCxnSpPr>
        <xdr:cNvPr id="580" name="直線コネクタ 579"/>
        <xdr:cNvCxnSpPr/>
      </xdr:nvCxnSpPr>
      <xdr:spPr>
        <a:xfrm>
          <a:off x="13703300" y="9622158"/>
          <a:ext cx="889000" cy="16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123881</xdr:rowOff>
    </xdr:from>
    <xdr:to>
      <xdr:col>71</xdr:col>
      <xdr:colOff>177800</xdr:colOff>
      <xdr:row>56</xdr:row>
      <xdr:rowOff>20958</xdr:rowOff>
    </xdr:to>
    <xdr:cxnSp macro="">
      <xdr:nvCxnSpPr>
        <xdr:cNvPr id="583" name="直線コネクタ 582"/>
        <xdr:cNvCxnSpPr/>
      </xdr:nvCxnSpPr>
      <xdr:spPr>
        <a:xfrm>
          <a:off x="12814300" y="9382181"/>
          <a:ext cx="889000" cy="23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7" name="テキスト ボックス 586"/>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145799</xdr:rowOff>
    </xdr:from>
    <xdr:to>
      <xdr:col>85</xdr:col>
      <xdr:colOff>177800</xdr:colOff>
      <xdr:row>56</xdr:row>
      <xdr:rowOff>75949</xdr:rowOff>
    </xdr:to>
    <xdr:sp macro="" textlink="">
      <xdr:nvSpPr>
        <xdr:cNvPr id="593" name="楕円 592"/>
        <xdr:cNvSpPr/>
      </xdr:nvSpPr>
      <xdr:spPr>
        <a:xfrm>
          <a:off x="16268700" y="95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168676</xdr:rowOff>
    </xdr:from>
    <xdr:ext cx="534377" cy="259045"/>
    <xdr:sp macro="" textlink="">
      <xdr:nvSpPr>
        <xdr:cNvPr id="594" name="教育費該当値テキスト"/>
        <xdr:cNvSpPr txBox="1"/>
      </xdr:nvSpPr>
      <xdr:spPr>
        <a:xfrm>
          <a:off x="16370300" y="942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112690</xdr:rowOff>
    </xdr:from>
    <xdr:to>
      <xdr:col>81</xdr:col>
      <xdr:colOff>101600</xdr:colOff>
      <xdr:row>57</xdr:row>
      <xdr:rowOff>42840</xdr:rowOff>
    </xdr:to>
    <xdr:sp macro="" textlink="">
      <xdr:nvSpPr>
        <xdr:cNvPr id="595" name="楕円 594"/>
        <xdr:cNvSpPr/>
      </xdr:nvSpPr>
      <xdr:spPr>
        <a:xfrm>
          <a:off x="15430500" y="97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33967</xdr:rowOff>
    </xdr:from>
    <xdr:ext cx="534377" cy="259045"/>
    <xdr:sp macro="" textlink="">
      <xdr:nvSpPr>
        <xdr:cNvPr id="596" name="テキスト ボックス 595"/>
        <xdr:cNvSpPr txBox="1"/>
      </xdr:nvSpPr>
      <xdr:spPr>
        <a:xfrm>
          <a:off x="15214111" y="98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139847</xdr:rowOff>
    </xdr:from>
    <xdr:to>
      <xdr:col>76</xdr:col>
      <xdr:colOff>165100</xdr:colOff>
      <xdr:row>57</xdr:row>
      <xdr:rowOff>69997</xdr:rowOff>
    </xdr:to>
    <xdr:sp macro="" textlink="">
      <xdr:nvSpPr>
        <xdr:cNvPr id="597" name="楕円 596"/>
        <xdr:cNvSpPr/>
      </xdr:nvSpPr>
      <xdr:spPr>
        <a:xfrm>
          <a:off x="14541500" y="974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61124</xdr:rowOff>
    </xdr:from>
    <xdr:ext cx="534377" cy="259045"/>
    <xdr:sp macro="" textlink="">
      <xdr:nvSpPr>
        <xdr:cNvPr id="598" name="テキスト ボックス 597"/>
        <xdr:cNvSpPr txBox="1"/>
      </xdr:nvSpPr>
      <xdr:spPr>
        <a:xfrm>
          <a:off x="14325111" y="983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141608</xdr:rowOff>
    </xdr:from>
    <xdr:to>
      <xdr:col>72</xdr:col>
      <xdr:colOff>38100</xdr:colOff>
      <xdr:row>56</xdr:row>
      <xdr:rowOff>71758</xdr:rowOff>
    </xdr:to>
    <xdr:sp macro="" textlink="">
      <xdr:nvSpPr>
        <xdr:cNvPr id="599" name="楕円 598"/>
        <xdr:cNvSpPr/>
      </xdr:nvSpPr>
      <xdr:spPr>
        <a:xfrm>
          <a:off x="13652500" y="957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62885</xdr:rowOff>
    </xdr:from>
    <xdr:ext cx="534377" cy="259045"/>
    <xdr:sp macro="" textlink="">
      <xdr:nvSpPr>
        <xdr:cNvPr id="600" name="テキスト ボックス 599"/>
        <xdr:cNvSpPr txBox="1"/>
      </xdr:nvSpPr>
      <xdr:spPr>
        <a:xfrm>
          <a:off x="13436111" y="966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73081</xdr:rowOff>
    </xdr:from>
    <xdr:to>
      <xdr:col>67</xdr:col>
      <xdr:colOff>101600</xdr:colOff>
      <xdr:row>55</xdr:row>
      <xdr:rowOff>3231</xdr:rowOff>
    </xdr:to>
    <xdr:sp macro="" textlink="">
      <xdr:nvSpPr>
        <xdr:cNvPr id="601" name="楕円 600"/>
        <xdr:cNvSpPr/>
      </xdr:nvSpPr>
      <xdr:spPr>
        <a:xfrm>
          <a:off x="12763500" y="933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19758</xdr:rowOff>
    </xdr:from>
    <xdr:ext cx="599010" cy="259045"/>
    <xdr:sp macro="" textlink="">
      <xdr:nvSpPr>
        <xdr:cNvPr id="602" name="テキスト ボックス 601"/>
        <xdr:cNvSpPr txBox="1"/>
      </xdr:nvSpPr>
      <xdr:spPr>
        <a:xfrm>
          <a:off x="12514795" y="910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35103</xdr:rowOff>
    </xdr:from>
    <xdr:to>
      <xdr:col>85</xdr:col>
      <xdr:colOff>127000</xdr:colOff>
      <xdr:row>79</xdr:row>
      <xdr:rowOff>38315</xdr:rowOff>
    </xdr:to>
    <xdr:cxnSp macro="">
      <xdr:nvCxnSpPr>
        <xdr:cNvPr id="631" name="直線コネクタ 630"/>
        <xdr:cNvCxnSpPr/>
      </xdr:nvCxnSpPr>
      <xdr:spPr>
        <a:xfrm>
          <a:off x="15481300" y="13579653"/>
          <a:ext cx="8382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31686</xdr:rowOff>
    </xdr:from>
    <xdr:to>
      <xdr:col>81</xdr:col>
      <xdr:colOff>50800</xdr:colOff>
      <xdr:row>79</xdr:row>
      <xdr:rowOff>35103</xdr:rowOff>
    </xdr:to>
    <xdr:cxnSp macro="">
      <xdr:nvCxnSpPr>
        <xdr:cNvPr id="634" name="直線コネクタ 633"/>
        <xdr:cNvCxnSpPr/>
      </xdr:nvCxnSpPr>
      <xdr:spPr>
        <a:xfrm>
          <a:off x="14592300" y="13576236"/>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125755</xdr:rowOff>
    </xdr:from>
    <xdr:to>
      <xdr:col>76</xdr:col>
      <xdr:colOff>114300</xdr:colOff>
      <xdr:row>79</xdr:row>
      <xdr:rowOff>31686</xdr:rowOff>
    </xdr:to>
    <xdr:cxnSp macro="">
      <xdr:nvCxnSpPr>
        <xdr:cNvPr id="637" name="直線コネクタ 636"/>
        <xdr:cNvCxnSpPr/>
      </xdr:nvCxnSpPr>
      <xdr:spPr>
        <a:xfrm>
          <a:off x="13703300" y="13498855"/>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125755</xdr:rowOff>
    </xdr:from>
    <xdr:to>
      <xdr:col>71</xdr:col>
      <xdr:colOff>177800</xdr:colOff>
      <xdr:row>79</xdr:row>
      <xdr:rowOff>10680</xdr:rowOff>
    </xdr:to>
    <xdr:cxnSp macro="">
      <xdr:nvCxnSpPr>
        <xdr:cNvPr id="640" name="直線コネクタ 639"/>
        <xdr:cNvCxnSpPr/>
      </xdr:nvCxnSpPr>
      <xdr:spPr>
        <a:xfrm flipV="1">
          <a:off x="12814300" y="13498855"/>
          <a:ext cx="889000" cy="5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158965</xdr:rowOff>
    </xdr:from>
    <xdr:to>
      <xdr:col>85</xdr:col>
      <xdr:colOff>177800</xdr:colOff>
      <xdr:row>79</xdr:row>
      <xdr:rowOff>89115</xdr:rowOff>
    </xdr:to>
    <xdr:sp macro="" textlink="">
      <xdr:nvSpPr>
        <xdr:cNvPr id="650" name="楕円 649"/>
        <xdr:cNvSpPr/>
      </xdr:nvSpPr>
      <xdr:spPr>
        <a:xfrm>
          <a:off x="16268700" y="135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73892</xdr:rowOff>
    </xdr:from>
    <xdr:ext cx="378565" cy="259045"/>
    <xdr:sp macro="" textlink="">
      <xdr:nvSpPr>
        <xdr:cNvPr id="651" name="災害復旧費該当値テキスト"/>
        <xdr:cNvSpPr txBox="1"/>
      </xdr:nvSpPr>
      <xdr:spPr>
        <a:xfrm>
          <a:off x="16370300" y="13446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155753</xdr:rowOff>
    </xdr:from>
    <xdr:to>
      <xdr:col>81</xdr:col>
      <xdr:colOff>101600</xdr:colOff>
      <xdr:row>79</xdr:row>
      <xdr:rowOff>85903</xdr:rowOff>
    </xdr:to>
    <xdr:sp macro="" textlink="">
      <xdr:nvSpPr>
        <xdr:cNvPr id="652" name="楕円 651"/>
        <xdr:cNvSpPr/>
      </xdr:nvSpPr>
      <xdr:spPr>
        <a:xfrm>
          <a:off x="15430500" y="135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77030</xdr:rowOff>
    </xdr:from>
    <xdr:ext cx="378565" cy="259045"/>
    <xdr:sp macro="" textlink="">
      <xdr:nvSpPr>
        <xdr:cNvPr id="653" name="テキスト ボックス 652"/>
        <xdr:cNvSpPr txBox="1"/>
      </xdr:nvSpPr>
      <xdr:spPr>
        <a:xfrm>
          <a:off x="15292017" y="1362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152336</xdr:rowOff>
    </xdr:from>
    <xdr:to>
      <xdr:col>76</xdr:col>
      <xdr:colOff>165100</xdr:colOff>
      <xdr:row>79</xdr:row>
      <xdr:rowOff>82486</xdr:rowOff>
    </xdr:to>
    <xdr:sp macro="" textlink="">
      <xdr:nvSpPr>
        <xdr:cNvPr id="654" name="楕円 653"/>
        <xdr:cNvSpPr/>
      </xdr:nvSpPr>
      <xdr:spPr>
        <a:xfrm>
          <a:off x="14541500" y="135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73613</xdr:rowOff>
    </xdr:from>
    <xdr:ext cx="469744" cy="259045"/>
    <xdr:sp macro="" textlink="">
      <xdr:nvSpPr>
        <xdr:cNvPr id="655" name="テキスト ボックス 654"/>
        <xdr:cNvSpPr txBox="1"/>
      </xdr:nvSpPr>
      <xdr:spPr>
        <a:xfrm>
          <a:off x="14357428" y="1361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74955</xdr:rowOff>
    </xdr:from>
    <xdr:to>
      <xdr:col>72</xdr:col>
      <xdr:colOff>38100</xdr:colOff>
      <xdr:row>79</xdr:row>
      <xdr:rowOff>5105</xdr:rowOff>
    </xdr:to>
    <xdr:sp macro="" textlink="">
      <xdr:nvSpPr>
        <xdr:cNvPr id="656" name="楕円 655"/>
        <xdr:cNvSpPr/>
      </xdr:nvSpPr>
      <xdr:spPr>
        <a:xfrm>
          <a:off x="13652500" y="134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167682</xdr:rowOff>
    </xdr:from>
    <xdr:ext cx="469744" cy="259045"/>
    <xdr:sp macro="" textlink="">
      <xdr:nvSpPr>
        <xdr:cNvPr id="657" name="テキスト ボックス 656"/>
        <xdr:cNvSpPr txBox="1"/>
      </xdr:nvSpPr>
      <xdr:spPr>
        <a:xfrm>
          <a:off x="13468428" y="1354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131330</xdr:rowOff>
    </xdr:from>
    <xdr:to>
      <xdr:col>67</xdr:col>
      <xdr:colOff>101600</xdr:colOff>
      <xdr:row>79</xdr:row>
      <xdr:rowOff>61480</xdr:rowOff>
    </xdr:to>
    <xdr:sp macro="" textlink="">
      <xdr:nvSpPr>
        <xdr:cNvPr id="658" name="楕円 657"/>
        <xdr:cNvSpPr/>
      </xdr:nvSpPr>
      <xdr:spPr>
        <a:xfrm>
          <a:off x="12763500" y="1350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52607</xdr:rowOff>
    </xdr:from>
    <xdr:ext cx="469744" cy="259045"/>
    <xdr:sp macro="" textlink="">
      <xdr:nvSpPr>
        <xdr:cNvPr id="659" name="テキスト ボックス 658"/>
        <xdr:cNvSpPr txBox="1"/>
      </xdr:nvSpPr>
      <xdr:spPr>
        <a:xfrm>
          <a:off x="12579428" y="1359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11652</xdr:rowOff>
    </xdr:from>
    <xdr:to>
      <xdr:col>85</xdr:col>
      <xdr:colOff>127000</xdr:colOff>
      <xdr:row>97</xdr:row>
      <xdr:rowOff>24966</xdr:rowOff>
    </xdr:to>
    <xdr:cxnSp macro="">
      <xdr:nvCxnSpPr>
        <xdr:cNvPr id="686" name="直線コネクタ 685"/>
        <xdr:cNvCxnSpPr/>
      </xdr:nvCxnSpPr>
      <xdr:spPr>
        <a:xfrm flipV="1">
          <a:off x="15481300" y="16642302"/>
          <a:ext cx="8382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24966</xdr:rowOff>
    </xdr:from>
    <xdr:to>
      <xdr:col>81</xdr:col>
      <xdr:colOff>50800</xdr:colOff>
      <xdr:row>97</xdr:row>
      <xdr:rowOff>30479</xdr:rowOff>
    </xdr:to>
    <xdr:cxnSp macro="">
      <xdr:nvCxnSpPr>
        <xdr:cNvPr id="689" name="直線コネクタ 688"/>
        <xdr:cNvCxnSpPr/>
      </xdr:nvCxnSpPr>
      <xdr:spPr>
        <a:xfrm flipV="1">
          <a:off x="14592300" y="16655616"/>
          <a:ext cx="8890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157178</xdr:rowOff>
    </xdr:from>
    <xdr:to>
      <xdr:col>76</xdr:col>
      <xdr:colOff>114300</xdr:colOff>
      <xdr:row>97</xdr:row>
      <xdr:rowOff>30479</xdr:rowOff>
    </xdr:to>
    <xdr:cxnSp macro="">
      <xdr:nvCxnSpPr>
        <xdr:cNvPr id="692" name="直線コネクタ 691"/>
        <xdr:cNvCxnSpPr/>
      </xdr:nvCxnSpPr>
      <xdr:spPr>
        <a:xfrm>
          <a:off x="13703300" y="16616378"/>
          <a:ext cx="889000" cy="4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126747</xdr:rowOff>
    </xdr:from>
    <xdr:to>
      <xdr:col>71</xdr:col>
      <xdr:colOff>177800</xdr:colOff>
      <xdr:row>96</xdr:row>
      <xdr:rowOff>157178</xdr:rowOff>
    </xdr:to>
    <xdr:cxnSp macro="">
      <xdr:nvCxnSpPr>
        <xdr:cNvPr id="695" name="直線コネクタ 694"/>
        <xdr:cNvCxnSpPr/>
      </xdr:nvCxnSpPr>
      <xdr:spPr>
        <a:xfrm>
          <a:off x="12814300" y="16585947"/>
          <a:ext cx="889000" cy="3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699" name="テキスト ボックス 698"/>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132302</xdr:rowOff>
    </xdr:from>
    <xdr:to>
      <xdr:col>85</xdr:col>
      <xdr:colOff>177800</xdr:colOff>
      <xdr:row>97</xdr:row>
      <xdr:rowOff>62452</xdr:rowOff>
    </xdr:to>
    <xdr:sp macro="" textlink="">
      <xdr:nvSpPr>
        <xdr:cNvPr id="705" name="楕円 704"/>
        <xdr:cNvSpPr/>
      </xdr:nvSpPr>
      <xdr:spPr>
        <a:xfrm>
          <a:off x="16268700" y="165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110729</xdr:rowOff>
    </xdr:from>
    <xdr:ext cx="534377" cy="259045"/>
    <xdr:sp macro="" textlink="">
      <xdr:nvSpPr>
        <xdr:cNvPr id="706" name="公債費該当値テキスト"/>
        <xdr:cNvSpPr txBox="1"/>
      </xdr:nvSpPr>
      <xdr:spPr>
        <a:xfrm>
          <a:off x="16370300" y="1656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145616</xdr:rowOff>
    </xdr:from>
    <xdr:to>
      <xdr:col>81</xdr:col>
      <xdr:colOff>101600</xdr:colOff>
      <xdr:row>97</xdr:row>
      <xdr:rowOff>75766</xdr:rowOff>
    </xdr:to>
    <xdr:sp macro="" textlink="">
      <xdr:nvSpPr>
        <xdr:cNvPr id="707" name="楕円 706"/>
        <xdr:cNvSpPr/>
      </xdr:nvSpPr>
      <xdr:spPr>
        <a:xfrm>
          <a:off x="15430500" y="166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66893</xdr:rowOff>
    </xdr:from>
    <xdr:ext cx="534377" cy="259045"/>
    <xdr:sp macro="" textlink="">
      <xdr:nvSpPr>
        <xdr:cNvPr id="708" name="テキスト ボックス 707"/>
        <xdr:cNvSpPr txBox="1"/>
      </xdr:nvSpPr>
      <xdr:spPr>
        <a:xfrm>
          <a:off x="15214111" y="166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151129</xdr:rowOff>
    </xdr:from>
    <xdr:to>
      <xdr:col>76</xdr:col>
      <xdr:colOff>165100</xdr:colOff>
      <xdr:row>97</xdr:row>
      <xdr:rowOff>81279</xdr:rowOff>
    </xdr:to>
    <xdr:sp macro="" textlink="">
      <xdr:nvSpPr>
        <xdr:cNvPr id="709" name="楕円 708"/>
        <xdr:cNvSpPr/>
      </xdr:nvSpPr>
      <xdr:spPr>
        <a:xfrm>
          <a:off x="14541500" y="1661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72406</xdr:rowOff>
    </xdr:from>
    <xdr:ext cx="534377" cy="259045"/>
    <xdr:sp macro="" textlink="">
      <xdr:nvSpPr>
        <xdr:cNvPr id="710" name="テキスト ボックス 709"/>
        <xdr:cNvSpPr txBox="1"/>
      </xdr:nvSpPr>
      <xdr:spPr>
        <a:xfrm>
          <a:off x="14325111" y="1670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106378</xdr:rowOff>
    </xdr:from>
    <xdr:to>
      <xdr:col>72</xdr:col>
      <xdr:colOff>38100</xdr:colOff>
      <xdr:row>97</xdr:row>
      <xdr:rowOff>36528</xdr:rowOff>
    </xdr:to>
    <xdr:sp macro="" textlink="">
      <xdr:nvSpPr>
        <xdr:cNvPr id="711" name="楕円 710"/>
        <xdr:cNvSpPr/>
      </xdr:nvSpPr>
      <xdr:spPr>
        <a:xfrm>
          <a:off x="13652500" y="1656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27655</xdr:rowOff>
    </xdr:from>
    <xdr:ext cx="534377" cy="259045"/>
    <xdr:sp macro="" textlink="">
      <xdr:nvSpPr>
        <xdr:cNvPr id="712" name="テキスト ボックス 711"/>
        <xdr:cNvSpPr txBox="1"/>
      </xdr:nvSpPr>
      <xdr:spPr>
        <a:xfrm>
          <a:off x="13436111" y="166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75947</xdr:rowOff>
    </xdr:from>
    <xdr:to>
      <xdr:col>67</xdr:col>
      <xdr:colOff>101600</xdr:colOff>
      <xdr:row>97</xdr:row>
      <xdr:rowOff>6097</xdr:rowOff>
    </xdr:to>
    <xdr:sp macro="" textlink="">
      <xdr:nvSpPr>
        <xdr:cNvPr id="713" name="楕円 712"/>
        <xdr:cNvSpPr/>
      </xdr:nvSpPr>
      <xdr:spPr>
        <a:xfrm>
          <a:off x="12763500" y="165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22624</xdr:rowOff>
    </xdr:from>
    <xdr:ext cx="534377" cy="259045"/>
    <xdr:sp macro="" textlink="">
      <xdr:nvSpPr>
        <xdr:cNvPr id="714" name="テキスト ボックス 713"/>
        <xdr:cNvSpPr txBox="1"/>
      </xdr:nvSpPr>
      <xdr:spPr>
        <a:xfrm>
          <a:off x="12547111" y="1631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各項目とも、概ね下回っているが、労務費が住民一人当たり</a:t>
          </a:r>
          <a:r>
            <a:rPr kumimoji="1" lang="en-US" altLang="ja-JP" sz="1100">
              <a:solidFill>
                <a:schemeClr val="dk1"/>
              </a:solidFill>
              <a:effectLst/>
              <a:latin typeface="+mn-lt"/>
              <a:ea typeface="+mn-ea"/>
              <a:cs typeface="+mn-cs"/>
            </a:rPr>
            <a:t>3,715</a:t>
          </a:r>
          <a:r>
            <a:rPr kumimoji="1" lang="ja-JP" altLang="ja-JP" sz="1100">
              <a:solidFill>
                <a:schemeClr val="dk1"/>
              </a:solidFill>
              <a:effectLst/>
              <a:latin typeface="+mn-lt"/>
              <a:ea typeface="+mn-ea"/>
              <a:cs typeface="+mn-cs"/>
            </a:rPr>
            <a:t>円で、類似団体の</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倍となっているが、これは、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年間の運営期間により活動をする雇用創造協議会への貸付金によるものであり、平成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年度迄となる。</a:t>
          </a:r>
          <a:endParaRPr lang="ja-JP" altLang="ja-JP" sz="1400">
            <a:effectLst/>
          </a:endParaRPr>
        </a:p>
        <a:p>
          <a:r>
            <a:rPr kumimoji="1" lang="ja-JP" altLang="ja-JP" sz="1100">
              <a:solidFill>
                <a:schemeClr val="dk1"/>
              </a:solidFill>
              <a:effectLst/>
              <a:latin typeface="+mn-lt"/>
              <a:ea typeface="+mn-ea"/>
              <a:cs typeface="+mn-cs"/>
            </a:rPr>
            <a:t>各項目、普通建設費に係る影響が大きく出ることから、突発的な財政負担が出ないように、公共施設等総合管理計画により、施設の更新等を計画的に進めていく。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実質収支比率及び実質単年度収支のいずれも前年度に比較して増加した。歳入では、財政基盤の弱い本町において歳入の約</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％が地方交付税となっており、特に普通交付税は単位費用や補正係数の減少により▲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の大幅減となったが、地方債が幼稚園建設事業や前年度の繰越事業分の借入により</a:t>
          </a:r>
          <a:r>
            <a:rPr kumimoji="1" lang="en-US" altLang="ja-JP" sz="1100">
              <a:solidFill>
                <a:schemeClr val="dk1"/>
              </a:solidFill>
              <a:effectLst/>
              <a:latin typeface="+mn-lt"/>
              <a:ea typeface="+mn-ea"/>
              <a:cs typeface="+mn-cs"/>
            </a:rPr>
            <a:t>54.9%</a:t>
          </a:r>
          <a:r>
            <a:rPr kumimoji="1" lang="ja-JP" altLang="ja-JP" sz="1100">
              <a:solidFill>
                <a:schemeClr val="dk1"/>
              </a:solidFill>
              <a:effectLst/>
              <a:latin typeface="+mn-lt"/>
              <a:ea typeface="+mn-ea"/>
              <a:cs typeface="+mn-cs"/>
            </a:rPr>
            <a:t>の大幅増となった。また歳出では、職員数減による人件費の減、繰越事業の減により、全体で▲</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なった。財政調整基金積立金残高は取崩しを回避するとともに決算余剰金を中心に積立増</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基</a:t>
          </a:r>
          <a:r>
            <a:rPr kumimoji="1" lang="ja-JP" altLang="ja-JP" sz="1100">
              <a:solidFill>
                <a:schemeClr val="dk1"/>
              </a:solidFill>
              <a:effectLst/>
              <a:latin typeface="+mn-lt"/>
              <a:ea typeface="+mn-ea"/>
              <a:cs typeface="+mn-cs"/>
            </a:rPr>
            <a:t>金残高は</a:t>
          </a:r>
          <a:r>
            <a:rPr kumimoji="1" lang="en-US" altLang="ja-JP" sz="1100">
              <a:solidFill>
                <a:schemeClr val="dk1"/>
              </a:solidFill>
              <a:effectLst/>
              <a:latin typeface="+mn-lt"/>
              <a:ea typeface="+mn-ea"/>
              <a:cs typeface="+mn-cs"/>
            </a:rPr>
            <a:t>5.27</a:t>
          </a:r>
          <a:r>
            <a:rPr kumimoji="1" lang="ja-JP" altLang="ja-JP" sz="1100">
              <a:solidFill>
                <a:schemeClr val="dk1"/>
              </a:solidFill>
              <a:effectLst/>
              <a:latin typeface="+mn-lt"/>
              <a:ea typeface="+mn-ea"/>
              <a:cs typeface="+mn-cs"/>
            </a:rPr>
            <a:t>％増加し、昨年度より更に上積みの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億円を超えた。今後も引き続き経費節減に努め、大型建設事業については計画的に行い、財政調整基金残高の底上げを図る。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千葉県鋸南町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年度以降は全ての会計において黒字となっている。病院事業会計は平成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年度から指定管理者制度を導入し資金不足額が無くなった。　</a:t>
          </a:r>
          <a:endParaRPr lang="ja-JP" altLang="ja-JP" sz="1400">
            <a:effectLst/>
          </a:endParaRPr>
        </a:p>
        <a:p>
          <a:r>
            <a:rPr kumimoji="1" lang="ja-JP" altLang="ja-JP" sz="1100">
              <a:solidFill>
                <a:schemeClr val="dk1"/>
              </a:solidFill>
              <a:effectLst/>
              <a:latin typeface="+mn-lt"/>
              <a:ea typeface="+mn-ea"/>
              <a:cs typeface="+mn-cs"/>
            </a:rPr>
            <a:t>一般会計については普通交付税と臨時財政対策債が増加しはじめた平成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年度から上昇、平成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年度は前年度比約</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％減少した</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年度は普通交付税は大幅減となったが、地方債の大幅増により前年度比</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増となった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また、水道事業会計は平成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年度以降着実に増加を続けている。</a:t>
          </a:r>
          <a:endParaRPr lang="ja-JP" altLang="ja-JP" sz="1400">
            <a:effectLst/>
          </a:endParaRPr>
        </a:p>
        <a:p>
          <a:r>
            <a:rPr kumimoji="1" lang="ja-JP" altLang="ja-JP" sz="1100">
              <a:solidFill>
                <a:schemeClr val="dk1"/>
              </a:solidFill>
              <a:effectLst/>
              <a:latin typeface="+mn-lt"/>
              <a:ea typeface="+mn-ea"/>
              <a:cs typeface="+mn-cs"/>
            </a:rPr>
            <a:t>その他の会計は、平成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年度までほぼ変わりない。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4252629</v>
      </c>
      <c r="BO4" s="410"/>
      <c r="BP4" s="410"/>
      <c r="BQ4" s="410"/>
      <c r="BR4" s="410"/>
      <c r="BS4" s="410"/>
      <c r="BT4" s="410"/>
      <c r="BU4" s="411"/>
      <c r="BV4" s="409">
        <v>4300515</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7.2</v>
      </c>
      <c r="CU4" s="416"/>
      <c r="CV4" s="416"/>
      <c r="CW4" s="416"/>
      <c r="CX4" s="416"/>
      <c r="CY4" s="416"/>
      <c r="CZ4" s="416"/>
      <c r="DA4" s="417"/>
      <c r="DB4" s="415">
        <v>5.8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4021079</v>
      </c>
      <c r="BO5" s="447"/>
      <c r="BP5" s="447"/>
      <c r="BQ5" s="447"/>
      <c r="BR5" s="447"/>
      <c r="BS5" s="447"/>
      <c r="BT5" s="447"/>
      <c r="BU5" s="448"/>
      <c r="BV5" s="446">
        <v>4119997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89.4</v>
      </c>
      <c r="CU5" s="444"/>
      <c r="CV5" s="444"/>
      <c r="CW5" s="444"/>
      <c r="CX5" s="444"/>
      <c r="CY5" s="444"/>
      <c r="CZ5" s="444"/>
      <c r="DA5" s="445"/>
      <c r="DB5" s="443">
        <v>88.1</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231550</v>
      </c>
      <c r="BO6" s="447"/>
      <c r="BP6" s="447"/>
      <c r="BQ6" s="447"/>
      <c r="BR6" s="447"/>
      <c r="BS6" s="447"/>
      <c r="BT6" s="447"/>
      <c r="BU6" s="448"/>
      <c r="BV6" s="446">
        <v>180518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93.6</v>
      </c>
      <c r="CU6" s="484"/>
      <c r="CV6" s="484"/>
      <c r="CW6" s="484"/>
      <c r="CX6" s="484"/>
      <c r="CY6" s="484"/>
      <c r="CZ6" s="484"/>
      <c r="DA6" s="485"/>
      <c r="DB6" s="483">
        <v>92.2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28489</v>
      </c>
      <c r="BO7" s="447"/>
      <c r="BP7" s="447"/>
      <c r="BQ7" s="447"/>
      <c r="BR7" s="447"/>
      <c r="BS7" s="447"/>
      <c r="BT7" s="447"/>
      <c r="BU7" s="448"/>
      <c r="BV7" s="446">
        <v>15129</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2805213</v>
      </c>
      <c r="CU7" s="447"/>
      <c r="CV7" s="447"/>
      <c r="CW7" s="447"/>
      <c r="CX7" s="447"/>
      <c r="CY7" s="447"/>
      <c r="CZ7" s="447"/>
      <c r="DA7" s="448"/>
      <c r="DB7" s="446">
        <v>2848797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203061</v>
      </c>
      <c r="BO8" s="447"/>
      <c r="BP8" s="447"/>
      <c r="BQ8" s="447"/>
      <c r="BR8" s="447"/>
      <c r="BS8" s="447"/>
      <c r="BT8" s="447"/>
      <c r="BU8" s="448"/>
      <c r="BV8" s="446">
        <v>165389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0.28999999999999998</v>
      </c>
      <c r="CU8" s="487"/>
      <c r="CV8" s="487"/>
      <c r="CW8" s="487"/>
      <c r="CX8" s="487"/>
      <c r="CY8" s="487"/>
      <c r="CZ8" s="487"/>
      <c r="DA8" s="488"/>
      <c r="DB8" s="486">
        <v>0.28999999999999998</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8022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95</v>
      </c>
      <c r="AV9" s="479"/>
      <c r="AW9" s="479"/>
      <c r="AX9" s="479"/>
      <c r="AY9" s="480" t="s">
        <v>109</v>
      </c>
      <c r="AZ9" s="481"/>
      <c r="BA9" s="481"/>
      <c r="BB9" s="481"/>
      <c r="BC9" s="481"/>
      <c r="BD9" s="481"/>
      <c r="BE9" s="481"/>
      <c r="BF9" s="481"/>
      <c r="BG9" s="481"/>
      <c r="BH9" s="481"/>
      <c r="BI9" s="481"/>
      <c r="BJ9" s="481"/>
      <c r="BK9" s="481"/>
      <c r="BL9" s="481"/>
      <c r="BM9" s="482"/>
      <c r="BN9" s="446">
        <v>37672</v>
      </c>
      <c r="BO9" s="447"/>
      <c r="BP9" s="447"/>
      <c r="BQ9" s="447"/>
      <c r="BR9" s="447"/>
      <c r="BS9" s="447"/>
      <c r="BT9" s="447"/>
      <c r="BU9" s="448"/>
      <c r="BV9" s="446">
        <v>-99641</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16.100000000000001</v>
      </c>
      <c r="CU9" s="444"/>
      <c r="CV9" s="444"/>
      <c r="CW9" s="444"/>
      <c r="CX9" s="444"/>
      <c r="CY9" s="444"/>
      <c r="CZ9" s="444"/>
      <c r="DA9" s="445"/>
      <c r="DB9" s="443">
        <v>15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8950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131283</v>
      </c>
      <c r="BO10" s="447"/>
      <c r="BP10" s="447"/>
      <c r="BQ10" s="447"/>
      <c r="BR10" s="447"/>
      <c r="BS10" s="447"/>
      <c r="BT10" s="447"/>
      <c r="BU10" s="448"/>
      <c r="BV10" s="446">
        <v>192597</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87</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8076</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95</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8026</v>
      </c>
      <c r="S13" s="528"/>
      <c r="T13" s="528"/>
      <c r="U13" s="528"/>
      <c r="V13" s="529"/>
      <c r="W13" s="462" t="s">
        <v>131</v>
      </c>
      <c r="X13" s="463"/>
      <c r="Y13" s="463"/>
      <c r="Z13" s="463"/>
      <c r="AA13" s="463"/>
      <c r="AB13" s="453"/>
      <c r="AC13" s="497">
        <v>627</v>
      </c>
      <c r="AD13" s="498"/>
      <c r="AE13" s="498"/>
      <c r="AF13" s="498"/>
      <c r="AG13" s="537"/>
      <c r="AH13" s="497">
        <v>694</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168955</v>
      </c>
      <c r="BO13" s="447"/>
      <c r="BP13" s="447"/>
      <c r="BQ13" s="447"/>
      <c r="BR13" s="447"/>
      <c r="BS13" s="447"/>
      <c r="BT13" s="447"/>
      <c r="BU13" s="448"/>
      <c r="BV13" s="446">
        <v>92956</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14</v>
      </c>
      <c r="CU13" s="444"/>
      <c r="CV13" s="444"/>
      <c r="CW13" s="444"/>
      <c r="CX13" s="444"/>
      <c r="CY13" s="444"/>
      <c r="CZ13" s="444"/>
      <c r="DA13" s="445"/>
      <c r="DB13" s="443">
        <v>14.7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8233</v>
      </c>
      <c r="S14" s="528"/>
      <c r="T14" s="528"/>
      <c r="U14" s="528"/>
      <c r="V14" s="529"/>
      <c r="W14" s="436"/>
      <c r="X14" s="437"/>
      <c r="Y14" s="437"/>
      <c r="Z14" s="437"/>
      <c r="AA14" s="437"/>
      <c r="AB14" s="426"/>
      <c r="AC14" s="530">
        <v>16.2</v>
      </c>
      <c r="AD14" s="531"/>
      <c r="AE14" s="531"/>
      <c r="AF14" s="531"/>
      <c r="AG14" s="532"/>
      <c r="AH14" s="530">
        <v>16.8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68.400000000000006</v>
      </c>
      <c r="CU14" s="542"/>
      <c r="CV14" s="542"/>
      <c r="CW14" s="542"/>
      <c r="CX14" s="542"/>
      <c r="CY14" s="542"/>
      <c r="CZ14" s="542"/>
      <c r="DA14" s="543"/>
      <c r="DB14" s="541">
        <v>81.599999999999994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8193</v>
      </c>
      <c r="S15" s="528"/>
      <c r="T15" s="528"/>
      <c r="U15" s="528"/>
      <c r="V15" s="529"/>
      <c r="W15" s="462" t="s">
        <v>139</v>
      </c>
      <c r="X15" s="463"/>
      <c r="Y15" s="463"/>
      <c r="Z15" s="463"/>
      <c r="AA15" s="463"/>
      <c r="AB15" s="453"/>
      <c r="AC15" s="497">
        <v>599</v>
      </c>
      <c r="AD15" s="498"/>
      <c r="AE15" s="498"/>
      <c r="AF15" s="498"/>
      <c r="AG15" s="537"/>
      <c r="AH15" s="497">
        <v>680</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746675</v>
      </c>
      <c r="BO15" s="410"/>
      <c r="BP15" s="410"/>
      <c r="BQ15" s="410"/>
      <c r="BR15" s="410"/>
      <c r="BS15" s="410"/>
      <c r="BT15" s="410"/>
      <c r="BU15" s="411"/>
      <c r="BV15" s="409">
        <v>746689</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15.4</v>
      </c>
      <c r="AD16" s="531"/>
      <c r="AE16" s="531"/>
      <c r="AF16" s="531"/>
      <c r="AG16" s="532"/>
      <c r="AH16" s="530">
        <v>16.399999999999999</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2484563</v>
      </c>
      <c r="BO16" s="447"/>
      <c r="BP16" s="447"/>
      <c r="BQ16" s="447"/>
      <c r="BR16" s="447"/>
      <c r="BS16" s="447"/>
      <c r="BT16" s="447"/>
      <c r="BU16" s="448"/>
      <c r="BV16" s="446">
        <v>2533081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2653</v>
      </c>
      <c r="AD17" s="498"/>
      <c r="AE17" s="498"/>
      <c r="AF17" s="498"/>
      <c r="AG17" s="537"/>
      <c r="AH17" s="497">
        <v>2765</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943383</v>
      </c>
      <c r="BO17" s="447"/>
      <c r="BP17" s="447"/>
      <c r="BQ17" s="447"/>
      <c r="BR17" s="447"/>
      <c r="BS17" s="447"/>
      <c r="BT17" s="447"/>
      <c r="BU17" s="448"/>
      <c r="BV17" s="446">
        <v>938769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45.19</v>
      </c>
      <c r="M18" s="559"/>
      <c r="N18" s="559"/>
      <c r="O18" s="559"/>
      <c r="P18" s="559"/>
      <c r="Q18" s="559"/>
      <c r="R18" s="560"/>
      <c r="S18" s="560"/>
      <c r="T18" s="560"/>
      <c r="U18" s="560"/>
      <c r="V18" s="561"/>
      <c r="W18" s="464"/>
      <c r="X18" s="465"/>
      <c r="Y18" s="465"/>
      <c r="Z18" s="465"/>
      <c r="AA18" s="465"/>
      <c r="AB18" s="456"/>
      <c r="AC18" s="562">
        <v>68.400000000000006</v>
      </c>
      <c r="AD18" s="563"/>
      <c r="AE18" s="563"/>
      <c r="AF18" s="563"/>
      <c r="AG18" s="564"/>
      <c r="AH18" s="562">
        <v>66.8</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2522368</v>
      </c>
      <c r="BO18" s="447"/>
      <c r="BP18" s="447"/>
      <c r="BQ18" s="447"/>
      <c r="BR18" s="447"/>
      <c r="BS18" s="447"/>
      <c r="BT18" s="447"/>
      <c r="BU18" s="448"/>
      <c r="BV18" s="446">
        <v>2524755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178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3231016</v>
      </c>
      <c r="BO19" s="447"/>
      <c r="BP19" s="447"/>
      <c r="BQ19" s="447"/>
      <c r="BR19" s="447"/>
      <c r="BS19" s="447"/>
      <c r="BT19" s="447"/>
      <c r="BU19" s="448"/>
      <c r="BV19" s="446">
        <v>3383812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3327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4301074</v>
      </c>
      <c r="BO23" s="447"/>
      <c r="BP23" s="447"/>
      <c r="BQ23" s="447"/>
      <c r="BR23" s="447"/>
      <c r="BS23" s="447"/>
      <c r="BT23" s="447"/>
      <c r="BU23" s="448"/>
      <c r="BV23" s="446">
        <v>4393821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5530</v>
      </c>
      <c r="R24" s="498"/>
      <c r="S24" s="498"/>
      <c r="T24" s="498"/>
      <c r="U24" s="498"/>
      <c r="V24" s="537"/>
      <c r="W24" s="596"/>
      <c r="X24" s="584"/>
      <c r="Y24" s="585"/>
      <c r="Z24" s="496" t="s">
        <v>163</v>
      </c>
      <c r="AA24" s="476"/>
      <c r="AB24" s="476"/>
      <c r="AC24" s="476"/>
      <c r="AD24" s="476"/>
      <c r="AE24" s="476"/>
      <c r="AF24" s="476"/>
      <c r="AG24" s="477"/>
      <c r="AH24" s="497">
        <v>83</v>
      </c>
      <c r="AI24" s="498"/>
      <c r="AJ24" s="498"/>
      <c r="AK24" s="498"/>
      <c r="AL24" s="537"/>
      <c r="AM24" s="497">
        <v>252071</v>
      </c>
      <c r="AN24" s="498"/>
      <c r="AO24" s="498"/>
      <c r="AP24" s="498"/>
      <c r="AQ24" s="498"/>
      <c r="AR24" s="537"/>
      <c r="AS24" s="497">
        <v>3037</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4241498</v>
      </c>
      <c r="BO24" s="447"/>
      <c r="BP24" s="447"/>
      <c r="BQ24" s="447"/>
      <c r="BR24" s="447"/>
      <c r="BS24" s="447"/>
      <c r="BT24" s="447"/>
      <c r="BU24" s="448"/>
      <c r="BV24" s="446">
        <v>4322343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5128</v>
      </c>
      <c r="R25" s="498"/>
      <c r="S25" s="498"/>
      <c r="T25" s="498"/>
      <c r="U25" s="498"/>
      <c r="V25" s="537"/>
      <c r="W25" s="596"/>
      <c r="X25" s="584"/>
      <c r="Y25" s="585"/>
      <c r="Z25" s="496" t="s">
        <v>166</v>
      </c>
      <c r="AA25" s="476"/>
      <c r="AB25" s="476"/>
      <c r="AC25" s="476"/>
      <c r="AD25" s="476"/>
      <c r="AE25" s="476"/>
      <c r="AF25" s="476"/>
      <c r="AG25" s="477"/>
      <c r="AH25" s="497" t="s">
        <v>129</v>
      </c>
      <c r="AI25" s="498"/>
      <c r="AJ25" s="498"/>
      <c r="AK25" s="498"/>
      <c r="AL25" s="537"/>
      <c r="AM25" s="497" t="s">
        <v>129</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417339</v>
      </c>
      <c r="BO25" s="410"/>
      <c r="BP25" s="410"/>
      <c r="BQ25" s="410"/>
      <c r="BR25" s="410"/>
      <c r="BS25" s="410"/>
      <c r="BT25" s="410"/>
      <c r="BU25" s="411"/>
      <c r="BV25" s="409">
        <v>262743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4664</v>
      </c>
      <c r="R26" s="498"/>
      <c r="S26" s="498"/>
      <c r="T26" s="498"/>
      <c r="U26" s="498"/>
      <c r="V26" s="537"/>
      <c r="W26" s="596"/>
      <c r="X26" s="584"/>
      <c r="Y26" s="585"/>
      <c r="Z26" s="496" t="s">
        <v>170</v>
      </c>
      <c r="AA26" s="606"/>
      <c r="AB26" s="606"/>
      <c r="AC26" s="606"/>
      <c r="AD26" s="606"/>
      <c r="AE26" s="606"/>
      <c r="AF26" s="606"/>
      <c r="AG26" s="607"/>
      <c r="AH26" s="497">
        <v>1</v>
      </c>
      <c r="AI26" s="498"/>
      <c r="AJ26" s="498"/>
      <c r="AK26" s="498"/>
      <c r="AL26" s="537"/>
      <c r="AM26" s="497" t="s">
        <v>171</v>
      </c>
      <c r="AN26" s="498"/>
      <c r="AO26" s="498"/>
      <c r="AP26" s="498"/>
      <c r="AQ26" s="498"/>
      <c r="AR26" s="537"/>
      <c r="AS26" s="497" t="s">
        <v>171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129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2707</v>
      </c>
      <c r="R27" s="498"/>
      <c r="S27" s="498"/>
      <c r="T27" s="498"/>
      <c r="U27" s="498"/>
      <c r="V27" s="537"/>
      <c r="W27" s="596"/>
      <c r="X27" s="584"/>
      <c r="Y27" s="585"/>
      <c r="Z27" s="496" t="s">
        <v>174</v>
      </c>
      <c r="AA27" s="476"/>
      <c r="AB27" s="476"/>
      <c r="AC27" s="476"/>
      <c r="AD27" s="476"/>
      <c r="AE27" s="476"/>
      <c r="AF27" s="476"/>
      <c r="AG27" s="477"/>
      <c r="AH27" s="497">
        <v>6</v>
      </c>
      <c r="AI27" s="498"/>
      <c r="AJ27" s="498"/>
      <c r="AK27" s="498"/>
      <c r="AL27" s="537"/>
      <c r="AM27" s="497">
        <v>18802</v>
      </c>
      <c r="AN27" s="498"/>
      <c r="AO27" s="498"/>
      <c r="AP27" s="498"/>
      <c r="AQ27" s="498"/>
      <c r="AR27" s="537"/>
      <c r="AS27" s="497">
        <v>3134</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129</v>
      </c>
      <c r="BO27" s="620"/>
      <c r="BP27" s="620"/>
      <c r="BQ27" s="620"/>
      <c r="BR27" s="620"/>
      <c r="BS27" s="620"/>
      <c r="BT27" s="620"/>
      <c r="BU27" s="621"/>
      <c r="BV27" s="619" t="s">
        <v>129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2185</v>
      </c>
      <c r="R28" s="498"/>
      <c r="S28" s="498"/>
      <c r="T28" s="498"/>
      <c r="U28" s="498"/>
      <c r="V28" s="537"/>
      <c r="W28" s="596"/>
      <c r="X28" s="584"/>
      <c r="Y28" s="585"/>
      <c r="Z28" s="496" t="s">
        <v>177</v>
      </c>
      <c r="AA28" s="476"/>
      <c r="AB28" s="476"/>
      <c r="AC28" s="476"/>
      <c r="AD28" s="476"/>
      <c r="AE28" s="476"/>
      <c r="AF28" s="476"/>
      <c r="AG28" s="477"/>
      <c r="AH28" s="497" t="s">
        <v>129</v>
      </c>
      <c r="AI28" s="498"/>
      <c r="AJ28" s="498"/>
      <c r="AK28" s="498"/>
      <c r="AL28" s="537"/>
      <c r="AM28" s="497" t="s">
        <v>178</v>
      </c>
      <c r="AN28" s="498"/>
      <c r="AO28" s="498"/>
      <c r="AP28" s="498"/>
      <c r="AQ28" s="498"/>
      <c r="AR28" s="537"/>
      <c r="AS28" s="497" t="s">
        <v>129</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1207924</v>
      </c>
      <c r="BO28" s="410"/>
      <c r="BP28" s="410"/>
      <c r="BQ28" s="410"/>
      <c r="BR28" s="410"/>
      <c r="BS28" s="410"/>
      <c r="BT28" s="410"/>
      <c r="BU28" s="411"/>
      <c r="BV28" s="409">
        <v>1076641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10</v>
      </c>
      <c r="M29" s="498"/>
      <c r="N29" s="498"/>
      <c r="O29" s="498"/>
      <c r="P29" s="537"/>
      <c r="Q29" s="497">
        <v>1995</v>
      </c>
      <c r="R29" s="498"/>
      <c r="S29" s="498"/>
      <c r="T29" s="498"/>
      <c r="U29" s="498"/>
      <c r="V29" s="537"/>
      <c r="W29" s="597"/>
      <c r="X29" s="598"/>
      <c r="Y29" s="599"/>
      <c r="Z29" s="496" t="s">
        <v>181</v>
      </c>
      <c r="AA29" s="476"/>
      <c r="AB29" s="476"/>
      <c r="AC29" s="476"/>
      <c r="AD29" s="476"/>
      <c r="AE29" s="476"/>
      <c r="AF29" s="476"/>
      <c r="AG29" s="477"/>
      <c r="AH29" s="497">
        <v>89</v>
      </c>
      <c r="AI29" s="498"/>
      <c r="AJ29" s="498"/>
      <c r="AK29" s="498"/>
      <c r="AL29" s="537"/>
      <c r="AM29" s="497">
        <v>270873</v>
      </c>
      <c r="AN29" s="498"/>
      <c r="AO29" s="498"/>
      <c r="AP29" s="498"/>
      <c r="AQ29" s="498"/>
      <c r="AR29" s="537"/>
      <c r="AS29" s="497">
        <v>3044</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639</v>
      </c>
      <c r="BO29" s="447"/>
      <c r="BP29" s="447"/>
      <c r="BQ29" s="447"/>
      <c r="BR29" s="447"/>
      <c r="BS29" s="447"/>
      <c r="BT29" s="447"/>
      <c r="BU29" s="448"/>
      <c r="BV29" s="446">
        <v>639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101.3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67346</v>
      </c>
      <c r="BO30" s="620"/>
      <c r="BP30" s="620"/>
      <c r="BQ30" s="620"/>
      <c r="BR30" s="620"/>
      <c r="BS30" s="620"/>
      <c r="BT30" s="620"/>
      <c r="BU30" s="621"/>
      <c r="BV30" s="619">
        <v>62531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鋸南町国民健康保険特別会計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鋸南町病院事業会計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鋸南町後期高齢者医療特別会計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鋸南町水道事業会計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鋸南町介護保険特別会計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千葉県後期高齢者医療広域連合（後期高齢者医療特別会計）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安房郡市広域市町村圏事務組合（一般会計）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鋸南地区環境衛生組合（一般会計）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南房総広域水道企業団（水道用水供給事業会計）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0nzl3n2mWkmVMUgP2QuXpi5hTmhoVz5Te3I1uJ1Ay2Z3vceUCrgGQEE/Z7qgHlR/p5NOzoBuSoGZBP+hNcqhA==" saltValue="rJjngT93IJoCUAGKojDX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4" t="s">
        <v>545</v>
      </c>
      <c r="D34" s="1224"/>
      <c r="E34" s="1225"/>
      <c r="F34" s="32">
        <v>9.02</v>
      </c>
      <c r="G34" s="33">
        <v>9.6</v>
      </c>
      <c r="H34" s="33">
        <v>9.73</v>
      </c>
      <c r="I34" s="33">
        <v>11.49</v>
      </c>
      <c r="J34" s="34">
        <v>12.54</v>
      </c>
      <c r="K34" s="22"/>
      <c r="L34" s="22"/>
      <c r="M34" s="22"/>
      <c r="N34" s="22"/>
      <c r="O34" s="22"/>
      <c r="P34" s="22"/>
    </row>
    <row r="35" spans="1:16" ht="39" customHeight="1" x14ac:dyDescent="0.15">
      <c r="A35" s="22"/>
      <c r="B35" s="35"/>
      <c r="C35" s="1218" t="s">
        <v>546</v>
      </c>
      <c r="D35" s="1219"/>
      <c r="E35" s="1220"/>
      <c r="F35" s="36">
        <v>6.43</v>
      </c>
      <c r="G35" s="37">
        <v>6.5</v>
      </c>
      <c r="H35" s="37">
        <v>9.1199999999999992</v>
      </c>
      <c r="I35" s="37">
        <v>5.8</v>
      </c>
      <c r="J35" s="38">
        <v>7.23</v>
      </c>
      <c r="K35" s="22"/>
      <c r="L35" s="22"/>
      <c r="M35" s="22"/>
      <c r="N35" s="22"/>
      <c r="O35" s="22"/>
      <c r="P35" s="22"/>
    </row>
    <row r="36" spans="1:16" ht="39" customHeight="1" x14ac:dyDescent="0.15">
      <c r="A36" s="22"/>
      <c r="B36" s="35"/>
      <c r="C36" s="1218" t="s">
        <v>547</v>
      </c>
      <c r="D36" s="1219"/>
      <c r="E36" s="1220"/>
      <c r="F36" s="36">
        <v>2.29</v>
      </c>
      <c r="G36" s="37">
        <v>2.59</v>
      </c>
      <c r="H36" s="37">
        <v>2.5099999999999998</v>
      </c>
      <c r="I36" s="37">
        <v>4.91</v>
      </c>
      <c r="J36" s="38">
        <v>3.42</v>
      </c>
      <c r="K36" s="22"/>
      <c r="L36" s="22"/>
      <c r="M36" s="22"/>
      <c r="N36" s="22"/>
      <c r="O36" s="22"/>
      <c r="P36" s="22"/>
    </row>
    <row r="37" spans="1:16" ht="39" customHeight="1" x14ac:dyDescent="0.15">
      <c r="A37" s="22"/>
      <c r="B37" s="35"/>
      <c r="C37" s="1218" t="s">
        <v>548</v>
      </c>
      <c r="D37" s="1219"/>
      <c r="E37" s="1220"/>
      <c r="F37" s="36">
        <v>0.9</v>
      </c>
      <c r="G37" s="37">
        <v>2</v>
      </c>
      <c r="H37" s="37">
        <v>0.14000000000000001</v>
      </c>
      <c r="I37" s="37">
        <v>1.31</v>
      </c>
      <c r="J37" s="38">
        <v>2.91</v>
      </c>
      <c r="K37" s="22"/>
      <c r="L37" s="22"/>
      <c r="M37" s="22"/>
      <c r="N37" s="22"/>
      <c r="O37" s="22"/>
      <c r="P37" s="22"/>
    </row>
    <row r="38" spans="1:16" ht="39" customHeight="1" x14ac:dyDescent="0.15">
      <c r="A38" s="22"/>
      <c r="B38" s="35"/>
      <c r="C38" s="1218" t="s">
        <v>549</v>
      </c>
      <c r="D38" s="1219"/>
      <c r="E38" s="1220"/>
      <c r="F38" s="36">
        <v>0.35</v>
      </c>
      <c r="G38" s="37">
        <v>0.41</v>
      </c>
      <c r="H38" s="37">
        <v>0.41</v>
      </c>
      <c r="I38" s="37">
        <v>0.5</v>
      </c>
      <c r="J38" s="38">
        <v>0.6</v>
      </c>
      <c r="K38" s="22"/>
      <c r="L38" s="22"/>
      <c r="M38" s="22"/>
      <c r="N38" s="22"/>
      <c r="O38" s="22"/>
      <c r="P38" s="22"/>
    </row>
    <row r="39" spans="1:16" ht="39" customHeight="1" x14ac:dyDescent="0.15">
      <c r="A39" s="22"/>
      <c r="B39" s="35"/>
      <c r="C39" s="1218" t="s">
        <v>550</v>
      </c>
      <c r="D39" s="1219"/>
      <c r="E39" s="1220"/>
      <c r="F39" s="36">
        <v>0.09</v>
      </c>
      <c r="G39" s="37">
        <v>0.1</v>
      </c>
      <c r="H39" s="37">
        <v>1.52</v>
      </c>
      <c r="I39" s="37">
        <v>0.09</v>
      </c>
      <c r="J39" s="38">
        <v>0.1</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551</v>
      </c>
      <c r="D42" s="1219"/>
      <c r="E42" s="1220"/>
      <c r="F42" s="36" t="s">
        <v>496</v>
      </c>
      <c r="G42" s="37" t="s">
        <v>496</v>
      </c>
      <c r="H42" s="37" t="s">
        <v>496</v>
      </c>
      <c r="I42" s="37" t="s">
        <v>496</v>
      </c>
      <c r="J42" s="38" t="s">
        <v>496</v>
      </c>
      <c r="K42" s="22"/>
      <c r="L42" s="22"/>
      <c r="M42" s="22"/>
      <c r="N42" s="22"/>
      <c r="O42" s="22"/>
      <c r="P42" s="22"/>
    </row>
    <row r="43" spans="1:16" ht="39" customHeight="1" thickBot="1" x14ac:dyDescent="0.2">
      <c r="A43" s="22"/>
      <c r="B43" s="40"/>
      <c r="C43" s="1221" t="s">
        <v>552</v>
      </c>
      <c r="D43" s="1222"/>
      <c r="E43" s="1223"/>
      <c r="F43" s="41" t="s">
        <v>496</v>
      </c>
      <c r="G43" s="42" t="s">
        <v>496</v>
      </c>
      <c r="H43" s="42" t="s">
        <v>496</v>
      </c>
      <c r="I43" s="42" t="s">
        <v>496</v>
      </c>
      <c r="J43" s="43" t="s">
        <v>496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dv5G7NswdNI2kL3orxx2kgmoiEAK2NpzLlevWjSrKip+nfUqrx0bQ9QwogAofuYBsdJhuxmoALquikHXci1pQ==" saltValue="/qK1lmSTyytf/XZ7Rbno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681</v>
      </c>
      <c r="L45" s="60">
        <v>609</v>
      </c>
      <c r="M45" s="60">
        <v>514</v>
      </c>
      <c r="N45" s="60">
        <v>515</v>
      </c>
      <c r="O45" s="61">
        <v>529</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496</v>
      </c>
      <c r="L47" s="64" t="s">
        <v>496</v>
      </c>
      <c r="M47" s="64" t="s">
        <v>496</v>
      </c>
      <c r="N47" s="64" t="s">
        <v>496</v>
      </c>
      <c r="O47" s="65" t="s">
        <v>496</v>
      </c>
      <c r="P47" s="48"/>
      <c r="Q47" s="48"/>
      <c r="R47" s="48"/>
      <c r="S47" s="48"/>
      <c r="T47" s="48"/>
      <c r="U47" s="48"/>
    </row>
    <row r="48" spans="1:21" ht="30.75" customHeight="1" x14ac:dyDescent="0.15">
      <c r="A48" s="48"/>
      <c r="B48" s="1236"/>
      <c r="C48" s="1237"/>
      <c r="D48" s="62"/>
      <c r="E48" s="1228" t="s">
        <v>14</v>
      </c>
      <c r="F48" s="1228"/>
      <c r="G48" s="1228"/>
      <c r="H48" s="1228"/>
      <c r="I48" s="1228"/>
      <c r="J48" s="1229"/>
      <c r="K48" s="63">
        <v>135</v>
      </c>
      <c r="L48" s="64">
        <v>136</v>
      </c>
      <c r="M48" s="64">
        <v>126</v>
      </c>
      <c r="N48" s="64">
        <v>141</v>
      </c>
      <c r="O48" s="65">
        <v>129</v>
      </c>
      <c r="P48" s="48"/>
      <c r="Q48" s="48"/>
      <c r="R48" s="48"/>
      <c r="S48" s="48"/>
      <c r="T48" s="48"/>
      <c r="U48" s="48"/>
    </row>
    <row r="49" spans="1:21" ht="30.75" customHeight="1" x14ac:dyDescent="0.15">
      <c r="A49" s="48"/>
      <c r="B49" s="1236"/>
      <c r="C49" s="1237"/>
      <c r="D49" s="62"/>
      <c r="E49" s="1228" t="s">
        <v>15</v>
      </c>
      <c r="F49" s="1228"/>
      <c r="G49" s="1228"/>
      <c r="H49" s="1228"/>
      <c r="I49" s="1228"/>
      <c r="J49" s="1229"/>
      <c r="K49" s="63">
        <v>25</v>
      </c>
      <c r="L49" s="64">
        <v>24</v>
      </c>
      <c r="M49" s="64">
        <v>19</v>
      </c>
      <c r="N49" s="64">
        <v>19</v>
      </c>
      <c r="O49" s="65">
        <v>20</v>
      </c>
      <c r="P49" s="48"/>
      <c r="Q49" s="48"/>
      <c r="R49" s="48"/>
      <c r="S49" s="48"/>
      <c r="T49" s="48"/>
      <c r="U49" s="48"/>
    </row>
    <row r="50" spans="1:21" ht="30.75" customHeight="1" x14ac:dyDescent="0.15">
      <c r="A50" s="48"/>
      <c r="B50" s="1236"/>
      <c r="C50" s="1237"/>
      <c r="D50" s="62"/>
      <c r="E50" s="1228" t="s">
        <v>16</v>
      </c>
      <c r="F50" s="1228"/>
      <c r="G50" s="1228"/>
      <c r="H50" s="1228"/>
      <c r="I50" s="1228"/>
      <c r="J50" s="1229"/>
      <c r="K50" s="63">
        <v>49</v>
      </c>
      <c r="L50" s="64">
        <v>46</v>
      </c>
      <c r="M50" s="64">
        <v>46</v>
      </c>
      <c r="N50" s="64">
        <v>46</v>
      </c>
      <c r="O50" s="65">
        <v>46</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496</v>
      </c>
      <c r="L51" s="64" t="s">
        <v>496</v>
      </c>
      <c r="M51" s="64" t="s">
        <v>496</v>
      </c>
      <c r="N51" s="64" t="s">
        <v>496</v>
      </c>
      <c r="O51" s="65" t="s">
        <v>496</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408</v>
      </c>
      <c r="L52" s="64">
        <v>404</v>
      </c>
      <c r="M52" s="64">
        <v>371</v>
      </c>
      <c r="N52" s="64">
        <v>367</v>
      </c>
      <c r="O52" s="65">
        <v>360</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482</v>
      </c>
      <c r="L53" s="69">
        <v>411</v>
      </c>
      <c r="M53" s="69">
        <v>334</v>
      </c>
      <c r="N53" s="69">
        <v>354</v>
      </c>
      <c r="O53" s="70">
        <v>364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a17zVmf1Pwn8UfoewVXu+FJJpkSBrFpoW9Mo0a7hR4JfIFz3d3nRStkTNXhbbDzlO7smEXJhhFyhXuFbsJQQg==" saltValue="MQV4sIFT/EdDBh7j7rB7n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539</v>
      </c>
      <c r="J40" s="79" t="s">
        <v>540</v>
      </c>
      <c r="K40" s="79" t="s">
        <v>541</v>
      </c>
      <c r="L40" s="79" t="s">
        <v>542</v>
      </c>
      <c r="M40" s="80" t="s">
        <v>543</v>
      </c>
    </row>
    <row r="41" spans="2:13" ht="27.75" customHeight="1" x14ac:dyDescent="0.15">
      <c r="B41" s="1242" t="s">
        <v>23</v>
      </c>
      <c r="C41" s="1243"/>
      <c r="D41" s="81"/>
      <c r="E41" s="1248" t="s">
        <v>24</v>
      </c>
      <c r="F41" s="1248"/>
      <c r="G41" s="1248"/>
      <c r="H41" s="1249"/>
      <c r="I41" s="82">
        <v>4630</v>
      </c>
      <c r="J41" s="83">
        <v>4598</v>
      </c>
      <c r="K41" s="83">
        <v>4595</v>
      </c>
      <c r="L41" s="83">
        <v>4394</v>
      </c>
      <c r="M41" s="84">
        <v>4301</v>
      </c>
    </row>
    <row r="42" spans="2:13" ht="27.75" customHeight="1" x14ac:dyDescent="0.15">
      <c r="B42" s="1244"/>
      <c r="C42" s="1245"/>
      <c r="D42" s="85"/>
      <c r="E42" s="1250" t="s">
        <v>25</v>
      </c>
      <c r="F42" s="1250"/>
      <c r="G42" s="1250"/>
      <c r="H42" s="1251"/>
      <c r="I42" s="86">
        <v>187</v>
      </c>
      <c r="J42" s="87">
        <v>142</v>
      </c>
      <c r="K42" s="87">
        <v>98</v>
      </c>
      <c r="L42" s="87">
        <v>53</v>
      </c>
      <c r="M42" s="88">
        <v>6</v>
      </c>
    </row>
    <row r="43" spans="2:13" ht="27.75" customHeight="1" x14ac:dyDescent="0.15">
      <c r="B43" s="1244"/>
      <c r="C43" s="1245"/>
      <c r="D43" s="85"/>
      <c r="E43" s="1250" t="s">
        <v>26</v>
      </c>
      <c r="F43" s="1250"/>
      <c r="G43" s="1250"/>
      <c r="H43" s="1251"/>
      <c r="I43" s="86">
        <v>893</v>
      </c>
      <c r="J43" s="87">
        <v>849</v>
      </c>
      <c r="K43" s="87">
        <v>822</v>
      </c>
      <c r="L43" s="87">
        <v>792</v>
      </c>
      <c r="M43" s="88">
        <v>769</v>
      </c>
    </row>
    <row r="44" spans="2:13" ht="27.75" customHeight="1" x14ac:dyDescent="0.15">
      <c r="B44" s="1244"/>
      <c r="C44" s="1245"/>
      <c r="D44" s="85"/>
      <c r="E44" s="1250" t="s">
        <v>27</v>
      </c>
      <c r="F44" s="1250"/>
      <c r="G44" s="1250"/>
      <c r="H44" s="1251"/>
      <c r="I44" s="86">
        <v>269</v>
      </c>
      <c r="J44" s="87">
        <v>242</v>
      </c>
      <c r="K44" s="87">
        <v>214</v>
      </c>
      <c r="L44" s="87">
        <v>223</v>
      </c>
      <c r="M44" s="88">
        <v>222</v>
      </c>
    </row>
    <row r="45" spans="2:13" ht="27.75" customHeight="1" x14ac:dyDescent="0.15">
      <c r="B45" s="1244"/>
      <c r="C45" s="1245"/>
      <c r="D45" s="85"/>
      <c r="E45" s="1250" t="s">
        <v>28</v>
      </c>
      <c r="F45" s="1250"/>
      <c r="G45" s="1250"/>
      <c r="H45" s="1251"/>
      <c r="I45" s="86">
        <v>1585</v>
      </c>
      <c r="J45" s="87">
        <v>1458</v>
      </c>
      <c r="K45" s="87">
        <v>1354</v>
      </c>
      <c r="L45" s="87">
        <v>1338</v>
      </c>
      <c r="M45" s="88">
        <v>1286</v>
      </c>
    </row>
    <row r="46" spans="2:13" ht="27.75" customHeight="1" x14ac:dyDescent="0.15">
      <c r="B46" s="1244"/>
      <c r="C46" s="1245"/>
      <c r="D46" s="89"/>
      <c r="E46" s="1250" t="s">
        <v>29</v>
      </c>
      <c r="F46" s="1250"/>
      <c r="G46" s="1250"/>
      <c r="H46" s="1251"/>
      <c r="I46" s="86">
        <v>16</v>
      </c>
      <c r="J46" s="87">
        <v>12</v>
      </c>
      <c r="K46" s="87">
        <v>8</v>
      </c>
      <c r="L46" s="87">
        <v>4</v>
      </c>
      <c r="M46" s="88" t="s">
        <v>496</v>
      </c>
    </row>
    <row r="47" spans="2:13" ht="27.75" customHeight="1" x14ac:dyDescent="0.15">
      <c r="B47" s="1244"/>
      <c r="C47" s="1245"/>
      <c r="D47" s="90"/>
      <c r="E47" s="1252" t="s">
        <v>30</v>
      </c>
      <c r="F47" s="1253"/>
      <c r="G47" s="1253"/>
      <c r="H47" s="1254"/>
      <c r="I47" s="86" t="s">
        <v>496</v>
      </c>
      <c r="J47" s="87" t="s">
        <v>496</v>
      </c>
      <c r="K47" s="87" t="s">
        <v>496</v>
      </c>
      <c r="L47" s="87" t="s">
        <v>496</v>
      </c>
      <c r="M47" s="88" t="s">
        <v>496</v>
      </c>
    </row>
    <row r="48" spans="2:13" ht="27.75" customHeight="1" x14ac:dyDescent="0.15">
      <c r="B48" s="1244"/>
      <c r="C48" s="1245"/>
      <c r="D48" s="85"/>
      <c r="E48" s="1250" t="s">
        <v>31</v>
      </c>
      <c r="F48" s="1250"/>
      <c r="G48" s="1250"/>
      <c r="H48" s="1251"/>
      <c r="I48" s="86" t="s">
        <v>496</v>
      </c>
      <c r="J48" s="87" t="s">
        <v>496</v>
      </c>
      <c r="K48" s="87" t="s">
        <v>496</v>
      </c>
      <c r="L48" s="87" t="s">
        <v>496</v>
      </c>
      <c r="M48" s="88" t="s">
        <v>496</v>
      </c>
    </row>
    <row r="49" spans="2:13" ht="27.75" customHeight="1" x14ac:dyDescent="0.15">
      <c r="B49" s="1246"/>
      <c r="C49" s="1247"/>
      <c r="D49" s="85"/>
      <c r="E49" s="1250" t="s">
        <v>32</v>
      </c>
      <c r="F49" s="1250"/>
      <c r="G49" s="1250"/>
      <c r="H49" s="1251"/>
      <c r="I49" s="86" t="s">
        <v>496</v>
      </c>
      <c r="J49" s="87" t="s">
        <v>496</v>
      </c>
      <c r="K49" s="87" t="s">
        <v>496</v>
      </c>
      <c r="L49" s="87" t="s">
        <v>496</v>
      </c>
      <c r="M49" s="88" t="s">
        <v>496</v>
      </c>
    </row>
    <row r="50" spans="2:13" ht="27.75" customHeight="1" x14ac:dyDescent="0.15">
      <c r="B50" s="1255" t="s">
        <v>33</v>
      </c>
      <c r="C50" s="1256"/>
      <c r="D50" s="91"/>
      <c r="E50" s="1250" t="s">
        <v>34</v>
      </c>
      <c r="F50" s="1250"/>
      <c r="G50" s="1250"/>
      <c r="H50" s="1251"/>
      <c r="I50" s="86">
        <v>1224</v>
      </c>
      <c r="J50" s="87">
        <v>919</v>
      </c>
      <c r="K50" s="87">
        <v>1022</v>
      </c>
      <c r="L50" s="87">
        <v>1229</v>
      </c>
      <c r="M50" s="88">
        <v>1434</v>
      </c>
    </row>
    <row r="51" spans="2:13" ht="27.75" customHeight="1" x14ac:dyDescent="0.15">
      <c r="B51" s="1244"/>
      <c r="C51" s="1245"/>
      <c r="D51" s="85"/>
      <c r="E51" s="1250" t="s">
        <v>35</v>
      </c>
      <c r="F51" s="1250"/>
      <c r="G51" s="1250"/>
      <c r="H51" s="1251"/>
      <c r="I51" s="86">
        <v>62</v>
      </c>
      <c r="J51" s="87">
        <v>57</v>
      </c>
      <c r="K51" s="87">
        <v>51</v>
      </c>
      <c r="L51" s="87">
        <v>44</v>
      </c>
      <c r="M51" s="88">
        <v>38</v>
      </c>
    </row>
    <row r="52" spans="2:13" ht="27.75" customHeight="1" x14ac:dyDescent="0.15">
      <c r="B52" s="1246"/>
      <c r="C52" s="1247"/>
      <c r="D52" s="85"/>
      <c r="E52" s="1250" t="s">
        <v>36</v>
      </c>
      <c r="F52" s="1250"/>
      <c r="G52" s="1250"/>
      <c r="H52" s="1251"/>
      <c r="I52" s="86">
        <v>3518</v>
      </c>
      <c r="J52" s="87">
        <v>3564</v>
      </c>
      <c r="K52" s="87">
        <v>3595</v>
      </c>
      <c r="L52" s="87">
        <v>3497</v>
      </c>
      <c r="M52" s="88">
        <v>3433</v>
      </c>
    </row>
    <row r="53" spans="2:13" ht="27.75" customHeight="1" thickBot="1" x14ac:dyDescent="0.2">
      <c r="B53" s="1257" t="s">
        <v>37</v>
      </c>
      <c r="C53" s="1258"/>
      <c r="D53" s="92"/>
      <c r="E53" s="1259" t="s">
        <v>38</v>
      </c>
      <c r="F53" s="1259"/>
      <c r="G53" s="1259"/>
      <c r="H53" s="1260"/>
      <c r="I53" s="93">
        <v>2775</v>
      </c>
      <c r="J53" s="94">
        <v>2761</v>
      </c>
      <c r="K53" s="94">
        <v>2425</v>
      </c>
      <c r="L53" s="94">
        <v>2033</v>
      </c>
      <c r="M53" s="95">
        <v>1679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Hz6tFVFRPmGtJsjmItNgpAFBZHz3d/zG0unFYitmtDsQTTrCocIG8Fb+FDmqKGUjThH4uAJ1KRLG6JiJ+/xpw==" saltValue="SYObjyUhHENrMzMTeveV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69" t="s">
        <v>41</v>
      </c>
      <c r="D55" s="1269"/>
      <c r="E55" s="1270"/>
      <c r="F55" s="107">
        <v>884</v>
      </c>
      <c r="G55" s="107">
        <v>1077</v>
      </c>
      <c r="H55" s="108">
        <v>1208</v>
      </c>
    </row>
    <row r="56" spans="2:8" ht="52.5" customHeight="1" x14ac:dyDescent="0.15">
      <c r="B56" s="109"/>
      <c r="C56" s="1271" t="s">
        <v>42</v>
      </c>
      <c r="D56" s="1271"/>
      <c r="E56" s="1272"/>
      <c r="F56" s="110">
        <v>1</v>
      </c>
      <c r="G56" s="110">
        <v>1</v>
      </c>
      <c r="H56" s="111">
        <v>1</v>
      </c>
    </row>
    <row r="57" spans="2:8" ht="53.25" customHeight="1" x14ac:dyDescent="0.15">
      <c r="B57" s="109"/>
      <c r="C57" s="1273" t="s">
        <v>43</v>
      </c>
      <c r="D57" s="1273"/>
      <c r="E57" s="1274"/>
      <c r="F57" s="112">
        <v>55</v>
      </c>
      <c r="G57" s="112">
        <v>63</v>
      </c>
      <c r="H57" s="113">
        <v>67</v>
      </c>
    </row>
    <row r="58" spans="2:8" ht="45.75" customHeight="1" x14ac:dyDescent="0.15">
      <c r="B58" s="114"/>
      <c r="C58" s="1261" t="s">
        <v>568</v>
      </c>
      <c r="D58" s="1262"/>
      <c r="E58" s="1263"/>
      <c r="F58" s="115">
        <v>19</v>
      </c>
      <c r="G58" s="115">
        <v>30</v>
      </c>
      <c r="H58" s="116">
        <v>42</v>
      </c>
    </row>
    <row r="59" spans="2:8" ht="45.75" customHeight="1" x14ac:dyDescent="0.15">
      <c r="B59" s="114"/>
      <c r="C59" s="1261" t="s">
        <v>569</v>
      </c>
      <c r="D59" s="1262"/>
      <c r="E59" s="1263"/>
      <c r="F59" s="115">
        <v>20</v>
      </c>
      <c r="G59" s="115">
        <v>17</v>
      </c>
      <c r="H59" s="116">
        <v>14</v>
      </c>
    </row>
    <row r="60" spans="2:8" ht="45.75" customHeight="1" x14ac:dyDescent="0.15">
      <c r="B60" s="114"/>
      <c r="C60" s="1261" t="s">
        <v>570</v>
      </c>
      <c r="D60" s="1262"/>
      <c r="E60" s="1263"/>
      <c r="F60" s="115">
        <v>9</v>
      </c>
      <c r="G60" s="115">
        <v>8</v>
      </c>
      <c r="H60" s="116">
        <v>7</v>
      </c>
    </row>
    <row r="61" spans="2:8" ht="45.75" customHeight="1" x14ac:dyDescent="0.15">
      <c r="B61" s="114"/>
      <c r="C61" s="1261" t="s">
        <v>571</v>
      </c>
      <c r="D61" s="1262"/>
      <c r="E61" s="1263"/>
      <c r="F61" s="115">
        <v>4</v>
      </c>
      <c r="G61" s="115">
        <v>4</v>
      </c>
      <c r="H61" s="116">
        <v>5</v>
      </c>
    </row>
    <row r="62" spans="2:8" ht="45.75" customHeight="1" thickBot="1" x14ac:dyDescent="0.2">
      <c r="B62" s="117"/>
      <c r="C62" s="1264" t="s">
        <v>572</v>
      </c>
      <c r="D62" s="1265"/>
      <c r="E62" s="1266"/>
      <c r="F62" s="118"/>
      <c r="G62" s="118"/>
      <c r="H62" s="119"/>
    </row>
    <row r="63" spans="2:8" ht="52.5" customHeight="1" thickBot="1" x14ac:dyDescent="0.2">
      <c r="B63" s="120"/>
      <c r="C63" s="1267" t="s">
        <v>44</v>
      </c>
      <c r="D63" s="1267"/>
      <c r="E63" s="1268"/>
      <c r="F63" s="121">
        <v>940</v>
      </c>
      <c r="G63" s="121">
        <v>1140</v>
      </c>
      <c r="H63" s="122">
        <v>1276</v>
      </c>
    </row>
    <row r="64" spans="2:8" ht="15" customHeight="1" x14ac:dyDescent="0.15"/>
    <row r="65" ht="0" hidden="1" customHeight="1" x14ac:dyDescent="0.15"/>
    <row r="66" ht="0" hidden="1" customHeight="1" x14ac:dyDescent="0.15"/>
  </sheetData>
  <sheetProtection algorithmName="SHA-512" hashValue="asQjjSCOp35BCZ6TIP36mTnxjNsZPyFHYSbmK29fQIcTs8NS4E1o/vcoAJ0Kx+osKM3vD9iLU48ddiCoFdmfUg==" saltValue="w95yfApHT788xn0Z9pEP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576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577</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539</v>
      </c>
      <c r="BQ50" s="1288"/>
      <c r="BR50" s="1288"/>
      <c r="BS50" s="1288"/>
      <c r="BT50" s="1288"/>
      <c r="BU50" s="1288"/>
      <c r="BV50" s="1288"/>
      <c r="BW50" s="1288"/>
      <c r="BX50" s="1288" t="s">
        <v>540</v>
      </c>
      <c r="BY50" s="1288"/>
      <c r="BZ50" s="1288"/>
      <c r="CA50" s="1288"/>
      <c r="CB50" s="1288"/>
      <c r="CC50" s="1288"/>
      <c r="CD50" s="1288"/>
      <c r="CE50" s="1288"/>
      <c r="CF50" s="1288" t="s">
        <v>541</v>
      </c>
      <c r="CG50" s="1288"/>
      <c r="CH50" s="1288"/>
      <c r="CI50" s="1288"/>
      <c r="CJ50" s="1288"/>
      <c r="CK50" s="1288"/>
      <c r="CL50" s="1288"/>
      <c r="CM50" s="1288"/>
      <c r="CN50" s="1288" t="s">
        <v>542</v>
      </c>
      <c r="CO50" s="1288"/>
      <c r="CP50" s="1288"/>
      <c r="CQ50" s="1288"/>
      <c r="CR50" s="1288"/>
      <c r="CS50" s="1288"/>
      <c r="CT50" s="1288"/>
      <c r="CU50" s="1288"/>
      <c r="CV50" s="1288" t="s">
        <v>543</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578</v>
      </c>
      <c r="AO51" s="1291"/>
      <c r="AP51" s="1291"/>
      <c r="AQ51" s="1291"/>
      <c r="AR51" s="1291"/>
      <c r="AS51" s="1291"/>
      <c r="AT51" s="1291"/>
      <c r="AU51" s="1291"/>
      <c r="AV51" s="1291"/>
      <c r="AW51" s="1291"/>
      <c r="AX51" s="1291"/>
      <c r="AY51" s="1291"/>
      <c r="AZ51" s="1291"/>
      <c r="BA51" s="1291"/>
      <c r="BB51" s="1291" t="s">
        <v>579</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95.4</v>
      </c>
      <c r="CG51" s="1289"/>
      <c r="CH51" s="1289"/>
      <c r="CI51" s="1289"/>
      <c r="CJ51" s="1289"/>
      <c r="CK51" s="1289"/>
      <c r="CL51" s="1289"/>
      <c r="CM51" s="1289"/>
      <c r="CN51" s="1289">
        <v>81.599999999999994</v>
      </c>
      <c r="CO51" s="1289"/>
      <c r="CP51" s="1289"/>
      <c r="CQ51" s="1289"/>
      <c r="CR51" s="1289"/>
      <c r="CS51" s="1289"/>
      <c r="CT51" s="1289"/>
      <c r="CU51" s="1289"/>
      <c r="CV51" s="1289">
        <v>68.400000000000006</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580</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60.2</v>
      </c>
      <c r="CG53" s="1289"/>
      <c r="CH53" s="1289"/>
      <c r="CI53" s="1289"/>
      <c r="CJ53" s="1289"/>
      <c r="CK53" s="1289"/>
      <c r="CL53" s="1289"/>
      <c r="CM53" s="1289"/>
      <c r="CN53" s="1289">
        <v>55.9</v>
      </c>
      <c r="CO53" s="1289"/>
      <c r="CP53" s="1289"/>
      <c r="CQ53" s="1289"/>
      <c r="CR53" s="1289"/>
      <c r="CS53" s="1289"/>
      <c r="CT53" s="1289"/>
      <c r="CU53" s="1289"/>
      <c r="CV53" s="1289">
        <v>57</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581</v>
      </c>
      <c r="AO55" s="1288"/>
      <c r="AP55" s="1288"/>
      <c r="AQ55" s="1288"/>
      <c r="AR55" s="1288"/>
      <c r="AS55" s="1288"/>
      <c r="AT55" s="1288"/>
      <c r="AU55" s="1288"/>
      <c r="AV55" s="1288"/>
      <c r="AW55" s="1288"/>
      <c r="AX55" s="1288"/>
      <c r="AY55" s="1288"/>
      <c r="AZ55" s="1288"/>
      <c r="BA55" s="1288"/>
      <c r="BB55" s="1291" t="s">
        <v>579</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27</v>
      </c>
      <c r="CG55" s="1289"/>
      <c r="CH55" s="1289"/>
      <c r="CI55" s="1289"/>
      <c r="CJ55" s="1289"/>
      <c r="CK55" s="1289"/>
      <c r="CL55" s="1289"/>
      <c r="CM55" s="1289"/>
      <c r="CN55" s="1289">
        <v>25.4</v>
      </c>
      <c r="CO55" s="1289"/>
      <c r="CP55" s="1289"/>
      <c r="CQ55" s="1289"/>
      <c r="CR55" s="1289"/>
      <c r="CS55" s="1289"/>
      <c r="CT55" s="1289"/>
      <c r="CU55" s="1289"/>
      <c r="CV55" s="1289">
        <v>23.4</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582</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57.2</v>
      </c>
      <c r="CG57" s="1289"/>
      <c r="CH57" s="1289"/>
      <c r="CI57" s="1289"/>
      <c r="CJ57" s="1289"/>
      <c r="CK57" s="1289"/>
      <c r="CL57" s="1289"/>
      <c r="CM57" s="1289"/>
      <c r="CN57" s="1289">
        <v>58.7</v>
      </c>
      <c r="CO57" s="1289"/>
      <c r="CP57" s="1289"/>
      <c r="CQ57" s="1289"/>
      <c r="CR57" s="1289"/>
      <c r="CS57" s="1289"/>
      <c r="CT57" s="1289"/>
      <c r="CU57" s="1289"/>
      <c r="CV57" s="1289">
        <v>60.9</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583</v>
      </c>
    </row>
    <row r="64" spans="1:109" x14ac:dyDescent="0.15">
      <c r="B64" s="374"/>
      <c r="G64" s="381"/>
      <c r="I64" s="394"/>
      <c r="J64" s="394"/>
      <c r="K64" s="394"/>
      <c r="L64" s="394"/>
      <c r="M64" s="394"/>
      <c r="N64" s="395"/>
      <c r="AM64" s="381"/>
      <c r="AN64" s="381" t="s">
        <v>575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577</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539</v>
      </c>
      <c r="BQ72" s="1288"/>
      <c r="BR72" s="1288"/>
      <c r="BS72" s="1288"/>
      <c r="BT72" s="1288"/>
      <c r="BU72" s="1288"/>
      <c r="BV72" s="1288"/>
      <c r="BW72" s="1288"/>
      <c r="BX72" s="1288" t="s">
        <v>540</v>
      </c>
      <c r="BY72" s="1288"/>
      <c r="BZ72" s="1288"/>
      <c r="CA72" s="1288"/>
      <c r="CB72" s="1288"/>
      <c r="CC72" s="1288"/>
      <c r="CD72" s="1288"/>
      <c r="CE72" s="1288"/>
      <c r="CF72" s="1288" t="s">
        <v>541</v>
      </c>
      <c r="CG72" s="1288"/>
      <c r="CH72" s="1288"/>
      <c r="CI72" s="1288"/>
      <c r="CJ72" s="1288"/>
      <c r="CK72" s="1288"/>
      <c r="CL72" s="1288"/>
      <c r="CM72" s="1288"/>
      <c r="CN72" s="1288" t="s">
        <v>542</v>
      </c>
      <c r="CO72" s="1288"/>
      <c r="CP72" s="1288"/>
      <c r="CQ72" s="1288"/>
      <c r="CR72" s="1288"/>
      <c r="CS72" s="1288"/>
      <c r="CT72" s="1288"/>
      <c r="CU72" s="1288"/>
      <c r="CV72" s="1288" t="s">
        <v>543</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578</v>
      </c>
      <c r="AO73" s="1291"/>
      <c r="AP73" s="1291"/>
      <c r="AQ73" s="1291"/>
      <c r="AR73" s="1291"/>
      <c r="AS73" s="1291"/>
      <c r="AT73" s="1291"/>
      <c r="AU73" s="1291"/>
      <c r="AV73" s="1291"/>
      <c r="AW73" s="1291"/>
      <c r="AX73" s="1291"/>
      <c r="AY73" s="1291"/>
      <c r="AZ73" s="1291"/>
      <c r="BA73" s="1291"/>
      <c r="BB73" s="1291" t="s">
        <v>579</v>
      </c>
      <c r="BC73" s="1291"/>
      <c r="BD73" s="1291"/>
      <c r="BE73" s="1291"/>
      <c r="BF73" s="1291"/>
      <c r="BG73" s="1291"/>
      <c r="BH73" s="1291"/>
      <c r="BI73" s="1291"/>
      <c r="BJ73" s="1291"/>
      <c r="BK73" s="1291"/>
      <c r="BL73" s="1291"/>
      <c r="BM73" s="1291"/>
      <c r="BN73" s="1291"/>
      <c r="BO73" s="1291"/>
      <c r="BP73" s="1289">
        <v>109.4</v>
      </c>
      <c r="BQ73" s="1289"/>
      <c r="BR73" s="1289"/>
      <c r="BS73" s="1289"/>
      <c r="BT73" s="1289"/>
      <c r="BU73" s="1289"/>
      <c r="BV73" s="1289"/>
      <c r="BW73" s="1289"/>
      <c r="BX73" s="1289">
        <v>112.5</v>
      </c>
      <c r="BY73" s="1289"/>
      <c r="BZ73" s="1289"/>
      <c r="CA73" s="1289"/>
      <c r="CB73" s="1289"/>
      <c r="CC73" s="1289"/>
      <c r="CD73" s="1289"/>
      <c r="CE73" s="1289"/>
      <c r="CF73" s="1289">
        <v>95.4</v>
      </c>
      <c r="CG73" s="1289"/>
      <c r="CH73" s="1289"/>
      <c r="CI73" s="1289"/>
      <c r="CJ73" s="1289"/>
      <c r="CK73" s="1289"/>
      <c r="CL73" s="1289"/>
      <c r="CM73" s="1289"/>
      <c r="CN73" s="1289">
        <v>81.599999999999994</v>
      </c>
      <c r="CO73" s="1289"/>
      <c r="CP73" s="1289"/>
      <c r="CQ73" s="1289"/>
      <c r="CR73" s="1289"/>
      <c r="CS73" s="1289"/>
      <c r="CT73" s="1289"/>
      <c r="CU73" s="1289"/>
      <c r="CV73" s="1289">
        <v>68.400000000000006</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585</v>
      </c>
      <c r="BC75" s="1291"/>
      <c r="BD75" s="1291"/>
      <c r="BE75" s="1291"/>
      <c r="BF75" s="1291"/>
      <c r="BG75" s="1291"/>
      <c r="BH75" s="1291"/>
      <c r="BI75" s="1291"/>
      <c r="BJ75" s="1291"/>
      <c r="BK75" s="1291"/>
      <c r="BL75" s="1291"/>
      <c r="BM75" s="1291"/>
      <c r="BN75" s="1291"/>
      <c r="BO75" s="1291"/>
      <c r="BP75" s="1289">
        <v>19.899999999999999</v>
      </c>
      <c r="BQ75" s="1289"/>
      <c r="BR75" s="1289"/>
      <c r="BS75" s="1289"/>
      <c r="BT75" s="1289"/>
      <c r="BU75" s="1289"/>
      <c r="BV75" s="1289"/>
      <c r="BW75" s="1289"/>
      <c r="BX75" s="1289">
        <v>18.399999999999999</v>
      </c>
      <c r="BY75" s="1289"/>
      <c r="BZ75" s="1289"/>
      <c r="CA75" s="1289"/>
      <c r="CB75" s="1289"/>
      <c r="CC75" s="1289"/>
      <c r="CD75" s="1289"/>
      <c r="CE75" s="1289"/>
      <c r="CF75" s="1289">
        <v>16.2</v>
      </c>
      <c r="CG75" s="1289"/>
      <c r="CH75" s="1289"/>
      <c r="CI75" s="1289"/>
      <c r="CJ75" s="1289"/>
      <c r="CK75" s="1289"/>
      <c r="CL75" s="1289"/>
      <c r="CM75" s="1289"/>
      <c r="CN75" s="1289">
        <v>14.7</v>
      </c>
      <c r="CO75" s="1289"/>
      <c r="CP75" s="1289"/>
      <c r="CQ75" s="1289"/>
      <c r="CR75" s="1289"/>
      <c r="CS75" s="1289"/>
      <c r="CT75" s="1289"/>
      <c r="CU75" s="1289"/>
      <c r="CV75" s="1289">
        <v>14</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581</v>
      </c>
      <c r="AO77" s="1288"/>
      <c r="AP77" s="1288"/>
      <c r="AQ77" s="1288"/>
      <c r="AR77" s="1288"/>
      <c r="AS77" s="1288"/>
      <c r="AT77" s="1288"/>
      <c r="AU77" s="1288"/>
      <c r="AV77" s="1288"/>
      <c r="AW77" s="1288"/>
      <c r="AX77" s="1288"/>
      <c r="AY77" s="1288"/>
      <c r="AZ77" s="1288"/>
      <c r="BA77" s="1288"/>
      <c r="BB77" s="1291" t="s">
        <v>579</v>
      </c>
      <c r="BC77" s="1291"/>
      <c r="BD77" s="1291"/>
      <c r="BE77" s="1291"/>
      <c r="BF77" s="1291"/>
      <c r="BG77" s="1291"/>
      <c r="BH77" s="1291"/>
      <c r="BI77" s="1291"/>
      <c r="BJ77" s="1291"/>
      <c r="BK77" s="1291"/>
      <c r="BL77" s="1291"/>
      <c r="BM77" s="1291"/>
      <c r="BN77" s="1291"/>
      <c r="BO77" s="1291"/>
      <c r="BP77" s="1289">
        <v>20.5</v>
      </c>
      <c r="BQ77" s="1289"/>
      <c r="BR77" s="1289"/>
      <c r="BS77" s="1289"/>
      <c r="BT77" s="1289"/>
      <c r="BU77" s="1289"/>
      <c r="BV77" s="1289"/>
      <c r="BW77" s="1289"/>
      <c r="BX77" s="1289">
        <v>17.899999999999999</v>
      </c>
      <c r="BY77" s="1289"/>
      <c r="BZ77" s="1289"/>
      <c r="CA77" s="1289"/>
      <c r="CB77" s="1289"/>
      <c r="CC77" s="1289"/>
      <c r="CD77" s="1289"/>
      <c r="CE77" s="1289"/>
      <c r="CF77" s="1289">
        <v>27</v>
      </c>
      <c r="CG77" s="1289"/>
      <c r="CH77" s="1289"/>
      <c r="CI77" s="1289"/>
      <c r="CJ77" s="1289"/>
      <c r="CK77" s="1289"/>
      <c r="CL77" s="1289"/>
      <c r="CM77" s="1289"/>
      <c r="CN77" s="1289">
        <v>25.4</v>
      </c>
      <c r="CO77" s="1289"/>
      <c r="CP77" s="1289"/>
      <c r="CQ77" s="1289"/>
      <c r="CR77" s="1289"/>
      <c r="CS77" s="1289"/>
      <c r="CT77" s="1289"/>
      <c r="CU77" s="1289"/>
      <c r="CV77" s="1289">
        <v>23.4</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585</v>
      </c>
      <c r="BC79" s="1291"/>
      <c r="BD79" s="1291"/>
      <c r="BE79" s="1291"/>
      <c r="BF79" s="1291"/>
      <c r="BG79" s="1291"/>
      <c r="BH79" s="1291"/>
      <c r="BI79" s="1291"/>
      <c r="BJ79" s="1291"/>
      <c r="BK79" s="1291"/>
      <c r="BL79" s="1291"/>
      <c r="BM79" s="1291"/>
      <c r="BN79" s="1291"/>
      <c r="BO79" s="1291"/>
      <c r="BP79" s="1289">
        <v>10.5</v>
      </c>
      <c r="BQ79" s="1289"/>
      <c r="BR79" s="1289"/>
      <c r="BS79" s="1289"/>
      <c r="BT79" s="1289"/>
      <c r="BU79" s="1289"/>
      <c r="BV79" s="1289"/>
      <c r="BW79" s="1289"/>
      <c r="BX79" s="1289">
        <v>9.5</v>
      </c>
      <c r="BY79" s="1289"/>
      <c r="BZ79" s="1289"/>
      <c r="CA79" s="1289"/>
      <c r="CB79" s="1289"/>
      <c r="CC79" s="1289"/>
      <c r="CD79" s="1289"/>
      <c r="CE79" s="1289"/>
      <c r="CF79" s="1289">
        <v>8.6999999999999993</v>
      </c>
      <c r="CG79" s="1289"/>
      <c r="CH79" s="1289"/>
      <c r="CI79" s="1289"/>
      <c r="CJ79" s="1289"/>
      <c r="CK79" s="1289"/>
      <c r="CL79" s="1289"/>
      <c r="CM79" s="1289"/>
      <c r="CN79" s="1289">
        <v>8.6</v>
      </c>
      <c r="CO79" s="1289"/>
      <c r="CP79" s="1289"/>
      <c r="CQ79" s="1289"/>
      <c r="CR79" s="1289"/>
      <c r="CS79" s="1289"/>
      <c r="CT79" s="1289"/>
      <c r="CU79" s="1289"/>
      <c r="CV79" s="1289">
        <v>8.5</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uhWltzhM7D/5Lo26uhbhW5BFssNUadypkaidyvLUAwgUAkZiZe0uBRycLEnNWb5gJ+6jIjwwZw2zEXVTHBsQg==" saltValue="3Xw9Ft/jiRvspSYh2pUq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JAsME2oRfTK7+g7Ve6Ww8QJZU5E4MI7FIseneD2uJBWTMUUISUAmA0jAJ9Xkg/HDi7GGGYVPhQWbhJn+d0OtQ==" saltValue="77+7zz84zeq2G3gkShOVIQ=="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A5C2lCGUzDzrlG5hqEwa0Zxz0Z4zxBB6vsg7pgJhu3YHqmFwu/BNlanpyrFCsYmekL8BOzop978X0Ja/HRxxQ==" saltValue="sNRzSqu2wMhDGwHwIZc5KA=="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536</v>
      </c>
      <c r="G2" s="136"/>
      <c r="H2" s="137"/>
    </row>
    <row r="3" spans="1:8" x14ac:dyDescent="0.15">
      <c r="A3" s="133" t="s">
        <v>529</v>
      </c>
      <c r="B3" s="138"/>
      <c r="C3" s="139"/>
      <c r="D3" s="140">
        <v>105429</v>
      </c>
      <c r="E3" s="141"/>
      <c r="F3" s="142">
        <v>119674</v>
      </c>
      <c r="G3" s="143"/>
      <c r="H3" s="144"/>
    </row>
    <row r="4" spans="1:8" x14ac:dyDescent="0.15">
      <c r="A4" s="145"/>
      <c r="B4" s="146"/>
      <c r="C4" s="147"/>
      <c r="D4" s="148">
        <v>16393</v>
      </c>
      <c r="E4" s="149"/>
      <c r="F4" s="150">
        <v>57803</v>
      </c>
      <c r="G4" s="151"/>
      <c r="H4" s="152"/>
    </row>
    <row r="5" spans="1:8" x14ac:dyDescent="0.15">
      <c r="A5" s="133" t="s">
        <v>531</v>
      </c>
      <c r="B5" s="138"/>
      <c r="C5" s="139"/>
      <c r="D5" s="140">
        <v>97843</v>
      </c>
      <c r="E5" s="141"/>
      <c r="F5" s="142">
        <v>119685</v>
      </c>
      <c r="G5" s="143"/>
      <c r="H5" s="144"/>
    </row>
    <row r="6" spans="1:8" x14ac:dyDescent="0.15">
      <c r="A6" s="145"/>
      <c r="B6" s="146"/>
      <c r="C6" s="147"/>
      <c r="D6" s="148">
        <v>40145</v>
      </c>
      <c r="E6" s="149"/>
      <c r="F6" s="150">
        <v>68464</v>
      </c>
      <c r="G6" s="151"/>
      <c r="H6" s="152"/>
    </row>
    <row r="7" spans="1:8" x14ac:dyDescent="0.15">
      <c r="A7" s="133" t="s">
        <v>532</v>
      </c>
      <c r="B7" s="138"/>
      <c r="C7" s="139"/>
      <c r="D7" s="140">
        <v>115566</v>
      </c>
      <c r="E7" s="141"/>
      <c r="F7" s="142">
        <v>109920</v>
      </c>
      <c r="G7" s="143"/>
      <c r="H7" s="144"/>
    </row>
    <row r="8" spans="1:8" x14ac:dyDescent="0.15">
      <c r="A8" s="145"/>
      <c r="B8" s="146"/>
      <c r="C8" s="147"/>
      <c r="D8" s="148">
        <v>17792</v>
      </c>
      <c r="E8" s="149"/>
      <c r="F8" s="150">
        <v>62739</v>
      </c>
      <c r="G8" s="151"/>
      <c r="H8" s="152"/>
    </row>
    <row r="9" spans="1:8" x14ac:dyDescent="0.15">
      <c r="A9" s="133" t="s">
        <v>533</v>
      </c>
      <c r="B9" s="138"/>
      <c r="C9" s="139"/>
      <c r="D9" s="140">
        <v>52345</v>
      </c>
      <c r="E9" s="141"/>
      <c r="F9" s="142">
        <v>119882</v>
      </c>
      <c r="G9" s="143"/>
      <c r="H9" s="144"/>
    </row>
    <row r="10" spans="1:8" x14ac:dyDescent="0.15">
      <c r="A10" s="145"/>
      <c r="B10" s="146"/>
      <c r="C10" s="147"/>
      <c r="D10" s="148">
        <v>22755</v>
      </c>
      <c r="E10" s="149"/>
      <c r="F10" s="150">
        <v>66481</v>
      </c>
      <c r="G10" s="151"/>
      <c r="H10" s="152"/>
    </row>
    <row r="11" spans="1:8" x14ac:dyDescent="0.15">
      <c r="A11" s="133" t="s">
        <v>534</v>
      </c>
      <c r="B11" s="138"/>
      <c r="C11" s="139"/>
      <c r="D11" s="140">
        <v>63552</v>
      </c>
      <c r="E11" s="141"/>
      <c r="F11" s="142">
        <v>116162</v>
      </c>
      <c r="G11" s="143"/>
      <c r="H11" s="144"/>
    </row>
    <row r="12" spans="1:8" x14ac:dyDescent="0.15">
      <c r="A12" s="145"/>
      <c r="B12" s="146"/>
      <c r="C12" s="153"/>
      <c r="D12" s="148">
        <v>14181</v>
      </c>
      <c r="E12" s="149"/>
      <c r="F12" s="150">
        <v>61562</v>
      </c>
      <c r="G12" s="151"/>
      <c r="H12" s="152"/>
    </row>
    <row r="13" spans="1:8" x14ac:dyDescent="0.15">
      <c r="A13" s="133"/>
      <c r="B13" s="138"/>
      <c r="C13" s="154"/>
      <c r="D13" s="155">
        <v>86947</v>
      </c>
      <c r="E13" s="156"/>
      <c r="F13" s="157">
        <v>117065</v>
      </c>
      <c r="G13" s="158"/>
      <c r="H13" s="144"/>
    </row>
    <row r="14" spans="1:8" x14ac:dyDescent="0.15">
      <c r="A14" s="145"/>
      <c r="B14" s="146"/>
      <c r="C14" s="147"/>
      <c r="D14" s="148">
        <v>22253</v>
      </c>
      <c r="E14" s="149"/>
      <c r="F14" s="150">
        <v>63410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6.44</v>
      </c>
      <c r="C19" s="159">
        <f>ROUND(VALUE(SUBSTITUTE(実質収支比率等に係る経年分析!G$48,"▲","-")),2)</f>
        <v>6.51</v>
      </c>
      <c r="D19" s="159">
        <f>ROUND(VALUE(SUBSTITUTE(実質収支比率等に係る経年分析!H$48,"▲","-")),2)</f>
        <v>9.1199999999999992</v>
      </c>
      <c r="E19" s="159">
        <f>ROUND(VALUE(SUBSTITUTE(実質収支比率等に係る経年分析!I$48,"▲","-")),2)</f>
        <v>5.81</v>
      </c>
      <c r="F19" s="159">
        <f>ROUND(VALUE(SUBSTITUTE(実質収支比率等に係る経年分析!J$48,"▲","-")),2)</f>
        <v>7.24</v>
      </c>
    </row>
    <row r="20" spans="1:11" x14ac:dyDescent="0.15">
      <c r="A20" s="159" t="s">
        <v>48</v>
      </c>
      <c r="B20" s="159">
        <f>ROUND(VALUE(SUBSTITUTE(実質収支比率等に係る経年分析!F$47,"▲","-")),2)</f>
        <v>35.549999999999997</v>
      </c>
      <c r="C20" s="159">
        <f>ROUND(VALUE(SUBSTITUTE(実質収支比率等に係る経年分析!G$47,"▲","-")),2)</f>
        <v>27.76</v>
      </c>
      <c r="D20" s="159">
        <f>ROUND(VALUE(SUBSTITUTE(実質収支比率等に係る経年分析!H$47,"▲","-")),2)</f>
        <v>30.44</v>
      </c>
      <c r="E20" s="159">
        <f>ROUND(VALUE(SUBSTITUTE(実質収支比率等に係る経年分析!I$47,"▲","-")),2)</f>
        <v>37.79</v>
      </c>
      <c r="F20" s="159">
        <f>ROUND(VALUE(SUBSTITUTE(実質収支比率等に係る経年分析!J$47,"▲","-")),2)</f>
        <v>43.06</v>
      </c>
    </row>
    <row r="21" spans="1:11" x14ac:dyDescent="0.15">
      <c r="A21" s="159" t="s">
        <v>49</v>
      </c>
      <c r="B21" s="159">
        <f>IF(ISNUMBER(VALUE(SUBSTITUTE(実質収支比率等に係る経年分析!F$49,"▲","-"))),ROUND(VALUE(SUBSTITUTE(実質収支比率等に係る経年分析!F$49,"▲","-")),2),NA())</f>
        <v>7.97</v>
      </c>
      <c r="C21" s="159">
        <f>IF(ISNUMBER(VALUE(SUBSTITUTE(実質収支比率等に係る経年分析!G$49,"▲","-"))),ROUND(VALUE(SUBSTITUTE(実質収支比率等に係る経年分析!G$49,"▲","-")),2),NA())</f>
        <v>-8.99</v>
      </c>
      <c r="D21" s="159">
        <f>IF(ISNUMBER(VALUE(SUBSTITUTE(実質収支比率等に係る経年分析!H$49,"▲","-"))),ROUND(VALUE(SUBSTITUTE(実質収支比率等に係る経年分析!H$49,"▲","-")),2),NA())</f>
        <v>5.94</v>
      </c>
      <c r="E21" s="159">
        <f>IF(ISNUMBER(VALUE(SUBSTITUTE(実質収支比率等に係る経年分析!I$49,"▲","-"))),ROUND(VALUE(SUBSTITUTE(実質収支比率等に係る経年分析!I$49,"▲","-")),2),NA())</f>
        <v>3.26</v>
      </c>
      <c r="F21" s="159">
        <f>IF(ISNUMBER(VALUE(SUBSTITUTE(実質収支比率等に係る経年分析!J$49,"▲","-"))),ROUND(VALUE(SUBSTITUTE(実質収支比率等に係る経年分析!J$49,"▲","-")),2),NA())</f>
        <v>6.02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鋸南町後期高齢者医療特別会計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1.52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x14ac:dyDescent="0.15">
      <c r="A32" s="160" t="str">
        <f>IF(連結実質赤字比率に係る赤字・黒字の構成分析!C$38="",NA(),連結実質赤字比率に係る赤字・黒字の構成分析!C$38)</f>
        <v>鋸南町病院事業会計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v>
      </c>
    </row>
    <row r="33" spans="1:16" x14ac:dyDescent="0.15">
      <c r="A33" s="160" t="str">
        <f>IF(連結実質赤字比率に係る赤字・黒字の構成分析!C$37="",NA(),連結実質赤字比率に係る赤字・黒字の構成分析!C$37)</f>
        <v>鋸南町介護保険特別会計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0.14000000000000001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2.91</v>
      </c>
    </row>
    <row r="34" spans="1:16" x14ac:dyDescent="0.15">
      <c r="A34" s="160" t="str">
        <f>IF(連結実質赤字比率に係る赤字・黒字の構成分析!C$36="",NA(),連結実質赤字比率に係る赤字・黒字の構成分析!C$36)</f>
        <v>鋸南町国民健康保険特別会計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2.59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2.5099999999999998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6.43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9.1199999999999992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7.23</v>
      </c>
    </row>
    <row r="36" spans="1:16" x14ac:dyDescent="0.15">
      <c r="A36" s="160" t="str">
        <f>IF(連結実質赤字比率に係る赤字・黒字の構成分析!C$34="",NA(),連結実質赤字比率に係る赤字・黒字の構成分析!C$34)</f>
        <v>鋸南町水道事業会計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9.73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11.49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12.54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408</v>
      </c>
      <c r="E42" s="161"/>
      <c r="F42" s="161"/>
      <c r="G42" s="161">
        <f>'実質公債費比率（分子）の構造'!L$52</f>
        <v>404</v>
      </c>
      <c r="H42" s="161"/>
      <c r="I42" s="161"/>
      <c r="J42" s="161">
        <f>'実質公債費比率（分子）の構造'!M$52</f>
        <v>371</v>
      </c>
      <c r="K42" s="161"/>
      <c r="L42" s="161"/>
      <c r="M42" s="161">
        <f>'実質公債費比率（分子）の構造'!N$52</f>
        <v>367</v>
      </c>
      <c r="N42" s="161"/>
      <c r="O42" s="161"/>
      <c r="P42" s="161">
        <f>'実質公債費比率（分子）の構造'!O$52</f>
        <v>360</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49</v>
      </c>
      <c r="C44" s="161"/>
      <c r="D44" s="161"/>
      <c r="E44" s="161">
        <f>'実質公債費比率（分子）の構造'!L$50</f>
        <v>46</v>
      </c>
      <c r="F44" s="161"/>
      <c r="G44" s="161"/>
      <c r="H44" s="161">
        <f>'実質公債費比率（分子）の構造'!M$50</f>
        <v>46</v>
      </c>
      <c r="I44" s="161"/>
      <c r="J44" s="161"/>
      <c r="K44" s="161">
        <f>'実質公債費比率（分子）の構造'!N$50</f>
        <v>46</v>
      </c>
      <c r="L44" s="161"/>
      <c r="M44" s="161"/>
      <c r="N44" s="161">
        <f>'実質公債費比率（分子）の構造'!O$50</f>
        <v>46</v>
      </c>
      <c r="O44" s="161"/>
      <c r="P44" s="161"/>
    </row>
    <row r="45" spans="1:16" x14ac:dyDescent="0.15">
      <c r="A45" s="161" t="s">
        <v>59</v>
      </c>
      <c r="B45" s="161">
        <f>'実質公債費比率（分子）の構造'!K$49</f>
        <v>25</v>
      </c>
      <c r="C45" s="161"/>
      <c r="D45" s="161"/>
      <c r="E45" s="161">
        <f>'実質公債費比率（分子）の構造'!L$49</f>
        <v>24</v>
      </c>
      <c r="F45" s="161"/>
      <c r="G45" s="161"/>
      <c r="H45" s="161">
        <f>'実質公債費比率（分子）の構造'!M$49</f>
        <v>19</v>
      </c>
      <c r="I45" s="161"/>
      <c r="J45" s="161"/>
      <c r="K45" s="161">
        <f>'実質公債費比率（分子）の構造'!N$49</f>
        <v>19</v>
      </c>
      <c r="L45" s="161"/>
      <c r="M45" s="161"/>
      <c r="N45" s="161">
        <f>'実質公債費比率（分子）の構造'!O$49</f>
        <v>20</v>
      </c>
      <c r="O45" s="161"/>
      <c r="P45" s="161"/>
    </row>
    <row r="46" spans="1:16" x14ac:dyDescent="0.15">
      <c r="A46" s="161" t="s">
        <v>60</v>
      </c>
      <c r="B46" s="161">
        <f>'実質公債費比率（分子）の構造'!K$48</f>
        <v>135</v>
      </c>
      <c r="C46" s="161"/>
      <c r="D46" s="161"/>
      <c r="E46" s="161">
        <f>'実質公債費比率（分子）の構造'!L$48</f>
        <v>136</v>
      </c>
      <c r="F46" s="161"/>
      <c r="G46" s="161"/>
      <c r="H46" s="161">
        <f>'実質公債費比率（分子）の構造'!M$48</f>
        <v>126</v>
      </c>
      <c r="I46" s="161"/>
      <c r="J46" s="161"/>
      <c r="K46" s="161">
        <f>'実質公債費比率（分子）の構造'!N$48</f>
        <v>141</v>
      </c>
      <c r="L46" s="161"/>
      <c r="M46" s="161"/>
      <c r="N46" s="161">
        <f>'実質公債費比率（分子）の構造'!O$48</f>
        <v>129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681</v>
      </c>
      <c r="C49" s="161"/>
      <c r="D49" s="161"/>
      <c r="E49" s="161">
        <f>'実質公債費比率（分子）の構造'!L$45</f>
        <v>609</v>
      </c>
      <c r="F49" s="161"/>
      <c r="G49" s="161"/>
      <c r="H49" s="161">
        <f>'実質公債費比率（分子）の構造'!M$45</f>
        <v>514</v>
      </c>
      <c r="I49" s="161"/>
      <c r="J49" s="161"/>
      <c r="K49" s="161">
        <f>'実質公債費比率（分子）の構造'!N$45</f>
        <v>515</v>
      </c>
      <c r="L49" s="161"/>
      <c r="M49" s="161"/>
      <c r="N49" s="161">
        <f>'実質公債費比率（分子）の構造'!O$45</f>
        <v>529</v>
      </c>
      <c r="O49" s="161"/>
      <c r="P49" s="161"/>
    </row>
    <row r="50" spans="1:16" x14ac:dyDescent="0.15">
      <c r="A50" s="161" t="s">
        <v>64</v>
      </c>
      <c r="B50" s="161" t="e">
        <f>NA()</f>
        <v>#N/A</v>
      </c>
      <c r="C50" s="161">
        <f>IF(ISNUMBER('実質公債費比率（分子）の構造'!K$53),'実質公債費比率（分子）の構造'!K$53,NA())</f>
        <v>482</v>
      </c>
      <c r="D50" s="161" t="e">
        <f>NA()</f>
        <v>#N/A</v>
      </c>
      <c r="E50" s="161" t="e">
        <f>NA()</f>
        <v>#N/A</v>
      </c>
      <c r="F50" s="161">
        <f>IF(ISNUMBER('実質公債費比率（分子）の構造'!L$53),'実質公債費比率（分子）の構造'!L$53,NA())</f>
        <v>411</v>
      </c>
      <c r="G50" s="161" t="e">
        <f>NA()</f>
        <v>#N/A</v>
      </c>
      <c r="H50" s="161" t="e">
        <f>NA()</f>
        <v>#N/A</v>
      </c>
      <c r="I50" s="161">
        <f>IF(ISNUMBER('実質公債費比率（分子）の構造'!M$53),'実質公債費比率（分子）の構造'!M$53,NA())</f>
        <v>334</v>
      </c>
      <c r="J50" s="161" t="e">
        <f>NA()</f>
        <v>#N/A</v>
      </c>
      <c r="K50" s="161" t="e">
        <f>NA()</f>
        <v>#N/A</v>
      </c>
      <c r="L50" s="161">
        <f>IF(ISNUMBER('実質公債費比率（分子）の構造'!N$53),'実質公債費比率（分子）の構造'!N$53,NA())</f>
        <v>354</v>
      </c>
      <c r="M50" s="161" t="e">
        <f>NA()</f>
        <v>#N/A</v>
      </c>
      <c r="N50" s="161" t="e">
        <f>NA()</f>
        <v>#N/A</v>
      </c>
      <c r="O50" s="161">
        <f>IF(ISNUMBER('実質公債費比率（分子）の構造'!O$53),'実質公債費比率（分子）の構造'!O$53,NA())</f>
        <v>364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3518</v>
      </c>
      <c r="E56" s="160"/>
      <c r="F56" s="160"/>
      <c r="G56" s="160">
        <f>'将来負担比率（分子）の構造'!J$52</f>
        <v>3564</v>
      </c>
      <c r="H56" s="160"/>
      <c r="I56" s="160"/>
      <c r="J56" s="160">
        <f>'将来負担比率（分子）の構造'!K$52</f>
        <v>3595</v>
      </c>
      <c r="K56" s="160"/>
      <c r="L56" s="160"/>
      <c r="M56" s="160">
        <f>'将来負担比率（分子）の構造'!L$52</f>
        <v>3497</v>
      </c>
      <c r="N56" s="160"/>
      <c r="O56" s="160"/>
      <c r="P56" s="160">
        <f>'将来負担比率（分子）の構造'!M$52</f>
        <v>3433</v>
      </c>
    </row>
    <row r="57" spans="1:16" x14ac:dyDescent="0.15">
      <c r="A57" s="160" t="s">
        <v>35</v>
      </c>
      <c r="B57" s="160"/>
      <c r="C57" s="160"/>
      <c r="D57" s="160">
        <f>'将来負担比率（分子）の構造'!I$51</f>
        <v>62</v>
      </c>
      <c r="E57" s="160"/>
      <c r="F57" s="160"/>
      <c r="G57" s="160">
        <f>'将来負担比率（分子）の構造'!J$51</f>
        <v>57</v>
      </c>
      <c r="H57" s="160"/>
      <c r="I57" s="160"/>
      <c r="J57" s="160">
        <f>'将来負担比率（分子）の構造'!K$51</f>
        <v>51</v>
      </c>
      <c r="K57" s="160"/>
      <c r="L57" s="160"/>
      <c r="M57" s="160">
        <f>'将来負担比率（分子）の構造'!L$51</f>
        <v>44</v>
      </c>
      <c r="N57" s="160"/>
      <c r="O57" s="160"/>
      <c r="P57" s="160">
        <f>'将来負担比率（分子）の構造'!M$51</f>
        <v>38</v>
      </c>
    </row>
    <row r="58" spans="1:16" x14ac:dyDescent="0.15">
      <c r="A58" s="160" t="s">
        <v>34</v>
      </c>
      <c r="B58" s="160"/>
      <c r="C58" s="160"/>
      <c r="D58" s="160">
        <f>'将来負担比率（分子）の構造'!I$50</f>
        <v>1224</v>
      </c>
      <c r="E58" s="160"/>
      <c r="F58" s="160"/>
      <c r="G58" s="160">
        <f>'将来負担比率（分子）の構造'!J$50</f>
        <v>919</v>
      </c>
      <c r="H58" s="160"/>
      <c r="I58" s="160"/>
      <c r="J58" s="160">
        <f>'将来負担比率（分子）の構造'!K$50</f>
        <v>1022</v>
      </c>
      <c r="K58" s="160"/>
      <c r="L58" s="160"/>
      <c r="M58" s="160">
        <f>'将来負担比率（分子）の構造'!L$50</f>
        <v>1229</v>
      </c>
      <c r="N58" s="160"/>
      <c r="O58" s="160"/>
      <c r="P58" s="160">
        <f>'将来負担比率（分子）の構造'!M$50</f>
        <v>1434</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16</v>
      </c>
      <c r="C61" s="160"/>
      <c r="D61" s="160"/>
      <c r="E61" s="160">
        <f>'将来負担比率（分子）の構造'!J$46</f>
        <v>12</v>
      </c>
      <c r="F61" s="160"/>
      <c r="G61" s="160"/>
      <c r="H61" s="160">
        <f>'将来負担比率（分子）の構造'!K$46</f>
        <v>8</v>
      </c>
      <c r="I61" s="160"/>
      <c r="J61" s="160"/>
      <c r="K61" s="160">
        <f>'将来負担比率（分子）の構造'!L$46</f>
        <v>4</v>
      </c>
      <c r="L61" s="160"/>
      <c r="M61" s="160"/>
      <c r="N61" s="160" t="str">
        <f>'将来負担比率（分子）の構造'!M$46</f>
        <v>-</v>
      </c>
      <c r="O61" s="160"/>
      <c r="P61" s="160"/>
    </row>
    <row r="62" spans="1:16" x14ac:dyDescent="0.15">
      <c r="A62" s="160" t="s">
        <v>28</v>
      </c>
      <c r="B62" s="160">
        <f>'将来負担比率（分子）の構造'!I$45</f>
        <v>1585</v>
      </c>
      <c r="C62" s="160"/>
      <c r="D62" s="160"/>
      <c r="E62" s="160">
        <f>'将来負担比率（分子）の構造'!J$45</f>
        <v>1458</v>
      </c>
      <c r="F62" s="160"/>
      <c r="G62" s="160"/>
      <c r="H62" s="160">
        <f>'将来負担比率（分子）の構造'!K$45</f>
        <v>1354</v>
      </c>
      <c r="I62" s="160"/>
      <c r="J62" s="160"/>
      <c r="K62" s="160">
        <f>'将来負担比率（分子）の構造'!L$45</f>
        <v>1338</v>
      </c>
      <c r="L62" s="160"/>
      <c r="M62" s="160"/>
      <c r="N62" s="160">
        <f>'将来負担比率（分子）の構造'!M$45</f>
        <v>1286</v>
      </c>
      <c r="O62" s="160"/>
      <c r="P62" s="160"/>
    </row>
    <row r="63" spans="1:16" x14ac:dyDescent="0.15">
      <c r="A63" s="160" t="s">
        <v>27</v>
      </c>
      <c r="B63" s="160">
        <f>'将来負担比率（分子）の構造'!I$44</f>
        <v>269</v>
      </c>
      <c r="C63" s="160"/>
      <c r="D63" s="160"/>
      <c r="E63" s="160">
        <f>'将来負担比率（分子）の構造'!J$44</f>
        <v>242</v>
      </c>
      <c r="F63" s="160"/>
      <c r="G63" s="160"/>
      <c r="H63" s="160">
        <f>'将来負担比率（分子）の構造'!K$44</f>
        <v>214</v>
      </c>
      <c r="I63" s="160"/>
      <c r="J63" s="160"/>
      <c r="K63" s="160">
        <f>'将来負担比率（分子）の構造'!L$44</f>
        <v>223</v>
      </c>
      <c r="L63" s="160"/>
      <c r="M63" s="160"/>
      <c r="N63" s="160">
        <f>'将来負担比率（分子）の構造'!M$44</f>
        <v>222</v>
      </c>
      <c r="O63" s="160"/>
      <c r="P63" s="160"/>
    </row>
    <row r="64" spans="1:16" x14ac:dyDescent="0.15">
      <c r="A64" s="160" t="s">
        <v>26</v>
      </c>
      <c r="B64" s="160">
        <f>'将来負担比率（分子）の構造'!I$43</f>
        <v>893</v>
      </c>
      <c r="C64" s="160"/>
      <c r="D64" s="160"/>
      <c r="E64" s="160">
        <f>'将来負担比率（分子）の構造'!J$43</f>
        <v>849</v>
      </c>
      <c r="F64" s="160"/>
      <c r="G64" s="160"/>
      <c r="H64" s="160">
        <f>'将来負担比率（分子）の構造'!K$43</f>
        <v>822</v>
      </c>
      <c r="I64" s="160"/>
      <c r="J64" s="160"/>
      <c r="K64" s="160">
        <f>'将来負担比率（分子）の構造'!L$43</f>
        <v>792</v>
      </c>
      <c r="L64" s="160"/>
      <c r="M64" s="160"/>
      <c r="N64" s="160">
        <f>'将来負担比率（分子）の構造'!M$43</f>
        <v>769</v>
      </c>
      <c r="O64" s="160"/>
      <c r="P64" s="160"/>
    </row>
    <row r="65" spans="1:16" x14ac:dyDescent="0.15">
      <c r="A65" s="160" t="s">
        <v>25</v>
      </c>
      <c r="B65" s="160">
        <f>'将来負担比率（分子）の構造'!I$42</f>
        <v>187</v>
      </c>
      <c r="C65" s="160"/>
      <c r="D65" s="160"/>
      <c r="E65" s="160">
        <f>'将来負担比率（分子）の構造'!J$42</f>
        <v>142</v>
      </c>
      <c r="F65" s="160"/>
      <c r="G65" s="160"/>
      <c r="H65" s="160">
        <f>'将来負担比率（分子）の構造'!K$42</f>
        <v>98</v>
      </c>
      <c r="I65" s="160"/>
      <c r="J65" s="160"/>
      <c r="K65" s="160">
        <f>'将来負担比率（分子）の構造'!L$42</f>
        <v>53</v>
      </c>
      <c r="L65" s="160"/>
      <c r="M65" s="160"/>
      <c r="N65" s="160">
        <f>'将来負担比率（分子）の構造'!M$42</f>
        <v>6</v>
      </c>
      <c r="O65" s="160"/>
      <c r="P65" s="160"/>
    </row>
    <row r="66" spans="1:16" x14ac:dyDescent="0.15">
      <c r="A66" s="160" t="s">
        <v>24</v>
      </c>
      <c r="B66" s="160">
        <f>'将来負担比率（分子）の構造'!I$41</f>
        <v>4630</v>
      </c>
      <c r="C66" s="160"/>
      <c r="D66" s="160"/>
      <c r="E66" s="160">
        <f>'将来負担比率（分子）の構造'!J$41</f>
        <v>4598</v>
      </c>
      <c r="F66" s="160"/>
      <c r="G66" s="160"/>
      <c r="H66" s="160">
        <f>'将来負担比率（分子）の構造'!K$41</f>
        <v>4595</v>
      </c>
      <c r="I66" s="160"/>
      <c r="J66" s="160"/>
      <c r="K66" s="160">
        <f>'将来負担比率（分子）の構造'!L$41</f>
        <v>4394</v>
      </c>
      <c r="L66" s="160"/>
      <c r="M66" s="160"/>
      <c r="N66" s="160">
        <f>'将来負担比率（分子）の構造'!M$41</f>
        <v>4301</v>
      </c>
      <c r="O66" s="160"/>
      <c r="P66" s="160"/>
    </row>
    <row r="67" spans="1:16" x14ac:dyDescent="0.15">
      <c r="A67" s="160" t="s">
        <v>68</v>
      </c>
      <c r="B67" s="160" t="e">
        <f>NA()</f>
        <v>#N/A</v>
      </c>
      <c r="C67" s="160">
        <f>IF(ISNUMBER('将来負担比率（分子）の構造'!I$53), IF('将来負担比率（分子）の構造'!I$53 &lt; 0, 0, '将来負担比率（分子）の構造'!I$53), NA())</f>
        <v>2775</v>
      </c>
      <c r="D67" s="160" t="e">
        <f>NA()</f>
        <v>#N/A</v>
      </c>
      <c r="E67" s="160" t="e">
        <f>NA()</f>
        <v>#N/A</v>
      </c>
      <c r="F67" s="160">
        <f>IF(ISNUMBER('将来負担比率（分子）の構造'!J$53), IF('将来負担比率（分子）の構造'!J$53 &lt; 0, 0, '将来負担比率（分子）の構造'!J$53), NA())</f>
        <v>2761</v>
      </c>
      <c r="G67" s="160" t="e">
        <f>NA()</f>
        <v>#N/A</v>
      </c>
      <c r="H67" s="160" t="e">
        <f>NA()</f>
        <v>#N/A</v>
      </c>
      <c r="I67" s="160">
        <f>IF(ISNUMBER('将来負担比率（分子）の構造'!K$53), IF('将来負担比率（分子）の構造'!K$53 &lt; 0, 0, '将来負担比率（分子）の構造'!K$53), NA())</f>
        <v>2425</v>
      </c>
      <c r="J67" s="160" t="e">
        <f>NA()</f>
        <v>#N/A</v>
      </c>
      <c r="K67" s="160" t="e">
        <f>NA()</f>
        <v>#N/A</v>
      </c>
      <c r="L67" s="160">
        <f>IF(ISNUMBER('将来負担比率（分子）の構造'!L$53), IF('将来負担比率（分子）の構造'!L$53 &lt; 0, 0, '将来負担比率（分子）の構造'!L$53), NA())</f>
        <v>2033</v>
      </c>
      <c r="M67" s="160" t="e">
        <f>NA()</f>
        <v>#N/A</v>
      </c>
      <c r="N67" s="160" t="e">
        <f>NA()</f>
        <v>#N/A</v>
      </c>
      <c r="O67" s="160">
        <f>IF(ISNUMBER('将来負担比率（分子）の構造'!M$53), IF('将来負担比率（分子）の構造'!M$53 &lt; 0, 0, '将来負担比率（分子）の構造'!M$53), NA())</f>
        <v>1679</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884</v>
      </c>
      <c r="C72" s="164">
        <f>基金残高に係る経年分析!G55</f>
        <v>1077</v>
      </c>
      <c r="D72" s="164">
        <f>基金残高に係る経年分析!H55</f>
        <v>1208</v>
      </c>
    </row>
    <row r="73" spans="1:16" x14ac:dyDescent="0.15">
      <c r="A73" s="163" t="s">
        <v>71</v>
      </c>
      <c r="B73" s="164">
        <f>基金残高に係る経年分析!F56</f>
        <v>1</v>
      </c>
      <c r="C73" s="164">
        <f>基金残高に係る経年分析!G56</f>
        <v>1</v>
      </c>
      <c r="D73" s="164">
        <f>基金残高に係る経年分析!H56</f>
        <v>1</v>
      </c>
    </row>
    <row r="74" spans="1:16" x14ac:dyDescent="0.15">
      <c r="A74" s="163" t="s">
        <v>72</v>
      </c>
      <c r="B74" s="164">
        <f>基金残高に係る経年分析!F57</f>
        <v>55</v>
      </c>
      <c r="C74" s="164">
        <f>基金残高に係る経年分析!G57</f>
        <v>63</v>
      </c>
      <c r="D74" s="164">
        <f>基金残高に係る経年分析!H57</f>
        <v>67</v>
      </c>
    </row>
  </sheetData>
  <sheetProtection algorithmName="SHA-512" hashValue="CLoO3qy+ZTMUz4aTlS6G1U3J5jOi/3gthPnlEaQE0HiQ+uLdMORYqQRam80Th87xgJjLBLG+m20yHpEI9qfuvw==" saltValue="v8yjPAm01SFx1En5z+U3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767911</v>
      </c>
      <c r="S5" s="649"/>
      <c r="T5" s="649"/>
      <c r="U5" s="649"/>
      <c r="V5" s="649"/>
      <c r="W5" s="649"/>
      <c r="X5" s="649"/>
      <c r="Y5" s="650"/>
      <c r="Z5" s="651">
        <v>18.100000000000001</v>
      </c>
      <c r="AA5" s="651"/>
      <c r="AB5" s="651"/>
      <c r="AC5" s="651"/>
      <c r="AD5" s="652">
        <v>767911</v>
      </c>
      <c r="AE5" s="652"/>
      <c r="AF5" s="652"/>
      <c r="AG5" s="652"/>
      <c r="AH5" s="652"/>
      <c r="AI5" s="652"/>
      <c r="AJ5" s="652"/>
      <c r="AK5" s="652"/>
      <c r="AL5" s="653">
        <v>28.5</v>
      </c>
      <c r="AM5" s="654"/>
      <c r="AN5" s="654"/>
      <c r="AO5" s="655"/>
      <c r="AP5" s="645" t="s">
        <v>220</v>
      </c>
      <c r="AQ5" s="646"/>
      <c r="AR5" s="646"/>
      <c r="AS5" s="646"/>
      <c r="AT5" s="646"/>
      <c r="AU5" s="646"/>
      <c r="AV5" s="646"/>
      <c r="AW5" s="646"/>
      <c r="AX5" s="646"/>
      <c r="AY5" s="646"/>
      <c r="AZ5" s="646"/>
      <c r="BA5" s="646"/>
      <c r="BB5" s="646"/>
      <c r="BC5" s="646"/>
      <c r="BD5" s="646"/>
      <c r="BE5" s="646"/>
      <c r="BF5" s="647"/>
      <c r="BG5" s="659">
        <v>766841</v>
      </c>
      <c r="BH5" s="660"/>
      <c r="BI5" s="660"/>
      <c r="BJ5" s="660"/>
      <c r="BK5" s="660"/>
      <c r="BL5" s="660"/>
      <c r="BM5" s="660"/>
      <c r="BN5" s="661"/>
      <c r="BO5" s="662">
        <v>99.9</v>
      </c>
      <c r="BP5" s="662"/>
      <c r="BQ5" s="662"/>
      <c r="BR5" s="662"/>
      <c r="BS5" s="663" t="s">
        <v>167</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34076</v>
      </c>
      <c r="S6" s="660"/>
      <c r="T6" s="660"/>
      <c r="U6" s="660"/>
      <c r="V6" s="660"/>
      <c r="W6" s="660"/>
      <c r="X6" s="660"/>
      <c r="Y6" s="661"/>
      <c r="Z6" s="662">
        <v>0.8</v>
      </c>
      <c r="AA6" s="662"/>
      <c r="AB6" s="662"/>
      <c r="AC6" s="662"/>
      <c r="AD6" s="663">
        <v>34076</v>
      </c>
      <c r="AE6" s="663"/>
      <c r="AF6" s="663"/>
      <c r="AG6" s="663"/>
      <c r="AH6" s="663"/>
      <c r="AI6" s="663"/>
      <c r="AJ6" s="663"/>
      <c r="AK6" s="663"/>
      <c r="AL6" s="664">
        <v>1.3</v>
      </c>
      <c r="AM6" s="665"/>
      <c r="AN6" s="665"/>
      <c r="AO6" s="666"/>
      <c r="AP6" s="656" t="s">
        <v>225</v>
      </c>
      <c r="AQ6" s="657"/>
      <c r="AR6" s="657"/>
      <c r="AS6" s="657"/>
      <c r="AT6" s="657"/>
      <c r="AU6" s="657"/>
      <c r="AV6" s="657"/>
      <c r="AW6" s="657"/>
      <c r="AX6" s="657"/>
      <c r="AY6" s="657"/>
      <c r="AZ6" s="657"/>
      <c r="BA6" s="657"/>
      <c r="BB6" s="657"/>
      <c r="BC6" s="657"/>
      <c r="BD6" s="657"/>
      <c r="BE6" s="657"/>
      <c r="BF6" s="658"/>
      <c r="BG6" s="659">
        <v>766841</v>
      </c>
      <c r="BH6" s="660"/>
      <c r="BI6" s="660"/>
      <c r="BJ6" s="660"/>
      <c r="BK6" s="660"/>
      <c r="BL6" s="660"/>
      <c r="BM6" s="660"/>
      <c r="BN6" s="661"/>
      <c r="BO6" s="662">
        <v>99.9</v>
      </c>
      <c r="BP6" s="662"/>
      <c r="BQ6" s="662"/>
      <c r="BR6" s="662"/>
      <c r="BS6" s="663" t="s">
        <v>167</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67445</v>
      </c>
      <c r="CS6" s="660"/>
      <c r="CT6" s="660"/>
      <c r="CU6" s="660"/>
      <c r="CV6" s="660"/>
      <c r="CW6" s="660"/>
      <c r="CX6" s="660"/>
      <c r="CY6" s="661"/>
      <c r="CZ6" s="653">
        <v>1.7</v>
      </c>
      <c r="DA6" s="654"/>
      <c r="DB6" s="654"/>
      <c r="DC6" s="673"/>
      <c r="DD6" s="668" t="s">
        <v>167</v>
      </c>
      <c r="DE6" s="660"/>
      <c r="DF6" s="660"/>
      <c r="DG6" s="660"/>
      <c r="DH6" s="660"/>
      <c r="DI6" s="660"/>
      <c r="DJ6" s="660"/>
      <c r="DK6" s="660"/>
      <c r="DL6" s="660"/>
      <c r="DM6" s="660"/>
      <c r="DN6" s="660"/>
      <c r="DO6" s="660"/>
      <c r="DP6" s="661"/>
      <c r="DQ6" s="668">
        <v>67445</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1048</v>
      </c>
      <c r="S7" s="660"/>
      <c r="T7" s="660"/>
      <c r="U7" s="660"/>
      <c r="V7" s="660"/>
      <c r="W7" s="660"/>
      <c r="X7" s="660"/>
      <c r="Y7" s="661"/>
      <c r="Z7" s="662">
        <v>0</v>
      </c>
      <c r="AA7" s="662"/>
      <c r="AB7" s="662"/>
      <c r="AC7" s="662"/>
      <c r="AD7" s="663">
        <v>1048</v>
      </c>
      <c r="AE7" s="663"/>
      <c r="AF7" s="663"/>
      <c r="AG7" s="663"/>
      <c r="AH7" s="663"/>
      <c r="AI7" s="663"/>
      <c r="AJ7" s="663"/>
      <c r="AK7" s="663"/>
      <c r="AL7" s="664">
        <v>0</v>
      </c>
      <c r="AM7" s="665"/>
      <c r="AN7" s="665"/>
      <c r="AO7" s="666"/>
      <c r="AP7" s="656" t="s">
        <v>228</v>
      </c>
      <c r="AQ7" s="657"/>
      <c r="AR7" s="657"/>
      <c r="AS7" s="657"/>
      <c r="AT7" s="657"/>
      <c r="AU7" s="657"/>
      <c r="AV7" s="657"/>
      <c r="AW7" s="657"/>
      <c r="AX7" s="657"/>
      <c r="AY7" s="657"/>
      <c r="AZ7" s="657"/>
      <c r="BA7" s="657"/>
      <c r="BB7" s="657"/>
      <c r="BC7" s="657"/>
      <c r="BD7" s="657"/>
      <c r="BE7" s="657"/>
      <c r="BF7" s="658"/>
      <c r="BG7" s="659">
        <v>323566</v>
      </c>
      <c r="BH7" s="660"/>
      <c r="BI7" s="660"/>
      <c r="BJ7" s="660"/>
      <c r="BK7" s="660"/>
      <c r="BL7" s="660"/>
      <c r="BM7" s="660"/>
      <c r="BN7" s="661"/>
      <c r="BO7" s="662">
        <v>42.1</v>
      </c>
      <c r="BP7" s="662"/>
      <c r="BQ7" s="662"/>
      <c r="BR7" s="662"/>
      <c r="BS7" s="663" t="s">
        <v>167</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615274</v>
      </c>
      <c r="CS7" s="660"/>
      <c r="CT7" s="660"/>
      <c r="CU7" s="660"/>
      <c r="CV7" s="660"/>
      <c r="CW7" s="660"/>
      <c r="CX7" s="660"/>
      <c r="CY7" s="661"/>
      <c r="CZ7" s="662">
        <v>15.3</v>
      </c>
      <c r="DA7" s="662"/>
      <c r="DB7" s="662"/>
      <c r="DC7" s="662"/>
      <c r="DD7" s="668">
        <v>44962</v>
      </c>
      <c r="DE7" s="660"/>
      <c r="DF7" s="660"/>
      <c r="DG7" s="660"/>
      <c r="DH7" s="660"/>
      <c r="DI7" s="660"/>
      <c r="DJ7" s="660"/>
      <c r="DK7" s="660"/>
      <c r="DL7" s="660"/>
      <c r="DM7" s="660"/>
      <c r="DN7" s="660"/>
      <c r="DO7" s="660"/>
      <c r="DP7" s="661"/>
      <c r="DQ7" s="668">
        <v>518517</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4027</v>
      </c>
      <c r="S8" s="660"/>
      <c r="T8" s="660"/>
      <c r="U8" s="660"/>
      <c r="V8" s="660"/>
      <c r="W8" s="660"/>
      <c r="X8" s="660"/>
      <c r="Y8" s="661"/>
      <c r="Z8" s="662">
        <v>0.1</v>
      </c>
      <c r="AA8" s="662"/>
      <c r="AB8" s="662"/>
      <c r="AC8" s="662"/>
      <c r="AD8" s="663">
        <v>4027</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15243</v>
      </c>
      <c r="BH8" s="660"/>
      <c r="BI8" s="660"/>
      <c r="BJ8" s="660"/>
      <c r="BK8" s="660"/>
      <c r="BL8" s="660"/>
      <c r="BM8" s="660"/>
      <c r="BN8" s="661"/>
      <c r="BO8" s="662">
        <v>2</v>
      </c>
      <c r="BP8" s="662"/>
      <c r="BQ8" s="662"/>
      <c r="BR8" s="662"/>
      <c r="BS8" s="668" t="s">
        <v>167</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1125676</v>
      </c>
      <c r="CS8" s="660"/>
      <c r="CT8" s="660"/>
      <c r="CU8" s="660"/>
      <c r="CV8" s="660"/>
      <c r="CW8" s="660"/>
      <c r="CX8" s="660"/>
      <c r="CY8" s="661"/>
      <c r="CZ8" s="662">
        <v>28</v>
      </c>
      <c r="DA8" s="662"/>
      <c r="DB8" s="662"/>
      <c r="DC8" s="662"/>
      <c r="DD8" s="668">
        <v>69672</v>
      </c>
      <c r="DE8" s="660"/>
      <c r="DF8" s="660"/>
      <c r="DG8" s="660"/>
      <c r="DH8" s="660"/>
      <c r="DI8" s="660"/>
      <c r="DJ8" s="660"/>
      <c r="DK8" s="660"/>
      <c r="DL8" s="660"/>
      <c r="DM8" s="660"/>
      <c r="DN8" s="660"/>
      <c r="DO8" s="660"/>
      <c r="DP8" s="661"/>
      <c r="DQ8" s="668">
        <v>667643</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4694</v>
      </c>
      <c r="S9" s="660"/>
      <c r="T9" s="660"/>
      <c r="U9" s="660"/>
      <c r="V9" s="660"/>
      <c r="W9" s="660"/>
      <c r="X9" s="660"/>
      <c r="Y9" s="661"/>
      <c r="Z9" s="662">
        <v>0.1</v>
      </c>
      <c r="AA9" s="662"/>
      <c r="AB9" s="662"/>
      <c r="AC9" s="662"/>
      <c r="AD9" s="663">
        <v>4694</v>
      </c>
      <c r="AE9" s="663"/>
      <c r="AF9" s="663"/>
      <c r="AG9" s="663"/>
      <c r="AH9" s="663"/>
      <c r="AI9" s="663"/>
      <c r="AJ9" s="663"/>
      <c r="AK9" s="663"/>
      <c r="AL9" s="664">
        <v>0.2</v>
      </c>
      <c r="AM9" s="665"/>
      <c r="AN9" s="665"/>
      <c r="AO9" s="666"/>
      <c r="AP9" s="656" t="s">
        <v>234</v>
      </c>
      <c r="AQ9" s="657"/>
      <c r="AR9" s="657"/>
      <c r="AS9" s="657"/>
      <c r="AT9" s="657"/>
      <c r="AU9" s="657"/>
      <c r="AV9" s="657"/>
      <c r="AW9" s="657"/>
      <c r="AX9" s="657"/>
      <c r="AY9" s="657"/>
      <c r="AZ9" s="657"/>
      <c r="BA9" s="657"/>
      <c r="BB9" s="657"/>
      <c r="BC9" s="657"/>
      <c r="BD9" s="657"/>
      <c r="BE9" s="657"/>
      <c r="BF9" s="658"/>
      <c r="BG9" s="659">
        <v>278051</v>
      </c>
      <c r="BH9" s="660"/>
      <c r="BI9" s="660"/>
      <c r="BJ9" s="660"/>
      <c r="BK9" s="660"/>
      <c r="BL9" s="660"/>
      <c r="BM9" s="660"/>
      <c r="BN9" s="661"/>
      <c r="BO9" s="662">
        <v>36.200000000000003</v>
      </c>
      <c r="BP9" s="662"/>
      <c r="BQ9" s="662"/>
      <c r="BR9" s="662"/>
      <c r="BS9" s="668" t="s">
        <v>235</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425751</v>
      </c>
      <c r="CS9" s="660"/>
      <c r="CT9" s="660"/>
      <c r="CU9" s="660"/>
      <c r="CV9" s="660"/>
      <c r="CW9" s="660"/>
      <c r="CX9" s="660"/>
      <c r="CY9" s="661"/>
      <c r="CZ9" s="662">
        <v>10.6</v>
      </c>
      <c r="DA9" s="662"/>
      <c r="DB9" s="662"/>
      <c r="DC9" s="662"/>
      <c r="DD9" s="668">
        <v>2859</v>
      </c>
      <c r="DE9" s="660"/>
      <c r="DF9" s="660"/>
      <c r="DG9" s="660"/>
      <c r="DH9" s="660"/>
      <c r="DI9" s="660"/>
      <c r="DJ9" s="660"/>
      <c r="DK9" s="660"/>
      <c r="DL9" s="660"/>
      <c r="DM9" s="660"/>
      <c r="DN9" s="660"/>
      <c r="DO9" s="660"/>
      <c r="DP9" s="661"/>
      <c r="DQ9" s="668">
        <v>398487</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167</v>
      </c>
      <c r="S10" s="660"/>
      <c r="T10" s="660"/>
      <c r="U10" s="660"/>
      <c r="V10" s="660"/>
      <c r="W10" s="660"/>
      <c r="X10" s="660"/>
      <c r="Y10" s="661"/>
      <c r="Z10" s="662" t="s">
        <v>167</v>
      </c>
      <c r="AA10" s="662"/>
      <c r="AB10" s="662"/>
      <c r="AC10" s="662"/>
      <c r="AD10" s="663" t="s">
        <v>167</v>
      </c>
      <c r="AE10" s="663"/>
      <c r="AF10" s="663"/>
      <c r="AG10" s="663"/>
      <c r="AH10" s="663"/>
      <c r="AI10" s="663"/>
      <c r="AJ10" s="663"/>
      <c r="AK10" s="663"/>
      <c r="AL10" s="664" t="s">
        <v>167</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16575</v>
      </c>
      <c r="BH10" s="660"/>
      <c r="BI10" s="660"/>
      <c r="BJ10" s="660"/>
      <c r="BK10" s="660"/>
      <c r="BL10" s="660"/>
      <c r="BM10" s="660"/>
      <c r="BN10" s="661"/>
      <c r="BO10" s="662">
        <v>2.2000000000000002</v>
      </c>
      <c r="BP10" s="662"/>
      <c r="BQ10" s="662"/>
      <c r="BR10" s="662"/>
      <c r="BS10" s="668" t="s">
        <v>167</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30000</v>
      </c>
      <c r="CS10" s="660"/>
      <c r="CT10" s="660"/>
      <c r="CU10" s="660"/>
      <c r="CV10" s="660"/>
      <c r="CW10" s="660"/>
      <c r="CX10" s="660"/>
      <c r="CY10" s="661"/>
      <c r="CZ10" s="662">
        <v>0.7</v>
      </c>
      <c r="DA10" s="662"/>
      <c r="DB10" s="662"/>
      <c r="DC10" s="662"/>
      <c r="DD10" s="668" t="s">
        <v>167</v>
      </c>
      <c r="DE10" s="660"/>
      <c r="DF10" s="660"/>
      <c r="DG10" s="660"/>
      <c r="DH10" s="660"/>
      <c r="DI10" s="660"/>
      <c r="DJ10" s="660"/>
      <c r="DK10" s="660"/>
      <c r="DL10" s="660"/>
      <c r="DM10" s="660"/>
      <c r="DN10" s="660"/>
      <c r="DO10" s="660"/>
      <c r="DP10" s="661"/>
      <c r="DQ10" s="668" t="s">
        <v>235</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167</v>
      </c>
      <c r="AA11" s="662"/>
      <c r="AB11" s="662"/>
      <c r="AC11" s="662"/>
      <c r="AD11" s="663" t="s">
        <v>235</v>
      </c>
      <c r="AE11" s="663"/>
      <c r="AF11" s="663"/>
      <c r="AG11" s="663"/>
      <c r="AH11" s="663"/>
      <c r="AI11" s="663"/>
      <c r="AJ11" s="663"/>
      <c r="AK11" s="663"/>
      <c r="AL11" s="664" t="s">
        <v>167</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13697</v>
      </c>
      <c r="BH11" s="660"/>
      <c r="BI11" s="660"/>
      <c r="BJ11" s="660"/>
      <c r="BK11" s="660"/>
      <c r="BL11" s="660"/>
      <c r="BM11" s="660"/>
      <c r="BN11" s="661"/>
      <c r="BO11" s="662">
        <v>1.8</v>
      </c>
      <c r="BP11" s="662"/>
      <c r="BQ11" s="662"/>
      <c r="BR11" s="662"/>
      <c r="BS11" s="668" t="s">
        <v>167</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195385</v>
      </c>
      <c r="CS11" s="660"/>
      <c r="CT11" s="660"/>
      <c r="CU11" s="660"/>
      <c r="CV11" s="660"/>
      <c r="CW11" s="660"/>
      <c r="CX11" s="660"/>
      <c r="CY11" s="661"/>
      <c r="CZ11" s="662">
        <v>4.9000000000000004</v>
      </c>
      <c r="DA11" s="662"/>
      <c r="DB11" s="662"/>
      <c r="DC11" s="662"/>
      <c r="DD11" s="668">
        <v>71701</v>
      </c>
      <c r="DE11" s="660"/>
      <c r="DF11" s="660"/>
      <c r="DG11" s="660"/>
      <c r="DH11" s="660"/>
      <c r="DI11" s="660"/>
      <c r="DJ11" s="660"/>
      <c r="DK11" s="660"/>
      <c r="DL11" s="660"/>
      <c r="DM11" s="660"/>
      <c r="DN11" s="660"/>
      <c r="DO11" s="660"/>
      <c r="DP11" s="661"/>
      <c r="DQ11" s="668">
        <v>123714</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124172</v>
      </c>
      <c r="S12" s="660"/>
      <c r="T12" s="660"/>
      <c r="U12" s="660"/>
      <c r="V12" s="660"/>
      <c r="W12" s="660"/>
      <c r="X12" s="660"/>
      <c r="Y12" s="661"/>
      <c r="Z12" s="662">
        <v>2.9</v>
      </c>
      <c r="AA12" s="662"/>
      <c r="AB12" s="662"/>
      <c r="AC12" s="662"/>
      <c r="AD12" s="663">
        <v>124172</v>
      </c>
      <c r="AE12" s="663"/>
      <c r="AF12" s="663"/>
      <c r="AG12" s="663"/>
      <c r="AH12" s="663"/>
      <c r="AI12" s="663"/>
      <c r="AJ12" s="663"/>
      <c r="AK12" s="663"/>
      <c r="AL12" s="664">
        <v>4.5999999999999996</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361732</v>
      </c>
      <c r="BH12" s="660"/>
      <c r="BI12" s="660"/>
      <c r="BJ12" s="660"/>
      <c r="BK12" s="660"/>
      <c r="BL12" s="660"/>
      <c r="BM12" s="660"/>
      <c r="BN12" s="661"/>
      <c r="BO12" s="662">
        <v>47.1</v>
      </c>
      <c r="BP12" s="662"/>
      <c r="BQ12" s="662"/>
      <c r="BR12" s="662"/>
      <c r="BS12" s="668" t="s">
        <v>167</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107989</v>
      </c>
      <c r="CS12" s="660"/>
      <c r="CT12" s="660"/>
      <c r="CU12" s="660"/>
      <c r="CV12" s="660"/>
      <c r="CW12" s="660"/>
      <c r="CX12" s="660"/>
      <c r="CY12" s="661"/>
      <c r="CZ12" s="662">
        <v>2.7</v>
      </c>
      <c r="DA12" s="662"/>
      <c r="DB12" s="662"/>
      <c r="DC12" s="662"/>
      <c r="DD12" s="668">
        <v>12489</v>
      </c>
      <c r="DE12" s="660"/>
      <c r="DF12" s="660"/>
      <c r="DG12" s="660"/>
      <c r="DH12" s="660"/>
      <c r="DI12" s="660"/>
      <c r="DJ12" s="660"/>
      <c r="DK12" s="660"/>
      <c r="DL12" s="660"/>
      <c r="DM12" s="660"/>
      <c r="DN12" s="660"/>
      <c r="DO12" s="660"/>
      <c r="DP12" s="661"/>
      <c r="DQ12" s="668">
        <v>92927</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t="s">
        <v>167</v>
      </c>
      <c r="S13" s="660"/>
      <c r="T13" s="660"/>
      <c r="U13" s="660"/>
      <c r="V13" s="660"/>
      <c r="W13" s="660"/>
      <c r="X13" s="660"/>
      <c r="Y13" s="661"/>
      <c r="Z13" s="662" t="s">
        <v>167</v>
      </c>
      <c r="AA13" s="662"/>
      <c r="AB13" s="662"/>
      <c r="AC13" s="662"/>
      <c r="AD13" s="663" t="s">
        <v>167</v>
      </c>
      <c r="AE13" s="663"/>
      <c r="AF13" s="663"/>
      <c r="AG13" s="663"/>
      <c r="AH13" s="663"/>
      <c r="AI13" s="663"/>
      <c r="AJ13" s="663"/>
      <c r="AK13" s="663"/>
      <c r="AL13" s="664" t="s">
        <v>167</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360430</v>
      </c>
      <c r="BH13" s="660"/>
      <c r="BI13" s="660"/>
      <c r="BJ13" s="660"/>
      <c r="BK13" s="660"/>
      <c r="BL13" s="660"/>
      <c r="BM13" s="660"/>
      <c r="BN13" s="661"/>
      <c r="BO13" s="662">
        <v>46.9</v>
      </c>
      <c r="BP13" s="662"/>
      <c r="BQ13" s="662"/>
      <c r="BR13" s="662"/>
      <c r="BS13" s="668" t="s">
        <v>235</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148293</v>
      </c>
      <c r="CS13" s="660"/>
      <c r="CT13" s="660"/>
      <c r="CU13" s="660"/>
      <c r="CV13" s="660"/>
      <c r="CW13" s="660"/>
      <c r="CX13" s="660"/>
      <c r="CY13" s="661"/>
      <c r="CZ13" s="662">
        <v>3.7</v>
      </c>
      <c r="DA13" s="662"/>
      <c r="DB13" s="662"/>
      <c r="DC13" s="662"/>
      <c r="DD13" s="668">
        <v>109384</v>
      </c>
      <c r="DE13" s="660"/>
      <c r="DF13" s="660"/>
      <c r="DG13" s="660"/>
      <c r="DH13" s="660"/>
      <c r="DI13" s="660"/>
      <c r="DJ13" s="660"/>
      <c r="DK13" s="660"/>
      <c r="DL13" s="660"/>
      <c r="DM13" s="660"/>
      <c r="DN13" s="660"/>
      <c r="DO13" s="660"/>
      <c r="DP13" s="661"/>
      <c r="DQ13" s="668">
        <v>83928</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235</v>
      </c>
      <c r="S14" s="660"/>
      <c r="T14" s="660"/>
      <c r="U14" s="660"/>
      <c r="V14" s="660"/>
      <c r="W14" s="660"/>
      <c r="X14" s="660"/>
      <c r="Y14" s="661"/>
      <c r="Z14" s="662" t="s">
        <v>235</v>
      </c>
      <c r="AA14" s="662"/>
      <c r="AB14" s="662"/>
      <c r="AC14" s="662"/>
      <c r="AD14" s="663" t="s">
        <v>167</v>
      </c>
      <c r="AE14" s="663"/>
      <c r="AF14" s="663"/>
      <c r="AG14" s="663"/>
      <c r="AH14" s="663"/>
      <c r="AI14" s="663"/>
      <c r="AJ14" s="663"/>
      <c r="AK14" s="663"/>
      <c r="AL14" s="664" t="s">
        <v>235</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24178</v>
      </c>
      <c r="BH14" s="660"/>
      <c r="BI14" s="660"/>
      <c r="BJ14" s="660"/>
      <c r="BK14" s="660"/>
      <c r="BL14" s="660"/>
      <c r="BM14" s="660"/>
      <c r="BN14" s="661"/>
      <c r="BO14" s="662">
        <v>3.1</v>
      </c>
      <c r="BP14" s="662"/>
      <c r="BQ14" s="662"/>
      <c r="BR14" s="662"/>
      <c r="BS14" s="668" t="s">
        <v>167</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206743</v>
      </c>
      <c r="CS14" s="660"/>
      <c r="CT14" s="660"/>
      <c r="CU14" s="660"/>
      <c r="CV14" s="660"/>
      <c r="CW14" s="660"/>
      <c r="CX14" s="660"/>
      <c r="CY14" s="661"/>
      <c r="CZ14" s="662">
        <v>5.0999999999999996</v>
      </c>
      <c r="DA14" s="662"/>
      <c r="DB14" s="662"/>
      <c r="DC14" s="662"/>
      <c r="DD14" s="668">
        <v>3702</v>
      </c>
      <c r="DE14" s="660"/>
      <c r="DF14" s="660"/>
      <c r="DG14" s="660"/>
      <c r="DH14" s="660"/>
      <c r="DI14" s="660"/>
      <c r="DJ14" s="660"/>
      <c r="DK14" s="660"/>
      <c r="DL14" s="660"/>
      <c r="DM14" s="660"/>
      <c r="DN14" s="660"/>
      <c r="DO14" s="660"/>
      <c r="DP14" s="661"/>
      <c r="DQ14" s="668">
        <v>203783</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13501</v>
      </c>
      <c r="S15" s="660"/>
      <c r="T15" s="660"/>
      <c r="U15" s="660"/>
      <c r="V15" s="660"/>
      <c r="W15" s="660"/>
      <c r="X15" s="660"/>
      <c r="Y15" s="661"/>
      <c r="Z15" s="662">
        <v>0.3</v>
      </c>
      <c r="AA15" s="662"/>
      <c r="AB15" s="662"/>
      <c r="AC15" s="662"/>
      <c r="AD15" s="663">
        <v>13501</v>
      </c>
      <c r="AE15" s="663"/>
      <c r="AF15" s="663"/>
      <c r="AG15" s="663"/>
      <c r="AH15" s="663"/>
      <c r="AI15" s="663"/>
      <c r="AJ15" s="663"/>
      <c r="AK15" s="663"/>
      <c r="AL15" s="664">
        <v>0.5</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57365</v>
      </c>
      <c r="BH15" s="660"/>
      <c r="BI15" s="660"/>
      <c r="BJ15" s="660"/>
      <c r="BK15" s="660"/>
      <c r="BL15" s="660"/>
      <c r="BM15" s="660"/>
      <c r="BN15" s="661"/>
      <c r="BO15" s="662">
        <v>7.5</v>
      </c>
      <c r="BP15" s="662"/>
      <c r="BQ15" s="662"/>
      <c r="BR15" s="662"/>
      <c r="BS15" s="668" t="s">
        <v>167</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565586</v>
      </c>
      <c r="CS15" s="660"/>
      <c r="CT15" s="660"/>
      <c r="CU15" s="660"/>
      <c r="CV15" s="660"/>
      <c r="CW15" s="660"/>
      <c r="CX15" s="660"/>
      <c r="CY15" s="661"/>
      <c r="CZ15" s="662">
        <v>14.1</v>
      </c>
      <c r="DA15" s="662"/>
      <c r="DB15" s="662"/>
      <c r="DC15" s="662"/>
      <c r="DD15" s="668">
        <v>198478</v>
      </c>
      <c r="DE15" s="660"/>
      <c r="DF15" s="660"/>
      <c r="DG15" s="660"/>
      <c r="DH15" s="660"/>
      <c r="DI15" s="660"/>
      <c r="DJ15" s="660"/>
      <c r="DK15" s="660"/>
      <c r="DL15" s="660"/>
      <c r="DM15" s="660"/>
      <c r="DN15" s="660"/>
      <c r="DO15" s="660"/>
      <c r="DP15" s="661"/>
      <c r="DQ15" s="668">
        <v>317867</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167</v>
      </c>
      <c r="S16" s="660"/>
      <c r="T16" s="660"/>
      <c r="U16" s="660"/>
      <c r="V16" s="660"/>
      <c r="W16" s="660"/>
      <c r="X16" s="660"/>
      <c r="Y16" s="661"/>
      <c r="Z16" s="662" t="s">
        <v>235</v>
      </c>
      <c r="AA16" s="662"/>
      <c r="AB16" s="662"/>
      <c r="AC16" s="662"/>
      <c r="AD16" s="663" t="s">
        <v>167</v>
      </c>
      <c r="AE16" s="663"/>
      <c r="AF16" s="663"/>
      <c r="AG16" s="663"/>
      <c r="AH16" s="663"/>
      <c r="AI16" s="663"/>
      <c r="AJ16" s="663"/>
      <c r="AK16" s="663"/>
      <c r="AL16" s="664" t="s">
        <v>167</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235</v>
      </c>
      <c r="BH16" s="660"/>
      <c r="BI16" s="660"/>
      <c r="BJ16" s="660"/>
      <c r="BK16" s="660"/>
      <c r="BL16" s="660"/>
      <c r="BM16" s="660"/>
      <c r="BN16" s="661"/>
      <c r="BO16" s="662" t="s">
        <v>167</v>
      </c>
      <c r="BP16" s="662"/>
      <c r="BQ16" s="662"/>
      <c r="BR16" s="662"/>
      <c r="BS16" s="668" t="s">
        <v>235</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3904</v>
      </c>
      <c r="CS16" s="660"/>
      <c r="CT16" s="660"/>
      <c r="CU16" s="660"/>
      <c r="CV16" s="660"/>
      <c r="CW16" s="660"/>
      <c r="CX16" s="660"/>
      <c r="CY16" s="661"/>
      <c r="CZ16" s="662">
        <v>0.1</v>
      </c>
      <c r="DA16" s="662"/>
      <c r="DB16" s="662"/>
      <c r="DC16" s="662"/>
      <c r="DD16" s="668" t="s">
        <v>167</v>
      </c>
      <c r="DE16" s="660"/>
      <c r="DF16" s="660"/>
      <c r="DG16" s="660"/>
      <c r="DH16" s="660"/>
      <c r="DI16" s="660"/>
      <c r="DJ16" s="660"/>
      <c r="DK16" s="660"/>
      <c r="DL16" s="660"/>
      <c r="DM16" s="660"/>
      <c r="DN16" s="660"/>
      <c r="DO16" s="660"/>
      <c r="DP16" s="661"/>
      <c r="DQ16" s="668">
        <v>3904</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1679</v>
      </c>
      <c r="S17" s="660"/>
      <c r="T17" s="660"/>
      <c r="U17" s="660"/>
      <c r="V17" s="660"/>
      <c r="W17" s="660"/>
      <c r="X17" s="660"/>
      <c r="Y17" s="661"/>
      <c r="Z17" s="662">
        <v>0</v>
      </c>
      <c r="AA17" s="662"/>
      <c r="AB17" s="662"/>
      <c r="AC17" s="662"/>
      <c r="AD17" s="663">
        <v>1679</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235</v>
      </c>
      <c r="BH17" s="660"/>
      <c r="BI17" s="660"/>
      <c r="BJ17" s="660"/>
      <c r="BK17" s="660"/>
      <c r="BL17" s="660"/>
      <c r="BM17" s="660"/>
      <c r="BN17" s="661"/>
      <c r="BO17" s="662" t="s">
        <v>167</v>
      </c>
      <c r="BP17" s="662"/>
      <c r="BQ17" s="662"/>
      <c r="BR17" s="662"/>
      <c r="BS17" s="668" t="s">
        <v>167</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529033</v>
      </c>
      <c r="CS17" s="660"/>
      <c r="CT17" s="660"/>
      <c r="CU17" s="660"/>
      <c r="CV17" s="660"/>
      <c r="CW17" s="660"/>
      <c r="CX17" s="660"/>
      <c r="CY17" s="661"/>
      <c r="CZ17" s="662">
        <v>13.2</v>
      </c>
      <c r="DA17" s="662"/>
      <c r="DB17" s="662"/>
      <c r="DC17" s="662"/>
      <c r="DD17" s="668" t="s">
        <v>235</v>
      </c>
      <c r="DE17" s="660"/>
      <c r="DF17" s="660"/>
      <c r="DG17" s="660"/>
      <c r="DH17" s="660"/>
      <c r="DI17" s="660"/>
      <c r="DJ17" s="660"/>
      <c r="DK17" s="660"/>
      <c r="DL17" s="660"/>
      <c r="DM17" s="660"/>
      <c r="DN17" s="660"/>
      <c r="DO17" s="660"/>
      <c r="DP17" s="661"/>
      <c r="DQ17" s="668">
        <v>521251</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1911964</v>
      </c>
      <c r="S18" s="660"/>
      <c r="T18" s="660"/>
      <c r="U18" s="660"/>
      <c r="V18" s="660"/>
      <c r="W18" s="660"/>
      <c r="X18" s="660"/>
      <c r="Y18" s="661"/>
      <c r="Z18" s="662">
        <v>45</v>
      </c>
      <c r="AA18" s="662"/>
      <c r="AB18" s="662"/>
      <c r="AC18" s="662"/>
      <c r="AD18" s="663">
        <v>1735928</v>
      </c>
      <c r="AE18" s="663"/>
      <c r="AF18" s="663"/>
      <c r="AG18" s="663"/>
      <c r="AH18" s="663"/>
      <c r="AI18" s="663"/>
      <c r="AJ18" s="663"/>
      <c r="AK18" s="663"/>
      <c r="AL18" s="664">
        <v>64.400000000000006</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167</v>
      </c>
      <c r="BH18" s="660"/>
      <c r="BI18" s="660"/>
      <c r="BJ18" s="660"/>
      <c r="BK18" s="660"/>
      <c r="BL18" s="660"/>
      <c r="BM18" s="660"/>
      <c r="BN18" s="661"/>
      <c r="BO18" s="662" t="s">
        <v>235</v>
      </c>
      <c r="BP18" s="662"/>
      <c r="BQ18" s="662"/>
      <c r="BR18" s="662"/>
      <c r="BS18" s="668" t="s">
        <v>235</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235</v>
      </c>
      <c r="CS18" s="660"/>
      <c r="CT18" s="660"/>
      <c r="CU18" s="660"/>
      <c r="CV18" s="660"/>
      <c r="CW18" s="660"/>
      <c r="CX18" s="660"/>
      <c r="CY18" s="661"/>
      <c r="CZ18" s="662" t="s">
        <v>235</v>
      </c>
      <c r="DA18" s="662"/>
      <c r="DB18" s="662"/>
      <c r="DC18" s="662"/>
      <c r="DD18" s="668" t="s">
        <v>235</v>
      </c>
      <c r="DE18" s="660"/>
      <c r="DF18" s="660"/>
      <c r="DG18" s="660"/>
      <c r="DH18" s="660"/>
      <c r="DI18" s="660"/>
      <c r="DJ18" s="660"/>
      <c r="DK18" s="660"/>
      <c r="DL18" s="660"/>
      <c r="DM18" s="660"/>
      <c r="DN18" s="660"/>
      <c r="DO18" s="660"/>
      <c r="DP18" s="661"/>
      <c r="DQ18" s="668" t="s">
        <v>167</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1735928</v>
      </c>
      <c r="S19" s="660"/>
      <c r="T19" s="660"/>
      <c r="U19" s="660"/>
      <c r="V19" s="660"/>
      <c r="W19" s="660"/>
      <c r="X19" s="660"/>
      <c r="Y19" s="661"/>
      <c r="Z19" s="662">
        <v>40.799999999999997</v>
      </c>
      <c r="AA19" s="662"/>
      <c r="AB19" s="662"/>
      <c r="AC19" s="662"/>
      <c r="AD19" s="663">
        <v>1735928</v>
      </c>
      <c r="AE19" s="663"/>
      <c r="AF19" s="663"/>
      <c r="AG19" s="663"/>
      <c r="AH19" s="663"/>
      <c r="AI19" s="663"/>
      <c r="AJ19" s="663"/>
      <c r="AK19" s="663"/>
      <c r="AL19" s="664">
        <v>64.400000000000006</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1070</v>
      </c>
      <c r="BH19" s="660"/>
      <c r="BI19" s="660"/>
      <c r="BJ19" s="660"/>
      <c r="BK19" s="660"/>
      <c r="BL19" s="660"/>
      <c r="BM19" s="660"/>
      <c r="BN19" s="661"/>
      <c r="BO19" s="662">
        <v>0.1</v>
      </c>
      <c r="BP19" s="662"/>
      <c r="BQ19" s="662"/>
      <c r="BR19" s="662"/>
      <c r="BS19" s="668" t="s">
        <v>235</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235</v>
      </c>
      <c r="CS19" s="660"/>
      <c r="CT19" s="660"/>
      <c r="CU19" s="660"/>
      <c r="CV19" s="660"/>
      <c r="CW19" s="660"/>
      <c r="CX19" s="660"/>
      <c r="CY19" s="661"/>
      <c r="CZ19" s="662" t="s">
        <v>167</v>
      </c>
      <c r="DA19" s="662"/>
      <c r="DB19" s="662"/>
      <c r="DC19" s="662"/>
      <c r="DD19" s="668" t="s">
        <v>235</v>
      </c>
      <c r="DE19" s="660"/>
      <c r="DF19" s="660"/>
      <c r="DG19" s="660"/>
      <c r="DH19" s="660"/>
      <c r="DI19" s="660"/>
      <c r="DJ19" s="660"/>
      <c r="DK19" s="660"/>
      <c r="DL19" s="660"/>
      <c r="DM19" s="660"/>
      <c r="DN19" s="660"/>
      <c r="DO19" s="660"/>
      <c r="DP19" s="661"/>
      <c r="DQ19" s="668" t="s">
        <v>167</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176036</v>
      </c>
      <c r="S20" s="660"/>
      <c r="T20" s="660"/>
      <c r="U20" s="660"/>
      <c r="V20" s="660"/>
      <c r="W20" s="660"/>
      <c r="X20" s="660"/>
      <c r="Y20" s="661"/>
      <c r="Z20" s="662">
        <v>4.0999999999999996</v>
      </c>
      <c r="AA20" s="662"/>
      <c r="AB20" s="662"/>
      <c r="AC20" s="662"/>
      <c r="AD20" s="663" t="s">
        <v>167</v>
      </c>
      <c r="AE20" s="663"/>
      <c r="AF20" s="663"/>
      <c r="AG20" s="663"/>
      <c r="AH20" s="663"/>
      <c r="AI20" s="663"/>
      <c r="AJ20" s="663"/>
      <c r="AK20" s="663"/>
      <c r="AL20" s="664" t="s">
        <v>235</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1070</v>
      </c>
      <c r="BH20" s="660"/>
      <c r="BI20" s="660"/>
      <c r="BJ20" s="660"/>
      <c r="BK20" s="660"/>
      <c r="BL20" s="660"/>
      <c r="BM20" s="660"/>
      <c r="BN20" s="661"/>
      <c r="BO20" s="662">
        <v>0.1</v>
      </c>
      <c r="BP20" s="662"/>
      <c r="BQ20" s="662"/>
      <c r="BR20" s="662"/>
      <c r="BS20" s="668" t="s">
        <v>235</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4021079</v>
      </c>
      <c r="CS20" s="660"/>
      <c r="CT20" s="660"/>
      <c r="CU20" s="660"/>
      <c r="CV20" s="660"/>
      <c r="CW20" s="660"/>
      <c r="CX20" s="660"/>
      <c r="CY20" s="661"/>
      <c r="CZ20" s="662">
        <v>100</v>
      </c>
      <c r="DA20" s="662"/>
      <c r="DB20" s="662"/>
      <c r="DC20" s="662"/>
      <c r="DD20" s="668">
        <v>513247</v>
      </c>
      <c r="DE20" s="660"/>
      <c r="DF20" s="660"/>
      <c r="DG20" s="660"/>
      <c r="DH20" s="660"/>
      <c r="DI20" s="660"/>
      <c r="DJ20" s="660"/>
      <c r="DK20" s="660"/>
      <c r="DL20" s="660"/>
      <c r="DM20" s="660"/>
      <c r="DN20" s="660"/>
      <c r="DO20" s="660"/>
      <c r="DP20" s="661"/>
      <c r="DQ20" s="668">
        <v>2999466</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235</v>
      </c>
      <c r="S21" s="660"/>
      <c r="T21" s="660"/>
      <c r="U21" s="660"/>
      <c r="V21" s="660"/>
      <c r="W21" s="660"/>
      <c r="X21" s="660"/>
      <c r="Y21" s="661"/>
      <c r="Z21" s="662" t="s">
        <v>235</v>
      </c>
      <c r="AA21" s="662"/>
      <c r="AB21" s="662"/>
      <c r="AC21" s="662"/>
      <c r="AD21" s="663" t="s">
        <v>167</v>
      </c>
      <c r="AE21" s="663"/>
      <c r="AF21" s="663"/>
      <c r="AG21" s="663"/>
      <c r="AH21" s="663"/>
      <c r="AI21" s="663"/>
      <c r="AJ21" s="663"/>
      <c r="AK21" s="663"/>
      <c r="AL21" s="664" t="s">
        <v>235</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1070</v>
      </c>
      <c r="BH21" s="660"/>
      <c r="BI21" s="660"/>
      <c r="BJ21" s="660"/>
      <c r="BK21" s="660"/>
      <c r="BL21" s="660"/>
      <c r="BM21" s="660"/>
      <c r="BN21" s="661"/>
      <c r="BO21" s="662">
        <v>0.1</v>
      </c>
      <c r="BP21" s="662"/>
      <c r="BQ21" s="662"/>
      <c r="BR21" s="662"/>
      <c r="BS21" s="668" t="s">
        <v>235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2863072</v>
      </c>
      <c r="S22" s="660"/>
      <c r="T22" s="660"/>
      <c r="U22" s="660"/>
      <c r="V22" s="660"/>
      <c r="W22" s="660"/>
      <c r="X22" s="660"/>
      <c r="Y22" s="661"/>
      <c r="Z22" s="662">
        <v>67.3</v>
      </c>
      <c r="AA22" s="662"/>
      <c r="AB22" s="662"/>
      <c r="AC22" s="662"/>
      <c r="AD22" s="663">
        <v>2687036</v>
      </c>
      <c r="AE22" s="663"/>
      <c r="AF22" s="663"/>
      <c r="AG22" s="663"/>
      <c r="AH22" s="663"/>
      <c r="AI22" s="663"/>
      <c r="AJ22" s="663"/>
      <c r="AK22" s="663"/>
      <c r="AL22" s="664">
        <v>99.7</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167</v>
      </c>
      <c r="BH22" s="660"/>
      <c r="BI22" s="660"/>
      <c r="BJ22" s="660"/>
      <c r="BK22" s="660"/>
      <c r="BL22" s="660"/>
      <c r="BM22" s="660"/>
      <c r="BN22" s="661"/>
      <c r="BO22" s="662" t="s">
        <v>167</v>
      </c>
      <c r="BP22" s="662"/>
      <c r="BQ22" s="662"/>
      <c r="BR22" s="662"/>
      <c r="BS22" s="668" t="s">
        <v>167</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863</v>
      </c>
      <c r="S23" s="660"/>
      <c r="T23" s="660"/>
      <c r="U23" s="660"/>
      <c r="V23" s="660"/>
      <c r="W23" s="660"/>
      <c r="X23" s="660"/>
      <c r="Y23" s="661"/>
      <c r="Z23" s="662">
        <v>0</v>
      </c>
      <c r="AA23" s="662"/>
      <c r="AB23" s="662"/>
      <c r="AC23" s="662"/>
      <c r="AD23" s="663">
        <v>863</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235</v>
      </c>
      <c r="BH23" s="660"/>
      <c r="BI23" s="660"/>
      <c r="BJ23" s="660"/>
      <c r="BK23" s="660"/>
      <c r="BL23" s="660"/>
      <c r="BM23" s="660"/>
      <c r="BN23" s="661"/>
      <c r="BO23" s="662" t="s">
        <v>167</v>
      </c>
      <c r="BP23" s="662"/>
      <c r="BQ23" s="662"/>
      <c r="BR23" s="662"/>
      <c r="BS23" s="668" t="s">
        <v>167</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8226</v>
      </c>
      <c r="S24" s="660"/>
      <c r="T24" s="660"/>
      <c r="U24" s="660"/>
      <c r="V24" s="660"/>
      <c r="W24" s="660"/>
      <c r="X24" s="660"/>
      <c r="Y24" s="661"/>
      <c r="Z24" s="662">
        <v>0.2</v>
      </c>
      <c r="AA24" s="662"/>
      <c r="AB24" s="662"/>
      <c r="AC24" s="662"/>
      <c r="AD24" s="663" t="s">
        <v>235</v>
      </c>
      <c r="AE24" s="663"/>
      <c r="AF24" s="663"/>
      <c r="AG24" s="663"/>
      <c r="AH24" s="663"/>
      <c r="AI24" s="663"/>
      <c r="AJ24" s="663"/>
      <c r="AK24" s="663"/>
      <c r="AL24" s="664" t="s">
        <v>235</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235</v>
      </c>
      <c r="BH24" s="660"/>
      <c r="BI24" s="660"/>
      <c r="BJ24" s="660"/>
      <c r="BK24" s="660"/>
      <c r="BL24" s="660"/>
      <c r="BM24" s="660"/>
      <c r="BN24" s="661"/>
      <c r="BO24" s="662" t="s">
        <v>235</v>
      </c>
      <c r="BP24" s="662"/>
      <c r="BQ24" s="662"/>
      <c r="BR24" s="662"/>
      <c r="BS24" s="668" t="s">
        <v>235</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1559974</v>
      </c>
      <c r="CS24" s="649"/>
      <c r="CT24" s="649"/>
      <c r="CU24" s="649"/>
      <c r="CV24" s="649"/>
      <c r="CW24" s="649"/>
      <c r="CX24" s="649"/>
      <c r="CY24" s="650"/>
      <c r="CZ24" s="653">
        <v>38.799999999999997</v>
      </c>
      <c r="DA24" s="654"/>
      <c r="DB24" s="654"/>
      <c r="DC24" s="673"/>
      <c r="DD24" s="692">
        <v>1298325</v>
      </c>
      <c r="DE24" s="649"/>
      <c r="DF24" s="649"/>
      <c r="DG24" s="649"/>
      <c r="DH24" s="649"/>
      <c r="DI24" s="649"/>
      <c r="DJ24" s="649"/>
      <c r="DK24" s="650"/>
      <c r="DL24" s="692">
        <v>1298313</v>
      </c>
      <c r="DM24" s="649"/>
      <c r="DN24" s="649"/>
      <c r="DO24" s="649"/>
      <c r="DP24" s="649"/>
      <c r="DQ24" s="649"/>
      <c r="DR24" s="649"/>
      <c r="DS24" s="649"/>
      <c r="DT24" s="649"/>
      <c r="DU24" s="649"/>
      <c r="DV24" s="650"/>
      <c r="DW24" s="653">
        <v>46</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71144</v>
      </c>
      <c r="S25" s="660"/>
      <c r="T25" s="660"/>
      <c r="U25" s="660"/>
      <c r="V25" s="660"/>
      <c r="W25" s="660"/>
      <c r="X25" s="660"/>
      <c r="Y25" s="661"/>
      <c r="Z25" s="662">
        <v>1.7</v>
      </c>
      <c r="AA25" s="662"/>
      <c r="AB25" s="662"/>
      <c r="AC25" s="662"/>
      <c r="AD25" s="663">
        <v>1878</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167</v>
      </c>
      <c r="BH25" s="660"/>
      <c r="BI25" s="660"/>
      <c r="BJ25" s="660"/>
      <c r="BK25" s="660"/>
      <c r="BL25" s="660"/>
      <c r="BM25" s="660"/>
      <c r="BN25" s="661"/>
      <c r="BO25" s="662" t="s">
        <v>167</v>
      </c>
      <c r="BP25" s="662"/>
      <c r="BQ25" s="662"/>
      <c r="BR25" s="662"/>
      <c r="BS25" s="668" t="s">
        <v>235</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722942</v>
      </c>
      <c r="CS25" s="695"/>
      <c r="CT25" s="695"/>
      <c r="CU25" s="695"/>
      <c r="CV25" s="695"/>
      <c r="CW25" s="695"/>
      <c r="CX25" s="695"/>
      <c r="CY25" s="696"/>
      <c r="CZ25" s="664">
        <v>18</v>
      </c>
      <c r="DA25" s="693"/>
      <c r="DB25" s="693"/>
      <c r="DC25" s="697"/>
      <c r="DD25" s="668">
        <v>686508</v>
      </c>
      <c r="DE25" s="695"/>
      <c r="DF25" s="695"/>
      <c r="DG25" s="695"/>
      <c r="DH25" s="695"/>
      <c r="DI25" s="695"/>
      <c r="DJ25" s="695"/>
      <c r="DK25" s="696"/>
      <c r="DL25" s="668">
        <v>686508</v>
      </c>
      <c r="DM25" s="695"/>
      <c r="DN25" s="695"/>
      <c r="DO25" s="695"/>
      <c r="DP25" s="695"/>
      <c r="DQ25" s="695"/>
      <c r="DR25" s="695"/>
      <c r="DS25" s="695"/>
      <c r="DT25" s="695"/>
      <c r="DU25" s="695"/>
      <c r="DV25" s="696"/>
      <c r="DW25" s="664">
        <v>24.3</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7054</v>
      </c>
      <c r="S26" s="660"/>
      <c r="T26" s="660"/>
      <c r="U26" s="660"/>
      <c r="V26" s="660"/>
      <c r="W26" s="660"/>
      <c r="X26" s="660"/>
      <c r="Y26" s="661"/>
      <c r="Z26" s="662">
        <v>0.2</v>
      </c>
      <c r="AA26" s="662"/>
      <c r="AB26" s="662"/>
      <c r="AC26" s="662"/>
      <c r="AD26" s="663" t="s">
        <v>167</v>
      </c>
      <c r="AE26" s="663"/>
      <c r="AF26" s="663"/>
      <c r="AG26" s="663"/>
      <c r="AH26" s="663"/>
      <c r="AI26" s="663"/>
      <c r="AJ26" s="663"/>
      <c r="AK26" s="663"/>
      <c r="AL26" s="664" t="s">
        <v>167</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167</v>
      </c>
      <c r="BH26" s="660"/>
      <c r="BI26" s="660"/>
      <c r="BJ26" s="660"/>
      <c r="BK26" s="660"/>
      <c r="BL26" s="660"/>
      <c r="BM26" s="660"/>
      <c r="BN26" s="661"/>
      <c r="BO26" s="662" t="s">
        <v>235</v>
      </c>
      <c r="BP26" s="662"/>
      <c r="BQ26" s="662"/>
      <c r="BR26" s="662"/>
      <c r="BS26" s="668" t="s">
        <v>167</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422711</v>
      </c>
      <c r="CS26" s="660"/>
      <c r="CT26" s="660"/>
      <c r="CU26" s="660"/>
      <c r="CV26" s="660"/>
      <c r="CW26" s="660"/>
      <c r="CX26" s="660"/>
      <c r="CY26" s="661"/>
      <c r="CZ26" s="664">
        <v>10.5</v>
      </c>
      <c r="DA26" s="693"/>
      <c r="DB26" s="693"/>
      <c r="DC26" s="697"/>
      <c r="DD26" s="668">
        <v>389436</v>
      </c>
      <c r="DE26" s="660"/>
      <c r="DF26" s="660"/>
      <c r="DG26" s="660"/>
      <c r="DH26" s="660"/>
      <c r="DI26" s="660"/>
      <c r="DJ26" s="660"/>
      <c r="DK26" s="661"/>
      <c r="DL26" s="668" t="s">
        <v>167</v>
      </c>
      <c r="DM26" s="660"/>
      <c r="DN26" s="660"/>
      <c r="DO26" s="660"/>
      <c r="DP26" s="660"/>
      <c r="DQ26" s="660"/>
      <c r="DR26" s="660"/>
      <c r="DS26" s="660"/>
      <c r="DT26" s="660"/>
      <c r="DU26" s="660"/>
      <c r="DV26" s="661"/>
      <c r="DW26" s="664" t="s">
        <v>235</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346019</v>
      </c>
      <c r="S27" s="660"/>
      <c r="T27" s="660"/>
      <c r="U27" s="660"/>
      <c r="V27" s="660"/>
      <c r="W27" s="660"/>
      <c r="X27" s="660"/>
      <c r="Y27" s="661"/>
      <c r="Z27" s="662">
        <v>8.1</v>
      </c>
      <c r="AA27" s="662"/>
      <c r="AB27" s="662"/>
      <c r="AC27" s="662"/>
      <c r="AD27" s="663" t="s">
        <v>235</v>
      </c>
      <c r="AE27" s="663"/>
      <c r="AF27" s="663"/>
      <c r="AG27" s="663"/>
      <c r="AH27" s="663"/>
      <c r="AI27" s="663"/>
      <c r="AJ27" s="663"/>
      <c r="AK27" s="663"/>
      <c r="AL27" s="664" t="s">
        <v>235</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767911</v>
      </c>
      <c r="BH27" s="660"/>
      <c r="BI27" s="660"/>
      <c r="BJ27" s="660"/>
      <c r="BK27" s="660"/>
      <c r="BL27" s="660"/>
      <c r="BM27" s="660"/>
      <c r="BN27" s="661"/>
      <c r="BO27" s="662">
        <v>100</v>
      </c>
      <c r="BP27" s="662"/>
      <c r="BQ27" s="662"/>
      <c r="BR27" s="662"/>
      <c r="BS27" s="668" t="s">
        <v>235</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307999</v>
      </c>
      <c r="CS27" s="695"/>
      <c r="CT27" s="695"/>
      <c r="CU27" s="695"/>
      <c r="CV27" s="695"/>
      <c r="CW27" s="695"/>
      <c r="CX27" s="695"/>
      <c r="CY27" s="696"/>
      <c r="CZ27" s="664">
        <v>7.7</v>
      </c>
      <c r="DA27" s="693"/>
      <c r="DB27" s="693"/>
      <c r="DC27" s="697"/>
      <c r="DD27" s="668">
        <v>90566</v>
      </c>
      <c r="DE27" s="695"/>
      <c r="DF27" s="695"/>
      <c r="DG27" s="695"/>
      <c r="DH27" s="695"/>
      <c r="DI27" s="695"/>
      <c r="DJ27" s="695"/>
      <c r="DK27" s="696"/>
      <c r="DL27" s="668">
        <v>90554</v>
      </c>
      <c r="DM27" s="695"/>
      <c r="DN27" s="695"/>
      <c r="DO27" s="695"/>
      <c r="DP27" s="695"/>
      <c r="DQ27" s="695"/>
      <c r="DR27" s="695"/>
      <c r="DS27" s="695"/>
      <c r="DT27" s="695"/>
      <c r="DU27" s="695"/>
      <c r="DV27" s="696"/>
      <c r="DW27" s="664">
        <v>3.2</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235</v>
      </c>
      <c r="S28" s="660"/>
      <c r="T28" s="660"/>
      <c r="U28" s="660"/>
      <c r="V28" s="660"/>
      <c r="W28" s="660"/>
      <c r="X28" s="660"/>
      <c r="Y28" s="661"/>
      <c r="Z28" s="662" t="s">
        <v>235</v>
      </c>
      <c r="AA28" s="662"/>
      <c r="AB28" s="662"/>
      <c r="AC28" s="662"/>
      <c r="AD28" s="663" t="s">
        <v>235</v>
      </c>
      <c r="AE28" s="663"/>
      <c r="AF28" s="663"/>
      <c r="AG28" s="663"/>
      <c r="AH28" s="663"/>
      <c r="AI28" s="663"/>
      <c r="AJ28" s="663"/>
      <c r="AK28" s="663"/>
      <c r="AL28" s="664" t="s">
        <v>235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529033</v>
      </c>
      <c r="CS28" s="660"/>
      <c r="CT28" s="660"/>
      <c r="CU28" s="660"/>
      <c r="CV28" s="660"/>
      <c r="CW28" s="660"/>
      <c r="CX28" s="660"/>
      <c r="CY28" s="661"/>
      <c r="CZ28" s="664">
        <v>13.2</v>
      </c>
      <c r="DA28" s="693"/>
      <c r="DB28" s="693"/>
      <c r="DC28" s="697"/>
      <c r="DD28" s="668">
        <v>521251</v>
      </c>
      <c r="DE28" s="660"/>
      <c r="DF28" s="660"/>
      <c r="DG28" s="660"/>
      <c r="DH28" s="660"/>
      <c r="DI28" s="660"/>
      <c r="DJ28" s="660"/>
      <c r="DK28" s="661"/>
      <c r="DL28" s="668">
        <v>521251</v>
      </c>
      <c r="DM28" s="660"/>
      <c r="DN28" s="660"/>
      <c r="DO28" s="660"/>
      <c r="DP28" s="660"/>
      <c r="DQ28" s="660"/>
      <c r="DR28" s="660"/>
      <c r="DS28" s="660"/>
      <c r="DT28" s="660"/>
      <c r="DU28" s="660"/>
      <c r="DV28" s="661"/>
      <c r="DW28" s="664">
        <v>18.5</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217630</v>
      </c>
      <c r="S29" s="660"/>
      <c r="T29" s="660"/>
      <c r="U29" s="660"/>
      <c r="V29" s="660"/>
      <c r="W29" s="660"/>
      <c r="X29" s="660"/>
      <c r="Y29" s="661"/>
      <c r="Z29" s="662">
        <v>5.0999999999999996</v>
      </c>
      <c r="AA29" s="662"/>
      <c r="AB29" s="662"/>
      <c r="AC29" s="662"/>
      <c r="AD29" s="663" t="s">
        <v>167</v>
      </c>
      <c r="AE29" s="663"/>
      <c r="AF29" s="663"/>
      <c r="AG29" s="663"/>
      <c r="AH29" s="663"/>
      <c r="AI29" s="663"/>
      <c r="AJ29" s="663"/>
      <c r="AK29" s="663"/>
      <c r="AL29" s="664" t="s">
        <v>235</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63</v>
      </c>
      <c r="CG29" s="675"/>
      <c r="CH29" s="675"/>
      <c r="CI29" s="675"/>
      <c r="CJ29" s="675"/>
      <c r="CK29" s="675"/>
      <c r="CL29" s="675"/>
      <c r="CM29" s="675"/>
      <c r="CN29" s="675"/>
      <c r="CO29" s="675"/>
      <c r="CP29" s="675"/>
      <c r="CQ29" s="676"/>
      <c r="CR29" s="659">
        <v>529033</v>
      </c>
      <c r="CS29" s="695"/>
      <c r="CT29" s="695"/>
      <c r="CU29" s="695"/>
      <c r="CV29" s="695"/>
      <c r="CW29" s="695"/>
      <c r="CX29" s="695"/>
      <c r="CY29" s="696"/>
      <c r="CZ29" s="664">
        <v>13.2</v>
      </c>
      <c r="DA29" s="693"/>
      <c r="DB29" s="693"/>
      <c r="DC29" s="697"/>
      <c r="DD29" s="668">
        <v>521251</v>
      </c>
      <c r="DE29" s="695"/>
      <c r="DF29" s="695"/>
      <c r="DG29" s="695"/>
      <c r="DH29" s="695"/>
      <c r="DI29" s="695"/>
      <c r="DJ29" s="695"/>
      <c r="DK29" s="696"/>
      <c r="DL29" s="668">
        <v>521251</v>
      </c>
      <c r="DM29" s="695"/>
      <c r="DN29" s="695"/>
      <c r="DO29" s="695"/>
      <c r="DP29" s="695"/>
      <c r="DQ29" s="695"/>
      <c r="DR29" s="695"/>
      <c r="DS29" s="695"/>
      <c r="DT29" s="695"/>
      <c r="DU29" s="695"/>
      <c r="DV29" s="696"/>
      <c r="DW29" s="664">
        <v>18.5</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5675</v>
      </c>
      <c r="S30" s="660"/>
      <c r="T30" s="660"/>
      <c r="U30" s="660"/>
      <c r="V30" s="660"/>
      <c r="W30" s="660"/>
      <c r="X30" s="660"/>
      <c r="Y30" s="661"/>
      <c r="Z30" s="662">
        <v>0.1</v>
      </c>
      <c r="AA30" s="662"/>
      <c r="AB30" s="662"/>
      <c r="AC30" s="662"/>
      <c r="AD30" s="663">
        <v>5167</v>
      </c>
      <c r="AE30" s="663"/>
      <c r="AF30" s="663"/>
      <c r="AG30" s="663"/>
      <c r="AH30" s="663"/>
      <c r="AI30" s="663"/>
      <c r="AJ30" s="663"/>
      <c r="AK30" s="663"/>
      <c r="AL30" s="664">
        <v>0.2</v>
      </c>
      <c r="AM30" s="665"/>
      <c r="AN30" s="665"/>
      <c r="AO30" s="666"/>
      <c r="AP30" s="707" t="s">
        <v>301</v>
      </c>
      <c r="AQ30" s="708"/>
      <c r="AR30" s="708"/>
      <c r="AS30" s="708"/>
      <c r="AT30" s="713" t="s">
        <v>302</v>
      </c>
      <c r="AU30" s="210"/>
      <c r="AV30" s="210"/>
      <c r="AW30" s="210"/>
      <c r="AX30" s="645" t="s">
        <v>181</v>
      </c>
      <c r="AY30" s="646"/>
      <c r="AZ30" s="646"/>
      <c r="BA30" s="646"/>
      <c r="BB30" s="646"/>
      <c r="BC30" s="646"/>
      <c r="BD30" s="646"/>
      <c r="BE30" s="646"/>
      <c r="BF30" s="647"/>
      <c r="BG30" s="719">
        <v>98.9</v>
      </c>
      <c r="BH30" s="720"/>
      <c r="BI30" s="720"/>
      <c r="BJ30" s="720"/>
      <c r="BK30" s="720"/>
      <c r="BL30" s="720"/>
      <c r="BM30" s="654">
        <v>94.9</v>
      </c>
      <c r="BN30" s="720"/>
      <c r="BO30" s="720"/>
      <c r="BP30" s="720"/>
      <c r="BQ30" s="721"/>
      <c r="BR30" s="719">
        <v>98.7</v>
      </c>
      <c r="BS30" s="720"/>
      <c r="BT30" s="720"/>
      <c r="BU30" s="720"/>
      <c r="BV30" s="720"/>
      <c r="BW30" s="720"/>
      <c r="BX30" s="654">
        <v>94.1</v>
      </c>
      <c r="BY30" s="720"/>
      <c r="BZ30" s="720"/>
      <c r="CA30" s="720"/>
      <c r="CB30" s="721"/>
      <c r="CD30" s="724"/>
      <c r="CE30" s="725"/>
      <c r="CF30" s="674" t="s">
        <v>303</v>
      </c>
      <c r="CG30" s="675"/>
      <c r="CH30" s="675"/>
      <c r="CI30" s="675"/>
      <c r="CJ30" s="675"/>
      <c r="CK30" s="675"/>
      <c r="CL30" s="675"/>
      <c r="CM30" s="675"/>
      <c r="CN30" s="675"/>
      <c r="CO30" s="675"/>
      <c r="CP30" s="675"/>
      <c r="CQ30" s="676"/>
      <c r="CR30" s="659">
        <v>472649</v>
      </c>
      <c r="CS30" s="660"/>
      <c r="CT30" s="660"/>
      <c r="CU30" s="660"/>
      <c r="CV30" s="660"/>
      <c r="CW30" s="660"/>
      <c r="CX30" s="660"/>
      <c r="CY30" s="661"/>
      <c r="CZ30" s="664">
        <v>11.8</v>
      </c>
      <c r="DA30" s="693"/>
      <c r="DB30" s="693"/>
      <c r="DC30" s="697"/>
      <c r="DD30" s="668">
        <v>466372</v>
      </c>
      <c r="DE30" s="660"/>
      <c r="DF30" s="660"/>
      <c r="DG30" s="660"/>
      <c r="DH30" s="660"/>
      <c r="DI30" s="660"/>
      <c r="DJ30" s="660"/>
      <c r="DK30" s="661"/>
      <c r="DL30" s="668">
        <v>466372</v>
      </c>
      <c r="DM30" s="660"/>
      <c r="DN30" s="660"/>
      <c r="DO30" s="660"/>
      <c r="DP30" s="660"/>
      <c r="DQ30" s="660"/>
      <c r="DR30" s="660"/>
      <c r="DS30" s="660"/>
      <c r="DT30" s="660"/>
      <c r="DU30" s="660"/>
      <c r="DV30" s="661"/>
      <c r="DW30" s="664">
        <v>16.5</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11335</v>
      </c>
      <c r="S31" s="660"/>
      <c r="T31" s="660"/>
      <c r="U31" s="660"/>
      <c r="V31" s="660"/>
      <c r="W31" s="660"/>
      <c r="X31" s="660"/>
      <c r="Y31" s="661"/>
      <c r="Z31" s="662">
        <v>0.3</v>
      </c>
      <c r="AA31" s="662"/>
      <c r="AB31" s="662"/>
      <c r="AC31" s="662"/>
      <c r="AD31" s="663" t="s">
        <v>235</v>
      </c>
      <c r="AE31" s="663"/>
      <c r="AF31" s="663"/>
      <c r="AG31" s="663"/>
      <c r="AH31" s="663"/>
      <c r="AI31" s="663"/>
      <c r="AJ31" s="663"/>
      <c r="AK31" s="663"/>
      <c r="AL31" s="664" t="s">
        <v>235</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v>
      </c>
      <c r="BH31" s="695"/>
      <c r="BI31" s="695"/>
      <c r="BJ31" s="695"/>
      <c r="BK31" s="695"/>
      <c r="BL31" s="695"/>
      <c r="BM31" s="665">
        <v>94.8</v>
      </c>
      <c r="BN31" s="717"/>
      <c r="BO31" s="717"/>
      <c r="BP31" s="717"/>
      <c r="BQ31" s="718"/>
      <c r="BR31" s="716">
        <v>98.7</v>
      </c>
      <c r="BS31" s="695"/>
      <c r="BT31" s="695"/>
      <c r="BU31" s="695"/>
      <c r="BV31" s="695"/>
      <c r="BW31" s="695"/>
      <c r="BX31" s="665">
        <v>94</v>
      </c>
      <c r="BY31" s="717"/>
      <c r="BZ31" s="717"/>
      <c r="CA31" s="717"/>
      <c r="CB31" s="718"/>
      <c r="CD31" s="724"/>
      <c r="CE31" s="725"/>
      <c r="CF31" s="674" t="s">
        <v>307</v>
      </c>
      <c r="CG31" s="675"/>
      <c r="CH31" s="675"/>
      <c r="CI31" s="675"/>
      <c r="CJ31" s="675"/>
      <c r="CK31" s="675"/>
      <c r="CL31" s="675"/>
      <c r="CM31" s="675"/>
      <c r="CN31" s="675"/>
      <c r="CO31" s="675"/>
      <c r="CP31" s="675"/>
      <c r="CQ31" s="676"/>
      <c r="CR31" s="659">
        <v>56384</v>
      </c>
      <c r="CS31" s="695"/>
      <c r="CT31" s="695"/>
      <c r="CU31" s="695"/>
      <c r="CV31" s="695"/>
      <c r="CW31" s="695"/>
      <c r="CX31" s="695"/>
      <c r="CY31" s="696"/>
      <c r="CZ31" s="664">
        <v>1.4</v>
      </c>
      <c r="DA31" s="693"/>
      <c r="DB31" s="693"/>
      <c r="DC31" s="697"/>
      <c r="DD31" s="668">
        <v>54879</v>
      </c>
      <c r="DE31" s="695"/>
      <c r="DF31" s="695"/>
      <c r="DG31" s="695"/>
      <c r="DH31" s="695"/>
      <c r="DI31" s="695"/>
      <c r="DJ31" s="695"/>
      <c r="DK31" s="696"/>
      <c r="DL31" s="668">
        <v>54879</v>
      </c>
      <c r="DM31" s="695"/>
      <c r="DN31" s="695"/>
      <c r="DO31" s="695"/>
      <c r="DP31" s="695"/>
      <c r="DQ31" s="695"/>
      <c r="DR31" s="695"/>
      <c r="DS31" s="695"/>
      <c r="DT31" s="695"/>
      <c r="DU31" s="695"/>
      <c r="DV31" s="696"/>
      <c r="DW31" s="664">
        <v>1.9</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15613</v>
      </c>
      <c r="S32" s="660"/>
      <c r="T32" s="660"/>
      <c r="U32" s="660"/>
      <c r="V32" s="660"/>
      <c r="W32" s="660"/>
      <c r="X32" s="660"/>
      <c r="Y32" s="661"/>
      <c r="Z32" s="662">
        <v>0.4</v>
      </c>
      <c r="AA32" s="662"/>
      <c r="AB32" s="662"/>
      <c r="AC32" s="662"/>
      <c r="AD32" s="663" t="s">
        <v>167</v>
      </c>
      <c r="AE32" s="663"/>
      <c r="AF32" s="663"/>
      <c r="AG32" s="663"/>
      <c r="AH32" s="663"/>
      <c r="AI32" s="663"/>
      <c r="AJ32" s="663"/>
      <c r="AK32" s="663"/>
      <c r="AL32" s="664" t="s">
        <v>235</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98.7</v>
      </c>
      <c r="BH32" s="729"/>
      <c r="BI32" s="729"/>
      <c r="BJ32" s="729"/>
      <c r="BK32" s="729"/>
      <c r="BL32" s="729"/>
      <c r="BM32" s="730">
        <v>94.2</v>
      </c>
      <c r="BN32" s="729"/>
      <c r="BO32" s="729"/>
      <c r="BP32" s="729"/>
      <c r="BQ32" s="731"/>
      <c r="BR32" s="728">
        <v>98.6</v>
      </c>
      <c r="BS32" s="729"/>
      <c r="BT32" s="729"/>
      <c r="BU32" s="729"/>
      <c r="BV32" s="729"/>
      <c r="BW32" s="729"/>
      <c r="BX32" s="730">
        <v>93.3</v>
      </c>
      <c r="BY32" s="729"/>
      <c r="BZ32" s="729"/>
      <c r="CA32" s="729"/>
      <c r="CB32" s="731"/>
      <c r="CD32" s="726"/>
      <c r="CE32" s="727"/>
      <c r="CF32" s="674" t="s">
        <v>310</v>
      </c>
      <c r="CG32" s="675"/>
      <c r="CH32" s="675"/>
      <c r="CI32" s="675"/>
      <c r="CJ32" s="675"/>
      <c r="CK32" s="675"/>
      <c r="CL32" s="675"/>
      <c r="CM32" s="675"/>
      <c r="CN32" s="675"/>
      <c r="CO32" s="675"/>
      <c r="CP32" s="675"/>
      <c r="CQ32" s="676"/>
      <c r="CR32" s="659" t="s">
        <v>235</v>
      </c>
      <c r="CS32" s="660"/>
      <c r="CT32" s="660"/>
      <c r="CU32" s="660"/>
      <c r="CV32" s="660"/>
      <c r="CW32" s="660"/>
      <c r="CX32" s="660"/>
      <c r="CY32" s="661"/>
      <c r="CZ32" s="664" t="s">
        <v>167</v>
      </c>
      <c r="DA32" s="693"/>
      <c r="DB32" s="693"/>
      <c r="DC32" s="697"/>
      <c r="DD32" s="668" t="s">
        <v>235</v>
      </c>
      <c r="DE32" s="660"/>
      <c r="DF32" s="660"/>
      <c r="DG32" s="660"/>
      <c r="DH32" s="660"/>
      <c r="DI32" s="660"/>
      <c r="DJ32" s="660"/>
      <c r="DK32" s="661"/>
      <c r="DL32" s="668" t="s">
        <v>235</v>
      </c>
      <c r="DM32" s="660"/>
      <c r="DN32" s="660"/>
      <c r="DO32" s="660"/>
      <c r="DP32" s="660"/>
      <c r="DQ32" s="660"/>
      <c r="DR32" s="660"/>
      <c r="DS32" s="660"/>
      <c r="DT32" s="660"/>
      <c r="DU32" s="660"/>
      <c r="DV32" s="661"/>
      <c r="DW32" s="664" t="s">
        <v>167</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180518</v>
      </c>
      <c r="S33" s="660"/>
      <c r="T33" s="660"/>
      <c r="U33" s="660"/>
      <c r="V33" s="660"/>
      <c r="W33" s="660"/>
      <c r="X33" s="660"/>
      <c r="Y33" s="661"/>
      <c r="Z33" s="662">
        <v>4.2</v>
      </c>
      <c r="AA33" s="662"/>
      <c r="AB33" s="662"/>
      <c r="AC33" s="662"/>
      <c r="AD33" s="663" t="s">
        <v>235</v>
      </c>
      <c r="AE33" s="663"/>
      <c r="AF33" s="663"/>
      <c r="AG33" s="663"/>
      <c r="AH33" s="663"/>
      <c r="AI33" s="663"/>
      <c r="AJ33" s="663"/>
      <c r="AK33" s="663"/>
      <c r="AL33" s="664" t="s">
        <v>167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1943954</v>
      </c>
      <c r="CS33" s="695"/>
      <c r="CT33" s="695"/>
      <c r="CU33" s="695"/>
      <c r="CV33" s="695"/>
      <c r="CW33" s="695"/>
      <c r="CX33" s="695"/>
      <c r="CY33" s="696"/>
      <c r="CZ33" s="664">
        <v>48.3</v>
      </c>
      <c r="DA33" s="693"/>
      <c r="DB33" s="693"/>
      <c r="DC33" s="697"/>
      <c r="DD33" s="668">
        <v>1572946</v>
      </c>
      <c r="DE33" s="695"/>
      <c r="DF33" s="695"/>
      <c r="DG33" s="695"/>
      <c r="DH33" s="695"/>
      <c r="DI33" s="695"/>
      <c r="DJ33" s="695"/>
      <c r="DK33" s="696"/>
      <c r="DL33" s="668">
        <v>1224055</v>
      </c>
      <c r="DM33" s="695"/>
      <c r="DN33" s="695"/>
      <c r="DO33" s="695"/>
      <c r="DP33" s="695"/>
      <c r="DQ33" s="695"/>
      <c r="DR33" s="695"/>
      <c r="DS33" s="695"/>
      <c r="DT33" s="695"/>
      <c r="DU33" s="695"/>
      <c r="DV33" s="696"/>
      <c r="DW33" s="664">
        <v>43.4</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145578</v>
      </c>
      <c r="S34" s="660"/>
      <c r="T34" s="660"/>
      <c r="U34" s="660"/>
      <c r="V34" s="660"/>
      <c r="W34" s="660"/>
      <c r="X34" s="660"/>
      <c r="Y34" s="661"/>
      <c r="Z34" s="662">
        <v>3.4</v>
      </c>
      <c r="AA34" s="662"/>
      <c r="AB34" s="662"/>
      <c r="AC34" s="662"/>
      <c r="AD34" s="663" t="s">
        <v>235</v>
      </c>
      <c r="AE34" s="663"/>
      <c r="AF34" s="663"/>
      <c r="AG34" s="663"/>
      <c r="AH34" s="663"/>
      <c r="AI34" s="663"/>
      <c r="AJ34" s="663"/>
      <c r="AK34" s="663"/>
      <c r="AL34" s="664" t="s">
        <v>167</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608502</v>
      </c>
      <c r="CS34" s="660"/>
      <c r="CT34" s="660"/>
      <c r="CU34" s="660"/>
      <c r="CV34" s="660"/>
      <c r="CW34" s="660"/>
      <c r="CX34" s="660"/>
      <c r="CY34" s="661"/>
      <c r="CZ34" s="664">
        <v>15.1</v>
      </c>
      <c r="DA34" s="693"/>
      <c r="DB34" s="693"/>
      <c r="DC34" s="697"/>
      <c r="DD34" s="668">
        <v>437131</v>
      </c>
      <c r="DE34" s="660"/>
      <c r="DF34" s="660"/>
      <c r="DG34" s="660"/>
      <c r="DH34" s="660"/>
      <c r="DI34" s="660"/>
      <c r="DJ34" s="660"/>
      <c r="DK34" s="661"/>
      <c r="DL34" s="668">
        <v>391780</v>
      </c>
      <c r="DM34" s="660"/>
      <c r="DN34" s="660"/>
      <c r="DO34" s="660"/>
      <c r="DP34" s="660"/>
      <c r="DQ34" s="660"/>
      <c r="DR34" s="660"/>
      <c r="DS34" s="660"/>
      <c r="DT34" s="660"/>
      <c r="DU34" s="660"/>
      <c r="DV34" s="661"/>
      <c r="DW34" s="664">
        <v>13.9</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379902</v>
      </c>
      <c r="S35" s="660"/>
      <c r="T35" s="660"/>
      <c r="U35" s="660"/>
      <c r="V35" s="660"/>
      <c r="W35" s="660"/>
      <c r="X35" s="660"/>
      <c r="Y35" s="661"/>
      <c r="Z35" s="662">
        <v>8.9</v>
      </c>
      <c r="AA35" s="662"/>
      <c r="AB35" s="662"/>
      <c r="AC35" s="662"/>
      <c r="AD35" s="663" t="s">
        <v>167</v>
      </c>
      <c r="AE35" s="663"/>
      <c r="AF35" s="663"/>
      <c r="AG35" s="663"/>
      <c r="AH35" s="663"/>
      <c r="AI35" s="663"/>
      <c r="AJ35" s="663"/>
      <c r="AK35" s="663"/>
      <c r="AL35" s="664" t="s">
        <v>235</v>
      </c>
      <c r="AM35" s="665"/>
      <c r="AN35" s="665"/>
      <c r="AO35" s="666"/>
      <c r="AP35" s="214"/>
      <c r="AQ35" s="732" t="s">
        <v>318</v>
      </c>
      <c r="AR35" s="733"/>
      <c r="AS35" s="733"/>
      <c r="AT35" s="733"/>
      <c r="AU35" s="733"/>
      <c r="AV35" s="733"/>
      <c r="AW35" s="733"/>
      <c r="AX35" s="733"/>
      <c r="AY35" s="734"/>
      <c r="AZ35" s="648">
        <v>692451</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96077</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20025</v>
      </c>
      <c r="CS35" s="695"/>
      <c r="CT35" s="695"/>
      <c r="CU35" s="695"/>
      <c r="CV35" s="695"/>
      <c r="CW35" s="695"/>
      <c r="CX35" s="695"/>
      <c r="CY35" s="696"/>
      <c r="CZ35" s="664">
        <v>0.5</v>
      </c>
      <c r="DA35" s="693"/>
      <c r="DB35" s="693"/>
      <c r="DC35" s="697"/>
      <c r="DD35" s="668">
        <v>14411</v>
      </c>
      <c r="DE35" s="695"/>
      <c r="DF35" s="695"/>
      <c r="DG35" s="695"/>
      <c r="DH35" s="695"/>
      <c r="DI35" s="695"/>
      <c r="DJ35" s="695"/>
      <c r="DK35" s="696"/>
      <c r="DL35" s="668">
        <v>14241</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235</v>
      </c>
      <c r="S36" s="660"/>
      <c r="T36" s="660"/>
      <c r="U36" s="660"/>
      <c r="V36" s="660"/>
      <c r="W36" s="660"/>
      <c r="X36" s="660"/>
      <c r="Y36" s="661"/>
      <c r="Z36" s="662" t="s">
        <v>167</v>
      </c>
      <c r="AA36" s="662"/>
      <c r="AB36" s="662"/>
      <c r="AC36" s="662"/>
      <c r="AD36" s="663" t="s">
        <v>235</v>
      </c>
      <c r="AE36" s="663"/>
      <c r="AF36" s="663"/>
      <c r="AG36" s="663"/>
      <c r="AH36" s="663"/>
      <c r="AI36" s="663"/>
      <c r="AJ36" s="663"/>
      <c r="AK36" s="663"/>
      <c r="AL36" s="664" t="s">
        <v>235</v>
      </c>
      <c r="AM36" s="665"/>
      <c r="AN36" s="665"/>
      <c r="AO36" s="666"/>
      <c r="AQ36" s="736" t="s">
        <v>322</v>
      </c>
      <c r="AR36" s="737"/>
      <c r="AS36" s="737"/>
      <c r="AT36" s="737"/>
      <c r="AU36" s="737"/>
      <c r="AV36" s="737"/>
      <c r="AW36" s="737"/>
      <c r="AX36" s="737"/>
      <c r="AY36" s="738"/>
      <c r="AZ36" s="659">
        <v>128753</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75329</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594436</v>
      </c>
      <c r="CS36" s="660"/>
      <c r="CT36" s="660"/>
      <c r="CU36" s="660"/>
      <c r="CV36" s="660"/>
      <c r="CW36" s="660"/>
      <c r="CX36" s="660"/>
      <c r="CY36" s="661"/>
      <c r="CZ36" s="664">
        <v>14.8</v>
      </c>
      <c r="DA36" s="693"/>
      <c r="DB36" s="693"/>
      <c r="DC36" s="697"/>
      <c r="DD36" s="668">
        <v>538208</v>
      </c>
      <c r="DE36" s="660"/>
      <c r="DF36" s="660"/>
      <c r="DG36" s="660"/>
      <c r="DH36" s="660"/>
      <c r="DI36" s="660"/>
      <c r="DJ36" s="660"/>
      <c r="DK36" s="661"/>
      <c r="DL36" s="668">
        <v>439268</v>
      </c>
      <c r="DM36" s="660"/>
      <c r="DN36" s="660"/>
      <c r="DO36" s="660"/>
      <c r="DP36" s="660"/>
      <c r="DQ36" s="660"/>
      <c r="DR36" s="660"/>
      <c r="DS36" s="660"/>
      <c r="DT36" s="660"/>
      <c r="DU36" s="660"/>
      <c r="DV36" s="661"/>
      <c r="DW36" s="664">
        <v>15.6</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125902</v>
      </c>
      <c r="S37" s="660"/>
      <c r="T37" s="660"/>
      <c r="U37" s="660"/>
      <c r="V37" s="660"/>
      <c r="W37" s="660"/>
      <c r="X37" s="660"/>
      <c r="Y37" s="661"/>
      <c r="Z37" s="662">
        <v>3</v>
      </c>
      <c r="AA37" s="662"/>
      <c r="AB37" s="662"/>
      <c r="AC37" s="662"/>
      <c r="AD37" s="663" t="s">
        <v>235</v>
      </c>
      <c r="AE37" s="663"/>
      <c r="AF37" s="663"/>
      <c r="AG37" s="663"/>
      <c r="AH37" s="663"/>
      <c r="AI37" s="663"/>
      <c r="AJ37" s="663"/>
      <c r="AK37" s="663"/>
      <c r="AL37" s="664" t="s">
        <v>167</v>
      </c>
      <c r="AM37" s="665"/>
      <c r="AN37" s="665"/>
      <c r="AO37" s="666"/>
      <c r="AQ37" s="736" t="s">
        <v>326</v>
      </c>
      <c r="AR37" s="737"/>
      <c r="AS37" s="737"/>
      <c r="AT37" s="737"/>
      <c r="AU37" s="737"/>
      <c r="AV37" s="737"/>
      <c r="AW37" s="737"/>
      <c r="AX37" s="737"/>
      <c r="AY37" s="738"/>
      <c r="AZ37" s="659">
        <v>81278</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1574</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332704</v>
      </c>
      <c r="CS37" s="695"/>
      <c r="CT37" s="695"/>
      <c r="CU37" s="695"/>
      <c r="CV37" s="695"/>
      <c r="CW37" s="695"/>
      <c r="CX37" s="695"/>
      <c r="CY37" s="696"/>
      <c r="CZ37" s="664">
        <v>8.3000000000000007</v>
      </c>
      <c r="DA37" s="693"/>
      <c r="DB37" s="693"/>
      <c r="DC37" s="697"/>
      <c r="DD37" s="668">
        <v>332704</v>
      </c>
      <c r="DE37" s="695"/>
      <c r="DF37" s="695"/>
      <c r="DG37" s="695"/>
      <c r="DH37" s="695"/>
      <c r="DI37" s="695"/>
      <c r="DJ37" s="695"/>
      <c r="DK37" s="696"/>
      <c r="DL37" s="668">
        <v>287249</v>
      </c>
      <c r="DM37" s="695"/>
      <c r="DN37" s="695"/>
      <c r="DO37" s="695"/>
      <c r="DP37" s="695"/>
      <c r="DQ37" s="695"/>
      <c r="DR37" s="695"/>
      <c r="DS37" s="695"/>
      <c r="DT37" s="695"/>
      <c r="DU37" s="695"/>
      <c r="DV37" s="696"/>
      <c r="DW37" s="664">
        <v>10.199999999999999</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4252629</v>
      </c>
      <c r="S38" s="740"/>
      <c r="T38" s="740"/>
      <c r="U38" s="740"/>
      <c r="V38" s="740"/>
      <c r="W38" s="740"/>
      <c r="X38" s="740"/>
      <c r="Y38" s="741"/>
      <c r="Z38" s="742">
        <v>100</v>
      </c>
      <c r="AA38" s="742"/>
      <c r="AB38" s="742"/>
      <c r="AC38" s="742"/>
      <c r="AD38" s="743">
        <v>2694944</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11500</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2449</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482420</v>
      </c>
      <c r="CS38" s="660"/>
      <c r="CT38" s="660"/>
      <c r="CU38" s="660"/>
      <c r="CV38" s="660"/>
      <c r="CW38" s="660"/>
      <c r="CX38" s="660"/>
      <c r="CY38" s="661"/>
      <c r="CZ38" s="664">
        <v>12</v>
      </c>
      <c r="DA38" s="693"/>
      <c r="DB38" s="693"/>
      <c r="DC38" s="697"/>
      <c r="DD38" s="668">
        <v>405791</v>
      </c>
      <c r="DE38" s="660"/>
      <c r="DF38" s="660"/>
      <c r="DG38" s="660"/>
      <c r="DH38" s="660"/>
      <c r="DI38" s="660"/>
      <c r="DJ38" s="660"/>
      <c r="DK38" s="661"/>
      <c r="DL38" s="668">
        <v>378766</v>
      </c>
      <c r="DM38" s="660"/>
      <c r="DN38" s="660"/>
      <c r="DO38" s="660"/>
      <c r="DP38" s="660"/>
      <c r="DQ38" s="660"/>
      <c r="DR38" s="660"/>
      <c r="DS38" s="660"/>
      <c r="DT38" s="660"/>
      <c r="DU38" s="660"/>
      <c r="DV38" s="661"/>
      <c r="DW38" s="664">
        <v>13.4</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235</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98</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142895</v>
      </c>
      <c r="CS39" s="695"/>
      <c r="CT39" s="695"/>
      <c r="CU39" s="695"/>
      <c r="CV39" s="695"/>
      <c r="CW39" s="695"/>
      <c r="CX39" s="695"/>
      <c r="CY39" s="696"/>
      <c r="CZ39" s="664">
        <v>3.6</v>
      </c>
      <c r="DA39" s="693"/>
      <c r="DB39" s="693"/>
      <c r="DC39" s="697"/>
      <c r="DD39" s="668">
        <v>131696</v>
      </c>
      <c r="DE39" s="695"/>
      <c r="DF39" s="695"/>
      <c r="DG39" s="695"/>
      <c r="DH39" s="695"/>
      <c r="DI39" s="695"/>
      <c r="DJ39" s="695"/>
      <c r="DK39" s="696"/>
      <c r="DL39" s="668" t="s">
        <v>235</v>
      </c>
      <c r="DM39" s="695"/>
      <c r="DN39" s="695"/>
      <c r="DO39" s="695"/>
      <c r="DP39" s="695"/>
      <c r="DQ39" s="695"/>
      <c r="DR39" s="695"/>
      <c r="DS39" s="695"/>
      <c r="DT39" s="695"/>
      <c r="DU39" s="695"/>
      <c r="DV39" s="696"/>
      <c r="DW39" s="664" t="s">
        <v>235</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115606</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105</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95676</v>
      </c>
      <c r="CS40" s="660"/>
      <c r="CT40" s="660"/>
      <c r="CU40" s="660"/>
      <c r="CV40" s="660"/>
      <c r="CW40" s="660"/>
      <c r="CX40" s="660"/>
      <c r="CY40" s="661"/>
      <c r="CZ40" s="664">
        <v>2.4</v>
      </c>
      <c r="DA40" s="693"/>
      <c r="DB40" s="693"/>
      <c r="DC40" s="697"/>
      <c r="DD40" s="668">
        <v>45709</v>
      </c>
      <c r="DE40" s="660"/>
      <c r="DF40" s="660"/>
      <c r="DG40" s="660"/>
      <c r="DH40" s="660"/>
      <c r="DI40" s="660"/>
      <c r="DJ40" s="660"/>
      <c r="DK40" s="661"/>
      <c r="DL40" s="668" t="s">
        <v>235</v>
      </c>
      <c r="DM40" s="660"/>
      <c r="DN40" s="660"/>
      <c r="DO40" s="660"/>
      <c r="DP40" s="660"/>
      <c r="DQ40" s="660"/>
      <c r="DR40" s="660"/>
      <c r="DS40" s="660"/>
      <c r="DT40" s="660"/>
      <c r="DU40" s="660"/>
      <c r="DV40" s="661"/>
      <c r="DW40" s="664" t="s">
        <v>235</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355314</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342</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235</v>
      </c>
      <c r="CS41" s="695"/>
      <c r="CT41" s="695"/>
      <c r="CU41" s="695"/>
      <c r="CV41" s="695"/>
      <c r="CW41" s="695"/>
      <c r="CX41" s="695"/>
      <c r="CY41" s="696"/>
      <c r="CZ41" s="664" t="s">
        <v>167</v>
      </c>
      <c r="DA41" s="693"/>
      <c r="DB41" s="693"/>
      <c r="DC41" s="697"/>
      <c r="DD41" s="668" t="s">
        <v>235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517151</v>
      </c>
      <c r="CS42" s="660"/>
      <c r="CT42" s="660"/>
      <c r="CU42" s="660"/>
      <c r="CV42" s="660"/>
      <c r="CW42" s="660"/>
      <c r="CX42" s="660"/>
      <c r="CY42" s="661"/>
      <c r="CZ42" s="664">
        <v>12.9</v>
      </c>
      <c r="DA42" s="665"/>
      <c r="DB42" s="665"/>
      <c r="DC42" s="760"/>
      <c r="DD42" s="668">
        <v>128195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6374</v>
      </c>
      <c r="CS43" s="695"/>
      <c r="CT43" s="695"/>
      <c r="CU43" s="695"/>
      <c r="CV43" s="695"/>
      <c r="CW43" s="695"/>
      <c r="CX43" s="695"/>
      <c r="CY43" s="696"/>
      <c r="CZ43" s="664">
        <v>0.2</v>
      </c>
      <c r="DA43" s="693"/>
      <c r="DB43" s="693"/>
      <c r="DC43" s="697"/>
      <c r="DD43" s="668">
        <v>6374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299</v>
      </c>
      <c r="CE44" s="772"/>
      <c r="CF44" s="656" t="s">
        <v>348</v>
      </c>
      <c r="CG44" s="657"/>
      <c r="CH44" s="657"/>
      <c r="CI44" s="657"/>
      <c r="CJ44" s="657"/>
      <c r="CK44" s="657"/>
      <c r="CL44" s="657"/>
      <c r="CM44" s="657"/>
      <c r="CN44" s="657"/>
      <c r="CO44" s="657"/>
      <c r="CP44" s="657"/>
      <c r="CQ44" s="658"/>
      <c r="CR44" s="659">
        <v>513247</v>
      </c>
      <c r="CS44" s="660"/>
      <c r="CT44" s="660"/>
      <c r="CU44" s="660"/>
      <c r="CV44" s="660"/>
      <c r="CW44" s="660"/>
      <c r="CX44" s="660"/>
      <c r="CY44" s="661"/>
      <c r="CZ44" s="664">
        <v>12.8</v>
      </c>
      <c r="DA44" s="665"/>
      <c r="DB44" s="665"/>
      <c r="DC44" s="760"/>
      <c r="DD44" s="668">
        <v>124291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389590</v>
      </c>
      <c r="CS45" s="695"/>
      <c r="CT45" s="695"/>
      <c r="CU45" s="695"/>
      <c r="CV45" s="695"/>
      <c r="CW45" s="695"/>
      <c r="CX45" s="695"/>
      <c r="CY45" s="696"/>
      <c r="CZ45" s="664">
        <v>9.6999999999999993</v>
      </c>
      <c r="DA45" s="693"/>
      <c r="DB45" s="693"/>
      <c r="DC45" s="697"/>
      <c r="DD45" s="668">
        <v>22842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114524</v>
      </c>
      <c r="CS46" s="660"/>
      <c r="CT46" s="660"/>
      <c r="CU46" s="660"/>
      <c r="CV46" s="660"/>
      <c r="CW46" s="660"/>
      <c r="CX46" s="660"/>
      <c r="CY46" s="661"/>
      <c r="CZ46" s="664">
        <v>2.8</v>
      </c>
      <c r="DA46" s="665"/>
      <c r="DB46" s="665"/>
      <c r="DC46" s="760"/>
      <c r="DD46" s="668">
        <v>100356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3904</v>
      </c>
      <c r="CS47" s="695"/>
      <c r="CT47" s="695"/>
      <c r="CU47" s="695"/>
      <c r="CV47" s="695"/>
      <c r="CW47" s="695"/>
      <c r="CX47" s="695"/>
      <c r="CY47" s="696"/>
      <c r="CZ47" s="664">
        <v>0.1</v>
      </c>
      <c r="DA47" s="693"/>
      <c r="DB47" s="693"/>
      <c r="DC47" s="697"/>
      <c r="DD47" s="668">
        <v>3904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167</v>
      </c>
      <c r="CS48" s="660"/>
      <c r="CT48" s="660"/>
      <c r="CU48" s="660"/>
      <c r="CV48" s="660"/>
      <c r="CW48" s="660"/>
      <c r="CX48" s="660"/>
      <c r="CY48" s="661"/>
      <c r="CZ48" s="664" t="s">
        <v>167</v>
      </c>
      <c r="DA48" s="665"/>
      <c r="DB48" s="665"/>
      <c r="DC48" s="760"/>
      <c r="DD48" s="668" t="s">
        <v>235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4021079</v>
      </c>
      <c r="CS49" s="729"/>
      <c r="CT49" s="729"/>
      <c r="CU49" s="729"/>
      <c r="CV49" s="729"/>
      <c r="CW49" s="729"/>
      <c r="CX49" s="729"/>
      <c r="CY49" s="761"/>
      <c r="CZ49" s="744">
        <v>100</v>
      </c>
      <c r="DA49" s="762"/>
      <c r="DB49" s="762"/>
      <c r="DC49" s="763"/>
      <c r="DD49" s="764">
        <v>2999466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kQWC6d7UimCFVWI3+rmZL/wsOfVyZod1kERYvyL4ByPcf7DvE37vkLj7gP7AmzyQMWSrubZh3Qx6lsbYLJTMog==" saltValue="l0shm2HUx2stNESGKojz+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4275</v>
      </c>
      <c r="R7" s="795"/>
      <c r="S7" s="795"/>
      <c r="T7" s="795"/>
      <c r="U7" s="795"/>
      <c r="V7" s="795">
        <v>4044</v>
      </c>
      <c r="W7" s="795"/>
      <c r="X7" s="795"/>
      <c r="Y7" s="795"/>
      <c r="Z7" s="795"/>
      <c r="AA7" s="795">
        <v>232</v>
      </c>
      <c r="AB7" s="795"/>
      <c r="AC7" s="795"/>
      <c r="AD7" s="795"/>
      <c r="AE7" s="796"/>
      <c r="AF7" s="797">
        <v>203</v>
      </c>
      <c r="AG7" s="798"/>
      <c r="AH7" s="798"/>
      <c r="AI7" s="798"/>
      <c r="AJ7" s="799"/>
      <c r="AK7" s="834">
        <v>9</v>
      </c>
      <c r="AL7" s="835"/>
      <c r="AM7" s="835"/>
      <c r="AN7" s="835"/>
      <c r="AO7" s="835"/>
      <c r="AP7" s="835">
        <v>4301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4275</v>
      </c>
      <c r="R23" s="854"/>
      <c r="S23" s="854"/>
      <c r="T23" s="854"/>
      <c r="U23" s="854"/>
      <c r="V23" s="854">
        <v>4044</v>
      </c>
      <c r="W23" s="854"/>
      <c r="X23" s="854"/>
      <c r="Y23" s="854"/>
      <c r="Z23" s="854"/>
      <c r="AA23" s="854">
        <v>232</v>
      </c>
      <c r="AB23" s="854"/>
      <c r="AC23" s="854"/>
      <c r="AD23" s="854"/>
      <c r="AE23" s="855"/>
      <c r="AF23" s="856">
        <v>203</v>
      </c>
      <c r="AG23" s="854"/>
      <c r="AH23" s="854"/>
      <c r="AI23" s="854"/>
      <c r="AJ23" s="857"/>
      <c r="AK23" s="858"/>
      <c r="AL23" s="859"/>
      <c r="AM23" s="859"/>
      <c r="AN23" s="859"/>
      <c r="AO23" s="859"/>
      <c r="AP23" s="854">
        <v>4301</v>
      </c>
      <c r="AQ23" s="854"/>
      <c r="AR23" s="854"/>
      <c r="AS23" s="854"/>
      <c r="AT23" s="854"/>
      <c r="AU23" s="860"/>
      <c r="AV23" s="860"/>
      <c r="AW23" s="860"/>
      <c r="AX23" s="860"/>
      <c r="AY23" s="861"/>
      <c r="AZ23" s="869" t="s">
        <v>167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1524</v>
      </c>
      <c r="R28" s="883"/>
      <c r="S28" s="883"/>
      <c r="T28" s="883"/>
      <c r="U28" s="883"/>
      <c r="V28" s="883">
        <v>1428</v>
      </c>
      <c r="W28" s="883"/>
      <c r="X28" s="883"/>
      <c r="Y28" s="883"/>
      <c r="Z28" s="883"/>
      <c r="AA28" s="883">
        <v>96</v>
      </c>
      <c r="AB28" s="883"/>
      <c r="AC28" s="883"/>
      <c r="AD28" s="883"/>
      <c r="AE28" s="884"/>
      <c r="AF28" s="885">
        <v>96</v>
      </c>
      <c r="AG28" s="883"/>
      <c r="AH28" s="883"/>
      <c r="AI28" s="883"/>
      <c r="AJ28" s="886"/>
      <c r="AK28" s="887">
        <v>102</v>
      </c>
      <c r="AL28" s="878"/>
      <c r="AM28" s="878"/>
      <c r="AN28" s="878"/>
      <c r="AO28" s="878"/>
      <c r="AP28" s="878" t="s">
        <v>553</v>
      </c>
      <c r="AQ28" s="878"/>
      <c r="AR28" s="878"/>
      <c r="AS28" s="878"/>
      <c r="AT28" s="878"/>
      <c r="AU28" s="878" t="s">
        <v>554</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125</v>
      </c>
      <c r="R29" s="819"/>
      <c r="S29" s="819"/>
      <c r="T29" s="819"/>
      <c r="U29" s="819"/>
      <c r="V29" s="819">
        <v>122</v>
      </c>
      <c r="W29" s="819"/>
      <c r="X29" s="819"/>
      <c r="Y29" s="819"/>
      <c r="Z29" s="819"/>
      <c r="AA29" s="819">
        <v>3</v>
      </c>
      <c r="AB29" s="819"/>
      <c r="AC29" s="819"/>
      <c r="AD29" s="819"/>
      <c r="AE29" s="820"/>
      <c r="AF29" s="821">
        <v>3</v>
      </c>
      <c r="AG29" s="822"/>
      <c r="AH29" s="822"/>
      <c r="AI29" s="822"/>
      <c r="AJ29" s="823"/>
      <c r="AK29" s="890">
        <v>36</v>
      </c>
      <c r="AL29" s="891"/>
      <c r="AM29" s="891"/>
      <c r="AN29" s="891"/>
      <c r="AO29" s="891"/>
      <c r="AP29" s="891" t="s">
        <v>554</v>
      </c>
      <c r="AQ29" s="891"/>
      <c r="AR29" s="891"/>
      <c r="AS29" s="891"/>
      <c r="AT29" s="891"/>
      <c r="AU29" s="891" t="s">
        <v>554</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1354</v>
      </c>
      <c r="R30" s="819"/>
      <c r="S30" s="819"/>
      <c r="T30" s="819"/>
      <c r="U30" s="819"/>
      <c r="V30" s="819">
        <v>1272</v>
      </c>
      <c r="W30" s="819"/>
      <c r="X30" s="819"/>
      <c r="Y30" s="819"/>
      <c r="Z30" s="819"/>
      <c r="AA30" s="819">
        <v>82</v>
      </c>
      <c r="AB30" s="819"/>
      <c r="AC30" s="819"/>
      <c r="AD30" s="819"/>
      <c r="AE30" s="820"/>
      <c r="AF30" s="821">
        <v>82</v>
      </c>
      <c r="AG30" s="822"/>
      <c r="AH30" s="822"/>
      <c r="AI30" s="822"/>
      <c r="AJ30" s="823"/>
      <c r="AK30" s="890">
        <v>175</v>
      </c>
      <c r="AL30" s="891"/>
      <c r="AM30" s="891"/>
      <c r="AN30" s="891"/>
      <c r="AO30" s="891"/>
      <c r="AP30" s="891" t="s">
        <v>554</v>
      </c>
      <c r="AQ30" s="891"/>
      <c r="AR30" s="891"/>
      <c r="AS30" s="891"/>
      <c r="AT30" s="891"/>
      <c r="AU30" s="891" t="s">
        <v>554</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54</v>
      </c>
      <c r="R31" s="819"/>
      <c r="S31" s="819"/>
      <c r="T31" s="819"/>
      <c r="U31" s="819"/>
      <c r="V31" s="819">
        <v>87</v>
      </c>
      <c r="W31" s="819"/>
      <c r="X31" s="819"/>
      <c r="Y31" s="819"/>
      <c r="Z31" s="819"/>
      <c r="AA31" s="819">
        <v>-34</v>
      </c>
      <c r="AB31" s="819"/>
      <c r="AC31" s="819"/>
      <c r="AD31" s="819"/>
      <c r="AE31" s="820"/>
      <c r="AF31" s="821">
        <v>17</v>
      </c>
      <c r="AG31" s="822"/>
      <c r="AH31" s="822"/>
      <c r="AI31" s="822"/>
      <c r="AJ31" s="823"/>
      <c r="AK31" s="890">
        <v>36</v>
      </c>
      <c r="AL31" s="891"/>
      <c r="AM31" s="891"/>
      <c r="AN31" s="891"/>
      <c r="AO31" s="891"/>
      <c r="AP31" s="891">
        <v>94</v>
      </c>
      <c r="AQ31" s="891"/>
      <c r="AR31" s="891"/>
      <c r="AS31" s="891"/>
      <c r="AT31" s="891"/>
      <c r="AU31" s="891">
        <v>93</v>
      </c>
      <c r="AV31" s="891"/>
      <c r="AW31" s="891"/>
      <c r="AX31" s="891"/>
      <c r="AY31" s="891"/>
      <c r="AZ31" s="892" t="s">
        <v>564</v>
      </c>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395</v>
      </c>
      <c r="C32" s="816"/>
      <c r="D32" s="816"/>
      <c r="E32" s="816"/>
      <c r="F32" s="816"/>
      <c r="G32" s="816"/>
      <c r="H32" s="816"/>
      <c r="I32" s="816"/>
      <c r="J32" s="816"/>
      <c r="K32" s="816"/>
      <c r="L32" s="816"/>
      <c r="M32" s="816"/>
      <c r="N32" s="816"/>
      <c r="O32" s="816"/>
      <c r="P32" s="817"/>
      <c r="Q32" s="818">
        <v>511</v>
      </c>
      <c r="R32" s="819"/>
      <c r="S32" s="819"/>
      <c r="T32" s="819"/>
      <c r="U32" s="819"/>
      <c r="V32" s="819">
        <v>450</v>
      </c>
      <c r="W32" s="819"/>
      <c r="X32" s="819"/>
      <c r="Y32" s="819"/>
      <c r="Z32" s="819"/>
      <c r="AA32" s="819">
        <v>61</v>
      </c>
      <c r="AB32" s="819"/>
      <c r="AC32" s="819"/>
      <c r="AD32" s="819"/>
      <c r="AE32" s="820"/>
      <c r="AF32" s="821">
        <v>352</v>
      </c>
      <c r="AG32" s="822"/>
      <c r="AH32" s="822"/>
      <c r="AI32" s="822"/>
      <c r="AJ32" s="823"/>
      <c r="AK32" s="890">
        <v>101</v>
      </c>
      <c r="AL32" s="891"/>
      <c r="AM32" s="891"/>
      <c r="AN32" s="891"/>
      <c r="AO32" s="891"/>
      <c r="AP32" s="891">
        <v>1266</v>
      </c>
      <c r="AQ32" s="891"/>
      <c r="AR32" s="891"/>
      <c r="AS32" s="891"/>
      <c r="AT32" s="891"/>
      <c r="AU32" s="891">
        <v>676</v>
      </c>
      <c r="AV32" s="891"/>
      <c r="AW32" s="891"/>
      <c r="AX32" s="891"/>
      <c r="AY32" s="891"/>
      <c r="AZ32" s="892" t="s">
        <v>564</v>
      </c>
      <c r="BA32" s="892"/>
      <c r="BB32" s="892"/>
      <c r="BC32" s="892"/>
      <c r="BD32" s="892"/>
      <c r="BE32" s="888" t="s">
        <v>394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397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550</v>
      </c>
      <c r="AG63" s="902"/>
      <c r="AH63" s="902"/>
      <c r="AI63" s="902"/>
      <c r="AJ63" s="903"/>
      <c r="AK63" s="904"/>
      <c r="AL63" s="899"/>
      <c r="AM63" s="899"/>
      <c r="AN63" s="899"/>
      <c r="AO63" s="899"/>
      <c r="AP63" s="902">
        <v>1360</v>
      </c>
      <c r="AQ63" s="902"/>
      <c r="AR63" s="902"/>
      <c r="AS63" s="902"/>
      <c r="AT63" s="902"/>
      <c r="AU63" s="902">
        <v>769</v>
      </c>
      <c r="AV63" s="902"/>
      <c r="AW63" s="902"/>
      <c r="AX63" s="902"/>
      <c r="AY63" s="902"/>
      <c r="AZ63" s="906"/>
      <c r="BA63" s="906"/>
      <c r="BB63" s="906"/>
      <c r="BC63" s="906"/>
      <c r="BD63" s="906"/>
      <c r="BE63" s="907"/>
      <c r="BF63" s="907"/>
      <c r="BG63" s="907"/>
      <c r="BH63" s="907"/>
      <c r="BI63" s="908"/>
      <c r="BJ63" s="909" t="s">
        <v>398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400</v>
      </c>
      <c r="B66" s="801"/>
      <c r="C66" s="801"/>
      <c r="D66" s="801"/>
      <c r="E66" s="801"/>
      <c r="F66" s="801"/>
      <c r="G66" s="801"/>
      <c r="H66" s="801"/>
      <c r="I66" s="801"/>
      <c r="J66" s="801"/>
      <c r="K66" s="801"/>
      <c r="L66" s="801"/>
      <c r="M66" s="801"/>
      <c r="N66" s="801"/>
      <c r="O66" s="801"/>
      <c r="P66" s="802"/>
      <c r="Q66" s="777" t="s">
        <v>401</v>
      </c>
      <c r="R66" s="778"/>
      <c r="S66" s="778"/>
      <c r="T66" s="778"/>
      <c r="U66" s="779"/>
      <c r="V66" s="777" t="s">
        <v>402</v>
      </c>
      <c r="W66" s="778"/>
      <c r="X66" s="778"/>
      <c r="Y66" s="778"/>
      <c r="Z66" s="779"/>
      <c r="AA66" s="777" t="s">
        <v>403</v>
      </c>
      <c r="AB66" s="778"/>
      <c r="AC66" s="778"/>
      <c r="AD66" s="778"/>
      <c r="AE66" s="779"/>
      <c r="AF66" s="912" t="s">
        <v>404</v>
      </c>
      <c r="AG66" s="873"/>
      <c r="AH66" s="873"/>
      <c r="AI66" s="873"/>
      <c r="AJ66" s="913"/>
      <c r="AK66" s="777" t="s">
        <v>405</v>
      </c>
      <c r="AL66" s="801"/>
      <c r="AM66" s="801"/>
      <c r="AN66" s="801"/>
      <c r="AO66" s="802"/>
      <c r="AP66" s="777" t="s">
        <v>387</v>
      </c>
      <c r="AQ66" s="778"/>
      <c r="AR66" s="778"/>
      <c r="AS66" s="778"/>
      <c r="AT66" s="779"/>
      <c r="AU66" s="777" t="s">
        <v>406</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555</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v>32</v>
      </c>
      <c r="AL68" s="926"/>
      <c r="AM68" s="926"/>
      <c r="AN68" s="926"/>
      <c r="AO68" s="926"/>
      <c r="AP68" s="926" t="s">
        <v>564</v>
      </c>
      <c r="AQ68" s="926"/>
      <c r="AR68" s="926"/>
      <c r="AS68" s="926"/>
      <c r="AT68" s="926"/>
      <c r="AU68" s="926" t="s">
        <v>564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556</v>
      </c>
      <c r="C69" s="934"/>
      <c r="D69" s="934"/>
      <c r="E69" s="934"/>
      <c r="F69" s="934"/>
      <c r="G69" s="934"/>
      <c r="H69" s="934"/>
      <c r="I69" s="934"/>
      <c r="J69" s="934"/>
      <c r="K69" s="934"/>
      <c r="L69" s="934"/>
      <c r="M69" s="934"/>
      <c r="N69" s="934"/>
      <c r="O69" s="934"/>
      <c r="P69" s="935"/>
      <c r="Q69" s="936">
        <v>176</v>
      </c>
      <c r="R69" s="891"/>
      <c r="S69" s="891"/>
      <c r="T69" s="891"/>
      <c r="U69" s="891"/>
      <c r="V69" s="891">
        <v>143</v>
      </c>
      <c r="W69" s="891"/>
      <c r="X69" s="891"/>
      <c r="Y69" s="891"/>
      <c r="Z69" s="891"/>
      <c r="AA69" s="891">
        <v>33</v>
      </c>
      <c r="AB69" s="891"/>
      <c r="AC69" s="891"/>
      <c r="AD69" s="891"/>
      <c r="AE69" s="891"/>
      <c r="AF69" s="891">
        <v>33</v>
      </c>
      <c r="AG69" s="891"/>
      <c r="AH69" s="891"/>
      <c r="AI69" s="891"/>
      <c r="AJ69" s="891"/>
      <c r="AK69" s="891" t="s">
        <v>565</v>
      </c>
      <c r="AL69" s="891"/>
      <c r="AM69" s="891"/>
      <c r="AN69" s="891"/>
      <c r="AO69" s="891"/>
      <c r="AP69" s="891" t="s">
        <v>564</v>
      </c>
      <c r="AQ69" s="891"/>
      <c r="AR69" s="891"/>
      <c r="AS69" s="891"/>
      <c r="AT69" s="891"/>
      <c r="AU69" s="891" t="s">
        <v>564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557</v>
      </c>
      <c r="C70" s="934"/>
      <c r="D70" s="934"/>
      <c r="E70" s="934"/>
      <c r="F70" s="934"/>
      <c r="G70" s="934"/>
      <c r="H70" s="934"/>
      <c r="I70" s="934"/>
      <c r="J70" s="934"/>
      <c r="K70" s="934"/>
      <c r="L70" s="934"/>
      <c r="M70" s="934"/>
      <c r="N70" s="934"/>
      <c r="O70" s="934"/>
      <c r="P70" s="935"/>
      <c r="Q70" s="936">
        <v>113</v>
      </c>
      <c r="R70" s="891"/>
      <c r="S70" s="891"/>
      <c r="T70" s="891"/>
      <c r="U70" s="891"/>
      <c r="V70" s="891">
        <v>105</v>
      </c>
      <c r="W70" s="891"/>
      <c r="X70" s="891"/>
      <c r="Y70" s="891"/>
      <c r="Z70" s="891"/>
      <c r="AA70" s="891">
        <v>7</v>
      </c>
      <c r="AB70" s="891"/>
      <c r="AC70" s="891"/>
      <c r="AD70" s="891"/>
      <c r="AE70" s="891"/>
      <c r="AF70" s="891">
        <v>7</v>
      </c>
      <c r="AG70" s="891"/>
      <c r="AH70" s="891"/>
      <c r="AI70" s="891"/>
      <c r="AJ70" s="891"/>
      <c r="AK70" s="891">
        <v>2</v>
      </c>
      <c r="AL70" s="891"/>
      <c r="AM70" s="891"/>
      <c r="AN70" s="891"/>
      <c r="AO70" s="891"/>
      <c r="AP70" s="891" t="s">
        <v>564</v>
      </c>
      <c r="AQ70" s="891"/>
      <c r="AR70" s="891"/>
      <c r="AS70" s="891"/>
      <c r="AT70" s="891"/>
      <c r="AU70" s="891" t="s">
        <v>564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558</v>
      </c>
      <c r="C71" s="934"/>
      <c r="D71" s="934"/>
      <c r="E71" s="934"/>
      <c r="F71" s="934"/>
      <c r="G71" s="934"/>
      <c r="H71" s="934"/>
      <c r="I71" s="934"/>
      <c r="J71" s="934"/>
      <c r="K71" s="934"/>
      <c r="L71" s="934"/>
      <c r="M71" s="934"/>
      <c r="N71" s="934"/>
      <c r="O71" s="934"/>
      <c r="P71" s="935"/>
      <c r="Q71" s="936">
        <v>116</v>
      </c>
      <c r="R71" s="891"/>
      <c r="S71" s="891"/>
      <c r="T71" s="891"/>
      <c r="U71" s="891"/>
      <c r="V71" s="891">
        <v>88</v>
      </c>
      <c r="W71" s="891"/>
      <c r="X71" s="891"/>
      <c r="Y71" s="891"/>
      <c r="Z71" s="891"/>
      <c r="AA71" s="891">
        <v>27</v>
      </c>
      <c r="AB71" s="891"/>
      <c r="AC71" s="891"/>
      <c r="AD71" s="891"/>
      <c r="AE71" s="891"/>
      <c r="AF71" s="891">
        <v>27</v>
      </c>
      <c r="AG71" s="891"/>
      <c r="AH71" s="891"/>
      <c r="AI71" s="891"/>
      <c r="AJ71" s="891"/>
      <c r="AK71" s="891" t="s">
        <v>564</v>
      </c>
      <c r="AL71" s="891"/>
      <c r="AM71" s="891"/>
      <c r="AN71" s="891"/>
      <c r="AO71" s="891"/>
      <c r="AP71" s="891" t="s">
        <v>564</v>
      </c>
      <c r="AQ71" s="891"/>
      <c r="AR71" s="891"/>
      <c r="AS71" s="891"/>
      <c r="AT71" s="891"/>
      <c r="AU71" s="891" t="s">
        <v>564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559</v>
      </c>
      <c r="C72" s="934"/>
      <c r="D72" s="934"/>
      <c r="E72" s="934"/>
      <c r="F72" s="934"/>
      <c r="G72" s="934"/>
      <c r="H72" s="934"/>
      <c r="I72" s="934"/>
      <c r="J72" s="934"/>
      <c r="K72" s="934"/>
      <c r="L72" s="934"/>
      <c r="M72" s="934"/>
      <c r="N72" s="934"/>
      <c r="O72" s="934"/>
      <c r="P72" s="935"/>
      <c r="Q72" s="936">
        <v>2217</v>
      </c>
      <c r="R72" s="891"/>
      <c r="S72" s="891"/>
      <c r="T72" s="891"/>
      <c r="U72" s="891"/>
      <c r="V72" s="891">
        <v>1583</v>
      </c>
      <c r="W72" s="891"/>
      <c r="X72" s="891"/>
      <c r="Y72" s="891"/>
      <c r="Z72" s="891"/>
      <c r="AA72" s="891">
        <v>634</v>
      </c>
      <c r="AB72" s="891"/>
      <c r="AC72" s="891"/>
      <c r="AD72" s="891"/>
      <c r="AE72" s="891"/>
      <c r="AF72" s="891">
        <v>634</v>
      </c>
      <c r="AG72" s="891"/>
      <c r="AH72" s="891"/>
      <c r="AI72" s="891"/>
      <c r="AJ72" s="891"/>
      <c r="AK72" s="891">
        <v>128</v>
      </c>
      <c r="AL72" s="891"/>
      <c r="AM72" s="891"/>
      <c r="AN72" s="891"/>
      <c r="AO72" s="891"/>
      <c r="AP72" s="891" t="s">
        <v>564</v>
      </c>
      <c r="AQ72" s="891"/>
      <c r="AR72" s="891"/>
      <c r="AS72" s="891"/>
      <c r="AT72" s="891"/>
      <c r="AU72" s="891" t="s">
        <v>564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560</v>
      </c>
      <c r="C73" s="934"/>
      <c r="D73" s="934"/>
      <c r="E73" s="934"/>
      <c r="F73" s="934"/>
      <c r="G73" s="934"/>
      <c r="H73" s="934"/>
      <c r="I73" s="934"/>
      <c r="J73" s="934"/>
      <c r="K73" s="934"/>
      <c r="L73" s="934"/>
      <c r="M73" s="934"/>
      <c r="N73" s="934"/>
      <c r="O73" s="934"/>
      <c r="P73" s="935"/>
      <c r="Q73" s="936">
        <v>597893</v>
      </c>
      <c r="R73" s="891"/>
      <c r="S73" s="891"/>
      <c r="T73" s="891"/>
      <c r="U73" s="891"/>
      <c r="V73" s="891">
        <v>589317</v>
      </c>
      <c r="W73" s="891"/>
      <c r="X73" s="891"/>
      <c r="Y73" s="891"/>
      <c r="Z73" s="891"/>
      <c r="AA73" s="891">
        <v>8576</v>
      </c>
      <c r="AB73" s="891"/>
      <c r="AC73" s="891"/>
      <c r="AD73" s="891"/>
      <c r="AE73" s="891"/>
      <c r="AF73" s="891">
        <v>8576</v>
      </c>
      <c r="AG73" s="891"/>
      <c r="AH73" s="891"/>
      <c r="AI73" s="891"/>
      <c r="AJ73" s="891"/>
      <c r="AK73" s="891">
        <v>3188</v>
      </c>
      <c r="AL73" s="891"/>
      <c r="AM73" s="891"/>
      <c r="AN73" s="891"/>
      <c r="AO73" s="891"/>
      <c r="AP73" s="891" t="s">
        <v>564</v>
      </c>
      <c r="AQ73" s="891"/>
      <c r="AR73" s="891"/>
      <c r="AS73" s="891"/>
      <c r="AT73" s="891"/>
      <c r="AU73" s="891" t="s">
        <v>564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561</v>
      </c>
      <c r="C74" s="934"/>
      <c r="D74" s="934"/>
      <c r="E74" s="934"/>
      <c r="F74" s="934"/>
      <c r="G74" s="934"/>
      <c r="H74" s="934"/>
      <c r="I74" s="934"/>
      <c r="J74" s="934"/>
      <c r="K74" s="934"/>
      <c r="L74" s="934"/>
      <c r="M74" s="934"/>
      <c r="N74" s="934"/>
      <c r="O74" s="934"/>
      <c r="P74" s="935"/>
      <c r="Q74" s="936">
        <v>3390</v>
      </c>
      <c r="R74" s="891"/>
      <c r="S74" s="891"/>
      <c r="T74" s="891"/>
      <c r="U74" s="891"/>
      <c r="V74" s="891">
        <v>3223</v>
      </c>
      <c r="W74" s="891"/>
      <c r="X74" s="891"/>
      <c r="Y74" s="891"/>
      <c r="Z74" s="891"/>
      <c r="AA74" s="891">
        <v>167</v>
      </c>
      <c r="AB74" s="891"/>
      <c r="AC74" s="891"/>
      <c r="AD74" s="891"/>
      <c r="AE74" s="891"/>
      <c r="AF74" s="891">
        <v>164</v>
      </c>
      <c r="AG74" s="891"/>
      <c r="AH74" s="891"/>
      <c r="AI74" s="891"/>
      <c r="AJ74" s="891"/>
      <c r="AK74" s="891" t="s">
        <v>567</v>
      </c>
      <c r="AL74" s="891"/>
      <c r="AM74" s="891"/>
      <c r="AN74" s="891"/>
      <c r="AO74" s="891"/>
      <c r="AP74" s="891">
        <v>2604</v>
      </c>
      <c r="AQ74" s="891"/>
      <c r="AR74" s="891"/>
      <c r="AS74" s="891"/>
      <c r="AT74" s="891"/>
      <c r="AU74" s="891">
        <v>218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562</v>
      </c>
      <c r="C75" s="934"/>
      <c r="D75" s="934"/>
      <c r="E75" s="934"/>
      <c r="F75" s="934"/>
      <c r="G75" s="934"/>
      <c r="H75" s="934"/>
      <c r="I75" s="934"/>
      <c r="J75" s="934"/>
      <c r="K75" s="934"/>
      <c r="L75" s="934"/>
      <c r="M75" s="934"/>
      <c r="N75" s="934"/>
      <c r="O75" s="934"/>
      <c r="P75" s="935"/>
      <c r="Q75" s="939">
        <v>613</v>
      </c>
      <c r="R75" s="940"/>
      <c r="S75" s="940"/>
      <c r="T75" s="940"/>
      <c r="U75" s="890"/>
      <c r="V75" s="941">
        <v>583</v>
      </c>
      <c r="W75" s="940"/>
      <c r="X75" s="940"/>
      <c r="Y75" s="940"/>
      <c r="Z75" s="890"/>
      <c r="AA75" s="941">
        <v>30</v>
      </c>
      <c r="AB75" s="940"/>
      <c r="AC75" s="940"/>
      <c r="AD75" s="940"/>
      <c r="AE75" s="890"/>
      <c r="AF75" s="941">
        <v>30</v>
      </c>
      <c r="AG75" s="940"/>
      <c r="AH75" s="940"/>
      <c r="AI75" s="940"/>
      <c r="AJ75" s="890"/>
      <c r="AK75" s="941" t="s">
        <v>567</v>
      </c>
      <c r="AL75" s="940"/>
      <c r="AM75" s="940"/>
      <c r="AN75" s="940"/>
      <c r="AO75" s="890"/>
      <c r="AP75" s="941" t="s">
        <v>564</v>
      </c>
      <c r="AQ75" s="940"/>
      <c r="AR75" s="940"/>
      <c r="AS75" s="940"/>
      <c r="AT75" s="890"/>
      <c r="AU75" s="941" t="s">
        <v>566</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563</v>
      </c>
      <c r="C76" s="934"/>
      <c r="D76" s="934"/>
      <c r="E76" s="934"/>
      <c r="F76" s="934"/>
      <c r="G76" s="934"/>
      <c r="H76" s="934"/>
      <c r="I76" s="934"/>
      <c r="J76" s="934"/>
      <c r="K76" s="934"/>
      <c r="L76" s="934"/>
      <c r="M76" s="934"/>
      <c r="N76" s="934"/>
      <c r="O76" s="934"/>
      <c r="P76" s="935"/>
      <c r="Q76" s="939">
        <v>3907</v>
      </c>
      <c r="R76" s="940"/>
      <c r="S76" s="940"/>
      <c r="T76" s="940"/>
      <c r="U76" s="890"/>
      <c r="V76" s="941">
        <v>3481</v>
      </c>
      <c r="W76" s="940"/>
      <c r="X76" s="940"/>
      <c r="Y76" s="940"/>
      <c r="Z76" s="890"/>
      <c r="AA76" s="941">
        <v>426</v>
      </c>
      <c r="AB76" s="940"/>
      <c r="AC76" s="940"/>
      <c r="AD76" s="940"/>
      <c r="AE76" s="890"/>
      <c r="AF76" s="941">
        <v>5593</v>
      </c>
      <c r="AG76" s="940"/>
      <c r="AH76" s="940"/>
      <c r="AI76" s="940"/>
      <c r="AJ76" s="890"/>
      <c r="AK76" s="941">
        <v>2</v>
      </c>
      <c r="AL76" s="940"/>
      <c r="AM76" s="940"/>
      <c r="AN76" s="940"/>
      <c r="AO76" s="890"/>
      <c r="AP76" s="941">
        <v>3602</v>
      </c>
      <c r="AQ76" s="940"/>
      <c r="AR76" s="940"/>
      <c r="AS76" s="940"/>
      <c r="AT76" s="890"/>
      <c r="AU76" s="941">
        <v>4</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16754</v>
      </c>
      <c r="AG88" s="902"/>
      <c r="AH88" s="902"/>
      <c r="AI88" s="902"/>
      <c r="AJ88" s="902"/>
      <c r="AK88" s="899"/>
      <c r="AL88" s="899"/>
      <c r="AM88" s="899"/>
      <c r="AN88" s="899"/>
      <c r="AO88" s="899"/>
      <c r="AP88" s="902">
        <v>6206</v>
      </c>
      <c r="AQ88" s="902"/>
      <c r="AR88" s="902"/>
      <c r="AS88" s="902"/>
      <c r="AT88" s="902"/>
      <c r="AU88" s="902">
        <v>222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416</v>
      </c>
      <c r="AB109" s="955"/>
      <c r="AC109" s="955"/>
      <c r="AD109" s="955"/>
      <c r="AE109" s="956"/>
      <c r="AF109" s="954" t="s">
        <v>298</v>
      </c>
      <c r="AG109" s="955"/>
      <c r="AH109" s="955"/>
      <c r="AI109" s="955"/>
      <c r="AJ109" s="956"/>
      <c r="AK109" s="954" t="s">
        <v>297</v>
      </c>
      <c r="AL109" s="955"/>
      <c r="AM109" s="955"/>
      <c r="AN109" s="955"/>
      <c r="AO109" s="956"/>
      <c r="AP109" s="954" t="s">
        <v>417</v>
      </c>
      <c r="AQ109" s="955"/>
      <c r="AR109" s="955"/>
      <c r="AS109" s="955"/>
      <c r="AT109" s="957"/>
      <c r="AU109" s="974" t="s">
        <v>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416</v>
      </c>
      <c r="BR109" s="955"/>
      <c r="BS109" s="955"/>
      <c r="BT109" s="955"/>
      <c r="BU109" s="956"/>
      <c r="BV109" s="954" t="s">
        <v>298</v>
      </c>
      <c r="BW109" s="955"/>
      <c r="BX109" s="955"/>
      <c r="BY109" s="955"/>
      <c r="BZ109" s="956"/>
      <c r="CA109" s="954" t="s">
        <v>297</v>
      </c>
      <c r="CB109" s="955"/>
      <c r="CC109" s="955"/>
      <c r="CD109" s="955"/>
      <c r="CE109" s="956"/>
      <c r="CF109" s="975" t="s">
        <v>417</v>
      </c>
      <c r="CG109" s="975"/>
      <c r="CH109" s="975"/>
      <c r="CI109" s="975"/>
      <c r="CJ109" s="975"/>
      <c r="CK109" s="954" t="s">
        <v>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416</v>
      </c>
      <c r="DH109" s="955"/>
      <c r="DI109" s="955"/>
      <c r="DJ109" s="955"/>
      <c r="DK109" s="956"/>
      <c r="DL109" s="954" t="s">
        <v>298</v>
      </c>
      <c r="DM109" s="955"/>
      <c r="DN109" s="955"/>
      <c r="DO109" s="955"/>
      <c r="DP109" s="956"/>
      <c r="DQ109" s="954" t="s">
        <v>297</v>
      </c>
      <c r="DR109" s="955"/>
      <c r="DS109" s="955"/>
      <c r="DT109" s="955"/>
      <c r="DU109" s="956"/>
      <c r="DV109" s="954" t="s">
        <v>417</v>
      </c>
      <c r="DW109" s="955"/>
      <c r="DX109" s="955"/>
      <c r="DY109" s="955"/>
      <c r="DZ109" s="957"/>
    </row>
    <row r="110" spans="1:131" s="226" customFormat="1" ht="26.25" customHeight="1" x14ac:dyDescent="0.15">
      <c r="A110" s="958" t="s">
        <v>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513824</v>
      </c>
      <c r="AB110" s="962"/>
      <c r="AC110" s="962"/>
      <c r="AD110" s="962"/>
      <c r="AE110" s="963"/>
      <c r="AF110" s="964">
        <v>515345</v>
      </c>
      <c r="AG110" s="962"/>
      <c r="AH110" s="962"/>
      <c r="AI110" s="962"/>
      <c r="AJ110" s="963"/>
      <c r="AK110" s="964">
        <v>529033</v>
      </c>
      <c r="AL110" s="962"/>
      <c r="AM110" s="962"/>
      <c r="AN110" s="962"/>
      <c r="AO110" s="963"/>
      <c r="AP110" s="965">
        <v>21.6</v>
      </c>
      <c r="AQ110" s="966"/>
      <c r="AR110" s="966"/>
      <c r="AS110" s="966"/>
      <c r="AT110" s="967"/>
      <c r="AU110" s="968" t="s">
        <v>66</v>
      </c>
      <c r="AV110" s="969"/>
      <c r="AW110" s="969"/>
      <c r="AX110" s="969"/>
      <c r="AY110" s="969"/>
      <c r="AZ110" s="1010" t="s">
        <v>420</v>
      </c>
      <c r="BA110" s="959"/>
      <c r="BB110" s="959"/>
      <c r="BC110" s="959"/>
      <c r="BD110" s="959"/>
      <c r="BE110" s="959"/>
      <c r="BF110" s="959"/>
      <c r="BG110" s="959"/>
      <c r="BH110" s="959"/>
      <c r="BI110" s="959"/>
      <c r="BJ110" s="959"/>
      <c r="BK110" s="959"/>
      <c r="BL110" s="959"/>
      <c r="BM110" s="959"/>
      <c r="BN110" s="959"/>
      <c r="BO110" s="959"/>
      <c r="BP110" s="960"/>
      <c r="BQ110" s="996">
        <v>4595266</v>
      </c>
      <c r="BR110" s="997"/>
      <c r="BS110" s="997"/>
      <c r="BT110" s="997"/>
      <c r="BU110" s="997"/>
      <c r="BV110" s="997">
        <v>4393821</v>
      </c>
      <c r="BW110" s="997"/>
      <c r="BX110" s="997"/>
      <c r="BY110" s="997"/>
      <c r="BZ110" s="997"/>
      <c r="CA110" s="997">
        <v>4301074</v>
      </c>
      <c r="CB110" s="997"/>
      <c r="CC110" s="997"/>
      <c r="CD110" s="997"/>
      <c r="CE110" s="997"/>
      <c r="CF110" s="1011">
        <v>175.4</v>
      </c>
      <c r="CG110" s="1012"/>
      <c r="CH110" s="1012"/>
      <c r="CI110" s="1012"/>
      <c r="CJ110" s="1012"/>
      <c r="CK110" s="1013" t="s">
        <v>421</v>
      </c>
      <c r="CL110" s="1014"/>
      <c r="CM110" s="993" t="s">
        <v>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398</v>
      </c>
      <c r="DH110" s="997"/>
      <c r="DI110" s="997"/>
      <c r="DJ110" s="997"/>
      <c r="DK110" s="997"/>
      <c r="DL110" s="997" t="s">
        <v>398</v>
      </c>
      <c r="DM110" s="997"/>
      <c r="DN110" s="997"/>
      <c r="DO110" s="997"/>
      <c r="DP110" s="997"/>
      <c r="DQ110" s="997" t="s">
        <v>167</v>
      </c>
      <c r="DR110" s="997"/>
      <c r="DS110" s="997"/>
      <c r="DT110" s="997"/>
      <c r="DU110" s="997"/>
      <c r="DV110" s="998" t="s">
        <v>398</v>
      </c>
      <c r="DW110" s="998"/>
      <c r="DX110" s="998"/>
      <c r="DY110" s="998"/>
      <c r="DZ110" s="999"/>
    </row>
    <row r="111" spans="1:131" s="226" customFormat="1" ht="26.25" customHeight="1" x14ac:dyDescent="0.15">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398</v>
      </c>
      <c r="AB111" s="1004"/>
      <c r="AC111" s="1004"/>
      <c r="AD111" s="1004"/>
      <c r="AE111" s="1005"/>
      <c r="AF111" s="1006" t="s">
        <v>167</v>
      </c>
      <c r="AG111" s="1004"/>
      <c r="AH111" s="1004"/>
      <c r="AI111" s="1004"/>
      <c r="AJ111" s="1005"/>
      <c r="AK111" s="1006" t="s">
        <v>167</v>
      </c>
      <c r="AL111" s="1004"/>
      <c r="AM111" s="1004"/>
      <c r="AN111" s="1004"/>
      <c r="AO111" s="1005"/>
      <c r="AP111" s="1007" t="s">
        <v>424</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v>97653</v>
      </c>
      <c r="BR111" s="990"/>
      <c r="BS111" s="990"/>
      <c r="BT111" s="990"/>
      <c r="BU111" s="990"/>
      <c r="BV111" s="990">
        <v>52617</v>
      </c>
      <c r="BW111" s="990"/>
      <c r="BX111" s="990"/>
      <c r="BY111" s="990"/>
      <c r="BZ111" s="990"/>
      <c r="CA111" s="990">
        <v>6067</v>
      </c>
      <c r="CB111" s="990"/>
      <c r="CC111" s="990"/>
      <c r="CD111" s="990"/>
      <c r="CE111" s="990"/>
      <c r="CF111" s="984">
        <v>0.2</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167</v>
      </c>
      <c r="DH111" s="990"/>
      <c r="DI111" s="990"/>
      <c r="DJ111" s="990"/>
      <c r="DK111" s="990"/>
      <c r="DL111" s="990" t="s">
        <v>167</v>
      </c>
      <c r="DM111" s="990"/>
      <c r="DN111" s="990"/>
      <c r="DO111" s="990"/>
      <c r="DP111" s="990"/>
      <c r="DQ111" s="990" t="s">
        <v>424</v>
      </c>
      <c r="DR111" s="990"/>
      <c r="DS111" s="990"/>
      <c r="DT111" s="990"/>
      <c r="DU111" s="990"/>
      <c r="DV111" s="991" t="s">
        <v>424</v>
      </c>
      <c r="DW111" s="991"/>
      <c r="DX111" s="991"/>
      <c r="DY111" s="991"/>
      <c r="DZ111" s="992"/>
    </row>
    <row r="112" spans="1:131" s="226" customFormat="1" ht="26.25" customHeight="1" x14ac:dyDescent="0.15">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167</v>
      </c>
      <c r="AB112" s="1029"/>
      <c r="AC112" s="1029"/>
      <c r="AD112" s="1029"/>
      <c r="AE112" s="1030"/>
      <c r="AF112" s="1031" t="s">
        <v>398</v>
      </c>
      <c r="AG112" s="1029"/>
      <c r="AH112" s="1029"/>
      <c r="AI112" s="1029"/>
      <c r="AJ112" s="1030"/>
      <c r="AK112" s="1031" t="s">
        <v>424</v>
      </c>
      <c r="AL112" s="1029"/>
      <c r="AM112" s="1029"/>
      <c r="AN112" s="1029"/>
      <c r="AO112" s="1030"/>
      <c r="AP112" s="1032" t="s">
        <v>398</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822150</v>
      </c>
      <c r="BR112" s="990"/>
      <c r="BS112" s="990"/>
      <c r="BT112" s="990"/>
      <c r="BU112" s="990"/>
      <c r="BV112" s="990">
        <v>791748</v>
      </c>
      <c r="BW112" s="990"/>
      <c r="BX112" s="990"/>
      <c r="BY112" s="990"/>
      <c r="BZ112" s="990"/>
      <c r="CA112" s="990">
        <v>768661</v>
      </c>
      <c r="CB112" s="990"/>
      <c r="CC112" s="990"/>
      <c r="CD112" s="990"/>
      <c r="CE112" s="990"/>
      <c r="CF112" s="984">
        <v>31.3</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167</v>
      </c>
      <c r="DH112" s="990"/>
      <c r="DI112" s="990"/>
      <c r="DJ112" s="990"/>
      <c r="DK112" s="990"/>
      <c r="DL112" s="990" t="s">
        <v>424</v>
      </c>
      <c r="DM112" s="990"/>
      <c r="DN112" s="990"/>
      <c r="DO112" s="990"/>
      <c r="DP112" s="990"/>
      <c r="DQ112" s="990" t="s">
        <v>167</v>
      </c>
      <c r="DR112" s="990"/>
      <c r="DS112" s="990"/>
      <c r="DT112" s="990"/>
      <c r="DU112" s="990"/>
      <c r="DV112" s="991" t="s">
        <v>167</v>
      </c>
      <c r="DW112" s="991"/>
      <c r="DX112" s="991"/>
      <c r="DY112" s="991"/>
      <c r="DZ112" s="992"/>
    </row>
    <row r="113" spans="1:130" s="226" customFormat="1" ht="26.25" customHeight="1" x14ac:dyDescent="0.15">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126011</v>
      </c>
      <c r="AB113" s="1004"/>
      <c r="AC113" s="1004"/>
      <c r="AD113" s="1004"/>
      <c r="AE113" s="1005"/>
      <c r="AF113" s="1006">
        <v>141285</v>
      </c>
      <c r="AG113" s="1004"/>
      <c r="AH113" s="1004"/>
      <c r="AI113" s="1004"/>
      <c r="AJ113" s="1005"/>
      <c r="AK113" s="1006">
        <v>128856</v>
      </c>
      <c r="AL113" s="1004"/>
      <c r="AM113" s="1004"/>
      <c r="AN113" s="1004"/>
      <c r="AO113" s="1005"/>
      <c r="AP113" s="1007">
        <v>5.3</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213878</v>
      </c>
      <c r="BR113" s="990"/>
      <c r="BS113" s="990"/>
      <c r="BT113" s="990"/>
      <c r="BU113" s="990"/>
      <c r="BV113" s="990">
        <v>223221</v>
      </c>
      <c r="BW113" s="990"/>
      <c r="BX113" s="990"/>
      <c r="BY113" s="990"/>
      <c r="BZ113" s="990"/>
      <c r="CA113" s="990">
        <v>221536</v>
      </c>
      <c r="CB113" s="990"/>
      <c r="CC113" s="990"/>
      <c r="CD113" s="990"/>
      <c r="CE113" s="990"/>
      <c r="CF113" s="984">
        <v>9</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424</v>
      </c>
      <c r="DH113" s="1029"/>
      <c r="DI113" s="1029"/>
      <c r="DJ113" s="1029"/>
      <c r="DK113" s="1030"/>
      <c r="DL113" s="1031" t="s">
        <v>398</v>
      </c>
      <c r="DM113" s="1029"/>
      <c r="DN113" s="1029"/>
      <c r="DO113" s="1029"/>
      <c r="DP113" s="1030"/>
      <c r="DQ113" s="1031" t="s">
        <v>398</v>
      </c>
      <c r="DR113" s="1029"/>
      <c r="DS113" s="1029"/>
      <c r="DT113" s="1029"/>
      <c r="DU113" s="1030"/>
      <c r="DV113" s="1032" t="s">
        <v>167</v>
      </c>
      <c r="DW113" s="1033"/>
      <c r="DX113" s="1033"/>
      <c r="DY113" s="1033"/>
      <c r="DZ113" s="1034"/>
    </row>
    <row r="114" spans="1:130" s="226" customFormat="1" ht="26.25" customHeight="1" x14ac:dyDescent="0.15">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19445</v>
      </c>
      <c r="AB114" s="1029"/>
      <c r="AC114" s="1029"/>
      <c r="AD114" s="1029"/>
      <c r="AE114" s="1030"/>
      <c r="AF114" s="1031">
        <v>18665</v>
      </c>
      <c r="AG114" s="1029"/>
      <c r="AH114" s="1029"/>
      <c r="AI114" s="1029"/>
      <c r="AJ114" s="1030"/>
      <c r="AK114" s="1031">
        <v>19663</v>
      </c>
      <c r="AL114" s="1029"/>
      <c r="AM114" s="1029"/>
      <c r="AN114" s="1029"/>
      <c r="AO114" s="1030"/>
      <c r="AP114" s="1032">
        <v>0.8</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1354494</v>
      </c>
      <c r="BR114" s="990"/>
      <c r="BS114" s="990"/>
      <c r="BT114" s="990"/>
      <c r="BU114" s="990"/>
      <c r="BV114" s="990">
        <v>1337830</v>
      </c>
      <c r="BW114" s="990"/>
      <c r="BX114" s="990"/>
      <c r="BY114" s="990"/>
      <c r="BZ114" s="990"/>
      <c r="CA114" s="990">
        <v>1286401</v>
      </c>
      <c r="CB114" s="990"/>
      <c r="CC114" s="990"/>
      <c r="CD114" s="990"/>
      <c r="CE114" s="990"/>
      <c r="CF114" s="984">
        <v>52.5</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398</v>
      </c>
      <c r="DH114" s="1029"/>
      <c r="DI114" s="1029"/>
      <c r="DJ114" s="1029"/>
      <c r="DK114" s="1030"/>
      <c r="DL114" s="1031" t="s">
        <v>167</v>
      </c>
      <c r="DM114" s="1029"/>
      <c r="DN114" s="1029"/>
      <c r="DO114" s="1029"/>
      <c r="DP114" s="1030"/>
      <c r="DQ114" s="1031" t="s">
        <v>398</v>
      </c>
      <c r="DR114" s="1029"/>
      <c r="DS114" s="1029"/>
      <c r="DT114" s="1029"/>
      <c r="DU114" s="1030"/>
      <c r="DV114" s="1032" t="s">
        <v>167</v>
      </c>
      <c r="DW114" s="1033"/>
      <c r="DX114" s="1033"/>
      <c r="DY114" s="1033"/>
      <c r="DZ114" s="1034"/>
    </row>
    <row r="115" spans="1:130" s="226" customFormat="1" ht="26.25" customHeight="1" x14ac:dyDescent="0.15">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46140</v>
      </c>
      <c r="AB115" s="1004"/>
      <c r="AC115" s="1004"/>
      <c r="AD115" s="1004"/>
      <c r="AE115" s="1005"/>
      <c r="AF115" s="1006">
        <v>46140</v>
      </c>
      <c r="AG115" s="1004"/>
      <c r="AH115" s="1004"/>
      <c r="AI115" s="1004"/>
      <c r="AJ115" s="1005"/>
      <c r="AK115" s="1006">
        <v>46080</v>
      </c>
      <c r="AL115" s="1004"/>
      <c r="AM115" s="1004"/>
      <c r="AN115" s="1004"/>
      <c r="AO115" s="1005"/>
      <c r="AP115" s="1007">
        <v>1.9</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v>7970</v>
      </c>
      <c r="BR115" s="990"/>
      <c r="BS115" s="990"/>
      <c r="BT115" s="990"/>
      <c r="BU115" s="990"/>
      <c r="BV115" s="990">
        <v>4011</v>
      </c>
      <c r="BW115" s="990"/>
      <c r="BX115" s="990"/>
      <c r="BY115" s="990"/>
      <c r="BZ115" s="990"/>
      <c r="CA115" s="990" t="s">
        <v>424</v>
      </c>
      <c r="CB115" s="990"/>
      <c r="CC115" s="990"/>
      <c r="CD115" s="990"/>
      <c r="CE115" s="990"/>
      <c r="CF115" s="984" t="s">
        <v>167</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424</v>
      </c>
      <c r="DH115" s="1029"/>
      <c r="DI115" s="1029"/>
      <c r="DJ115" s="1029"/>
      <c r="DK115" s="1030"/>
      <c r="DL115" s="1031" t="s">
        <v>167</v>
      </c>
      <c r="DM115" s="1029"/>
      <c r="DN115" s="1029"/>
      <c r="DO115" s="1029"/>
      <c r="DP115" s="1030"/>
      <c r="DQ115" s="1031" t="s">
        <v>398</v>
      </c>
      <c r="DR115" s="1029"/>
      <c r="DS115" s="1029"/>
      <c r="DT115" s="1029"/>
      <c r="DU115" s="1030"/>
      <c r="DV115" s="1032" t="s">
        <v>167</v>
      </c>
      <c r="DW115" s="1033"/>
      <c r="DX115" s="1033"/>
      <c r="DY115" s="1033"/>
      <c r="DZ115" s="1034"/>
    </row>
    <row r="116" spans="1:130" s="226" customFormat="1" ht="26.25" customHeight="1" x14ac:dyDescent="0.15">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167</v>
      </c>
      <c r="AB116" s="1029"/>
      <c r="AC116" s="1029"/>
      <c r="AD116" s="1029"/>
      <c r="AE116" s="1030"/>
      <c r="AF116" s="1031" t="s">
        <v>398</v>
      </c>
      <c r="AG116" s="1029"/>
      <c r="AH116" s="1029"/>
      <c r="AI116" s="1029"/>
      <c r="AJ116" s="1030"/>
      <c r="AK116" s="1031" t="s">
        <v>398</v>
      </c>
      <c r="AL116" s="1029"/>
      <c r="AM116" s="1029"/>
      <c r="AN116" s="1029"/>
      <c r="AO116" s="1030"/>
      <c r="AP116" s="1032" t="s">
        <v>398</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398</v>
      </c>
      <c r="BR116" s="990"/>
      <c r="BS116" s="990"/>
      <c r="BT116" s="990"/>
      <c r="BU116" s="990"/>
      <c r="BV116" s="990" t="s">
        <v>424</v>
      </c>
      <c r="BW116" s="990"/>
      <c r="BX116" s="990"/>
      <c r="BY116" s="990"/>
      <c r="BZ116" s="990"/>
      <c r="CA116" s="990" t="s">
        <v>398</v>
      </c>
      <c r="CB116" s="990"/>
      <c r="CC116" s="990"/>
      <c r="CD116" s="990"/>
      <c r="CE116" s="990"/>
      <c r="CF116" s="984" t="s">
        <v>424</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398</v>
      </c>
      <c r="DH116" s="1029"/>
      <c r="DI116" s="1029"/>
      <c r="DJ116" s="1029"/>
      <c r="DK116" s="1030"/>
      <c r="DL116" s="1031" t="s">
        <v>424</v>
      </c>
      <c r="DM116" s="1029"/>
      <c r="DN116" s="1029"/>
      <c r="DO116" s="1029"/>
      <c r="DP116" s="1030"/>
      <c r="DQ116" s="1031" t="s">
        <v>398</v>
      </c>
      <c r="DR116" s="1029"/>
      <c r="DS116" s="1029"/>
      <c r="DT116" s="1029"/>
      <c r="DU116" s="1030"/>
      <c r="DV116" s="1032" t="s">
        <v>424</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705420</v>
      </c>
      <c r="AB117" s="1047"/>
      <c r="AC117" s="1047"/>
      <c r="AD117" s="1047"/>
      <c r="AE117" s="1048"/>
      <c r="AF117" s="1049">
        <v>721435</v>
      </c>
      <c r="AG117" s="1047"/>
      <c r="AH117" s="1047"/>
      <c r="AI117" s="1047"/>
      <c r="AJ117" s="1048"/>
      <c r="AK117" s="1049">
        <v>723632</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424</v>
      </c>
      <c r="BR117" s="990"/>
      <c r="BS117" s="990"/>
      <c r="BT117" s="990"/>
      <c r="BU117" s="990"/>
      <c r="BV117" s="990" t="s">
        <v>398</v>
      </c>
      <c r="BW117" s="990"/>
      <c r="BX117" s="990"/>
      <c r="BY117" s="990"/>
      <c r="BZ117" s="990"/>
      <c r="CA117" s="990" t="s">
        <v>424</v>
      </c>
      <c r="CB117" s="990"/>
      <c r="CC117" s="990"/>
      <c r="CD117" s="990"/>
      <c r="CE117" s="990"/>
      <c r="CF117" s="984" t="s">
        <v>167</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167</v>
      </c>
      <c r="DH117" s="1029"/>
      <c r="DI117" s="1029"/>
      <c r="DJ117" s="1029"/>
      <c r="DK117" s="1030"/>
      <c r="DL117" s="1031" t="s">
        <v>167</v>
      </c>
      <c r="DM117" s="1029"/>
      <c r="DN117" s="1029"/>
      <c r="DO117" s="1029"/>
      <c r="DP117" s="1030"/>
      <c r="DQ117" s="1031" t="s">
        <v>167</v>
      </c>
      <c r="DR117" s="1029"/>
      <c r="DS117" s="1029"/>
      <c r="DT117" s="1029"/>
      <c r="DU117" s="1030"/>
      <c r="DV117" s="1032" t="s">
        <v>167</v>
      </c>
      <c r="DW117" s="1033"/>
      <c r="DX117" s="1033"/>
      <c r="DY117" s="1033"/>
      <c r="DZ117" s="1034"/>
    </row>
    <row r="118" spans="1:130" s="226" customFormat="1" ht="26.25" customHeight="1" x14ac:dyDescent="0.15">
      <c r="A118" s="974" t="s">
        <v>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416</v>
      </c>
      <c r="AB118" s="955"/>
      <c r="AC118" s="955"/>
      <c r="AD118" s="955"/>
      <c r="AE118" s="956"/>
      <c r="AF118" s="954" t="s">
        <v>298</v>
      </c>
      <c r="AG118" s="955"/>
      <c r="AH118" s="955"/>
      <c r="AI118" s="955"/>
      <c r="AJ118" s="956"/>
      <c r="AK118" s="954" t="s">
        <v>297</v>
      </c>
      <c r="AL118" s="955"/>
      <c r="AM118" s="955"/>
      <c r="AN118" s="955"/>
      <c r="AO118" s="956"/>
      <c r="AP118" s="1041" t="s">
        <v>417</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398</v>
      </c>
      <c r="BR118" s="1068"/>
      <c r="BS118" s="1068"/>
      <c r="BT118" s="1068"/>
      <c r="BU118" s="1068"/>
      <c r="BV118" s="1068" t="s">
        <v>167</v>
      </c>
      <c r="BW118" s="1068"/>
      <c r="BX118" s="1068"/>
      <c r="BY118" s="1068"/>
      <c r="BZ118" s="1068"/>
      <c r="CA118" s="1068" t="s">
        <v>167</v>
      </c>
      <c r="CB118" s="1068"/>
      <c r="CC118" s="1068"/>
      <c r="CD118" s="1068"/>
      <c r="CE118" s="1068"/>
      <c r="CF118" s="984" t="s">
        <v>167</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424</v>
      </c>
      <c r="DH118" s="1029"/>
      <c r="DI118" s="1029"/>
      <c r="DJ118" s="1029"/>
      <c r="DK118" s="1030"/>
      <c r="DL118" s="1031" t="s">
        <v>167</v>
      </c>
      <c r="DM118" s="1029"/>
      <c r="DN118" s="1029"/>
      <c r="DO118" s="1029"/>
      <c r="DP118" s="1030"/>
      <c r="DQ118" s="1031" t="s">
        <v>424</v>
      </c>
      <c r="DR118" s="1029"/>
      <c r="DS118" s="1029"/>
      <c r="DT118" s="1029"/>
      <c r="DU118" s="1030"/>
      <c r="DV118" s="1032" t="s">
        <v>167</v>
      </c>
      <c r="DW118" s="1033"/>
      <c r="DX118" s="1033"/>
      <c r="DY118" s="1033"/>
      <c r="DZ118" s="1034"/>
    </row>
    <row r="119" spans="1:130" s="226" customFormat="1" ht="26.25" customHeight="1" x14ac:dyDescent="0.15">
      <c r="A119" s="1128" t="s">
        <v>421</v>
      </c>
      <c r="B119" s="1014"/>
      <c r="C119" s="993" t="s">
        <v>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424</v>
      </c>
      <c r="AB119" s="962"/>
      <c r="AC119" s="962"/>
      <c r="AD119" s="962"/>
      <c r="AE119" s="963"/>
      <c r="AF119" s="964" t="s">
        <v>167</v>
      </c>
      <c r="AG119" s="962"/>
      <c r="AH119" s="962"/>
      <c r="AI119" s="962"/>
      <c r="AJ119" s="963"/>
      <c r="AK119" s="964" t="s">
        <v>424</v>
      </c>
      <c r="AL119" s="962"/>
      <c r="AM119" s="962"/>
      <c r="AN119" s="962"/>
      <c r="AO119" s="963"/>
      <c r="AP119" s="965" t="s">
        <v>424</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448</v>
      </c>
      <c r="BP119" s="1076"/>
      <c r="BQ119" s="1067">
        <v>7091411</v>
      </c>
      <c r="BR119" s="1068"/>
      <c r="BS119" s="1068"/>
      <c r="BT119" s="1068"/>
      <c r="BU119" s="1068"/>
      <c r="BV119" s="1068">
        <v>6803248</v>
      </c>
      <c r="BW119" s="1068"/>
      <c r="BX119" s="1068"/>
      <c r="BY119" s="1068"/>
      <c r="BZ119" s="1068"/>
      <c r="CA119" s="1068">
        <v>6583739</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97653</v>
      </c>
      <c r="DH119" s="1054"/>
      <c r="DI119" s="1054"/>
      <c r="DJ119" s="1054"/>
      <c r="DK119" s="1055"/>
      <c r="DL119" s="1053">
        <v>52617</v>
      </c>
      <c r="DM119" s="1054"/>
      <c r="DN119" s="1054"/>
      <c r="DO119" s="1054"/>
      <c r="DP119" s="1055"/>
      <c r="DQ119" s="1053">
        <v>6067</v>
      </c>
      <c r="DR119" s="1054"/>
      <c r="DS119" s="1054"/>
      <c r="DT119" s="1054"/>
      <c r="DU119" s="1055"/>
      <c r="DV119" s="1056">
        <v>0.2</v>
      </c>
      <c r="DW119" s="1057"/>
      <c r="DX119" s="1057"/>
      <c r="DY119" s="1057"/>
      <c r="DZ119" s="1058"/>
    </row>
    <row r="120" spans="1:130" s="226" customFormat="1" ht="26.25" customHeight="1" x14ac:dyDescent="0.15">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167</v>
      </c>
      <c r="AB120" s="1029"/>
      <c r="AC120" s="1029"/>
      <c r="AD120" s="1029"/>
      <c r="AE120" s="1030"/>
      <c r="AF120" s="1031" t="s">
        <v>424</v>
      </c>
      <c r="AG120" s="1029"/>
      <c r="AH120" s="1029"/>
      <c r="AI120" s="1029"/>
      <c r="AJ120" s="1030"/>
      <c r="AK120" s="1031" t="s">
        <v>167</v>
      </c>
      <c r="AL120" s="1029"/>
      <c r="AM120" s="1029"/>
      <c r="AN120" s="1029"/>
      <c r="AO120" s="1030"/>
      <c r="AP120" s="1032" t="s">
        <v>398</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1021556</v>
      </c>
      <c r="BR120" s="997"/>
      <c r="BS120" s="997"/>
      <c r="BT120" s="997"/>
      <c r="BU120" s="997"/>
      <c r="BV120" s="997">
        <v>1229088</v>
      </c>
      <c r="BW120" s="997"/>
      <c r="BX120" s="997"/>
      <c r="BY120" s="997"/>
      <c r="BZ120" s="997"/>
      <c r="CA120" s="997">
        <v>1433619</v>
      </c>
      <c r="CB120" s="997"/>
      <c r="CC120" s="997"/>
      <c r="CD120" s="997"/>
      <c r="CE120" s="997"/>
      <c r="CF120" s="1011">
        <v>58.5</v>
      </c>
      <c r="CG120" s="1012"/>
      <c r="CH120" s="1012"/>
      <c r="CI120" s="1012"/>
      <c r="CJ120" s="1012"/>
      <c r="CK120" s="1077" t="s">
        <v>452</v>
      </c>
      <c r="CL120" s="1078"/>
      <c r="CM120" s="1078"/>
      <c r="CN120" s="1078"/>
      <c r="CO120" s="1079"/>
      <c r="CP120" s="1085" t="s">
        <v>395</v>
      </c>
      <c r="CQ120" s="1086"/>
      <c r="CR120" s="1086"/>
      <c r="CS120" s="1086"/>
      <c r="CT120" s="1086"/>
      <c r="CU120" s="1086"/>
      <c r="CV120" s="1086"/>
      <c r="CW120" s="1086"/>
      <c r="CX120" s="1086"/>
      <c r="CY120" s="1086"/>
      <c r="CZ120" s="1086"/>
      <c r="DA120" s="1086"/>
      <c r="DB120" s="1086"/>
      <c r="DC120" s="1086"/>
      <c r="DD120" s="1086"/>
      <c r="DE120" s="1086"/>
      <c r="DF120" s="1087"/>
      <c r="DG120" s="996">
        <v>651518</v>
      </c>
      <c r="DH120" s="997"/>
      <c r="DI120" s="997"/>
      <c r="DJ120" s="997"/>
      <c r="DK120" s="997"/>
      <c r="DL120" s="997">
        <v>678850</v>
      </c>
      <c r="DM120" s="997"/>
      <c r="DN120" s="997"/>
      <c r="DO120" s="997"/>
      <c r="DP120" s="997"/>
      <c r="DQ120" s="997">
        <v>675936</v>
      </c>
      <c r="DR120" s="997"/>
      <c r="DS120" s="997"/>
      <c r="DT120" s="997"/>
      <c r="DU120" s="997"/>
      <c r="DV120" s="998">
        <v>27.6</v>
      </c>
      <c r="DW120" s="998"/>
      <c r="DX120" s="998"/>
      <c r="DY120" s="998"/>
      <c r="DZ120" s="999"/>
    </row>
    <row r="121" spans="1:130" s="226" customFormat="1" ht="26.25" customHeight="1" x14ac:dyDescent="0.15">
      <c r="A121" s="1129"/>
      <c r="B121" s="1016"/>
      <c r="C121" s="1037" t="s">
        <v>453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167</v>
      </c>
      <c r="AB121" s="1029"/>
      <c r="AC121" s="1029"/>
      <c r="AD121" s="1029"/>
      <c r="AE121" s="1030"/>
      <c r="AF121" s="1031" t="s">
        <v>424</v>
      </c>
      <c r="AG121" s="1029"/>
      <c r="AH121" s="1029"/>
      <c r="AI121" s="1029"/>
      <c r="AJ121" s="1030"/>
      <c r="AK121" s="1031" t="s">
        <v>424</v>
      </c>
      <c r="AL121" s="1029"/>
      <c r="AM121" s="1029"/>
      <c r="AN121" s="1029"/>
      <c r="AO121" s="1030"/>
      <c r="AP121" s="1032" t="s">
        <v>167</v>
      </c>
      <c r="AQ121" s="1033"/>
      <c r="AR121" s="1033"/>
      <c r="AS121" s="1033"/>
      <c r="AT121" s="1034"/>
      <c r="AU121" s="1062"/>
      <c r="AV121" s="1063"/>
      <c r="AW121" s="1063"/>
      <c r="AX121" s="1063"/>
      <c r="AY121" s="1064"/>
      <c r="AZ121" s="1019" t="s">
        <v>454</v>
      </c>
      <c r="BA121" s="1020"/>
      <c r="BB121" s="1020"/>
      <c r="BC121" s="1020"/>
      <c r="BD121" s="1020"/>
      <c r="BE121" s="1020"/>
      <c r="BF121" s="1020"/>
      <c r="BG121" s="1020"/>
      <c r="BH121" s="1020"/>
      <c r="BI121" s="1020"/>
      <c r="BJ121" s="1020"/>
      <c r="BK121" s="1020"/>
      <c r="BL121" s="1020"/>
      <c r="BM121" s="1020"/>
      <c r="BN121" s="1020"/>
      <c r="BO121" s="1020"/>
      <c r="BP121" s="1021"/>
      <c r="BQ121" s="989">
        <v>50579</v>
      </c>
      <c r="BR121" s="990"/>
      <c r="BS121" s="990"/>
      <c r="BT121" s="990"/>
      <c r="BU121" s="990"/>
      <c r="BV121" s="990">
        <v>44340</v>
      </c>
      <c r="BW121" s="990"/>
      <c r="BX121" s="990"/>
      <c r="BY121" s="990"/>
      <c r="BZ121" s="990"/>
      <c r="CA121" s="990">
        <v>37873</v>
      </c>
      <c r="CB121" s="990"/>
      <c r="CC121" s="990"/>
      <c r="CD121" s="990"/>
      <c r="CE121" s="990"/>
      <c r="CF121" s="984">
        <v>1.5</v>
      </c>
      <c r="CG121" s="985"/>
      <c r="CH121" s="985"/>
      <c r="CI121" s="985"/>
      <c r="CJ121" s="985"/>
      <c r="CK121" s="1080"/>
      <c r="CL121" s="1081"/>
      <c r="CM121" s="1081"/>
      <c r="CN121" s="1081"/>
      <c r="CO121" s="1082"/>
      <c r="CP121" s="1090" t="s">
        <v>455</v>
      </c>
      <c r="CQ121" s="1091"/>
      <c r="CR121" s="1091"/>
      <c r="CS121" s="1091"/>
      <c r="CT121" s="1091"/>
      <c r="CU121" s="1091"/>
      <c r="CV121" s="1091"/>
      <c r="CW121" s="1091"/>
      <c r="CX121" s="1091"/>
      <c r="CY121" s="1091"/>
      <c r="CZ121" s="1091"/>
      <c r="DA121" s="1091"/>
      <c r="DB121" s="1091"/>
      <c r="DC121" s="1091"/>
      <c r="DD121" s="1091"/>
      <c r="DE121" s="1091"/>
      <c r="DF121" s="1092"/>
      <c r="DG121" s="989">
        <v>170632</v>
      </c>
      <c r="DH121" s="990"/>
      <c r="DI121" s="990"/>
      <c r="DJ121" s="990"/>
      <c r="DK121" s="990"/>
      <c r="DL121" s="990">
        <v>112898</v>
      </c>
      <c r="DM121" s="990"/>
      <c r="DN121" s="990"/>
      <c r="DO121" s="990"/>
      <c r="DP121" s="990"/>
      <c r="DQ121" s="990">
        <v>92725</v>
      </c>
      <c r="DR121" s="990"/>
      <c r="DS121" s="990"/>
      <c r="DT121" s="990"/>
      <c r="DU121" s="990"/>
      <c r="DV121" s="991">
        <v>3.8</v>
      </c>
      <c r="DW121" s="991"/>
      <c r="DX121" s="991"/>
      <c r="DY121" s="991"/>
      <c r="DZ121" s="992"/>
    </row>
    <row r="122" spans="1:130" s="226" customFormat="1" ht="26.25" customHeight="1" x14ac:dyDescent="0.15">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167</v>
      </c>
      <c r="AB122" s="1029"/>
      <c r="AC122" s="1029"/>
      <c r="AD122" s="1029"/>
      <c r="AE122" s="1030"/>
      <c r="AF122" s="1031" t="s">
        <v>424</v>
      </c>
      <c r="AG122" s="1029"/>
      <c r="AH122" s="1029"/>
      <c r="AI122" s="1029"/>
      <c r="AJ122" s="1030"/>
      <c r="AK122" s="1031" t="s">
        <v>398</v>
      </c>
      <c r="AL122" s="1029"/>
      <c r="AM122" s="1029"/>
      <c r="AN122" s="1029"/>
      <c r="AO122" s="1030"/>
      <c r="AP122" s="1032" t="s">
        <v>424</v>
      </c>
      <c r="AQ122" s="1033"/>
      <c r="AR122" s="1033"/>
      <c r="AS122" s="1033"/>
      <c r="AT122" s="1034"/>
      <c r="AU122" s="1062"/>
      <c r="AV122" s="1063"/>
      <c r="AW122" s="1063"/>
      <c r="AX122" s="1063"/>
      <c r="AY122" s="1064"/>
      <c r="AZ122" s="1044" t="s">
        <v>456</v>
      </c>
      <c r="BA122" s="1035"/>
      <c r="BB122" s="1035"/>
      <c r="BC122" s="1035"/>
      <c r="BD122" s="1035"/>
      <c r="BE122" s="1035"/>
      <c r="BF122" s="1035"/>
      <c r="BG122" s="1035"/>
      <c r="BH122" s="1035"/>
      <c r="BI122" s="1035"/>
      <c r="BJ122" s="1035"/>
      <c r="BK122" s="1035"/>
      <c r="BL122" s="1035"/>
      <c r="BM122" s="1035"/>
      <c r="BN122" s="1035"/>
      <c r="BO122" s="1035"/>
      <c r="BP122" s="1036"/>
      <c r="BQ122" s="1067">
        <v>3594508</v>
      </c>
      <c r="BR122" s="1068"/>
      <c r="BS122" s="1068"/>
      <c r="BT122" s="1068"/>
      <c r="BU122" s="1068"/>
      <c r="BV122" s="1068">
        <v>3496669</v>
      </c>
      <c r="BW122" s="1068"/>
      <c r="BX122" s="1068"/>
      <c r="BY122" s="1068"/>
      <c r="BZ122" s="1068"/>
      <c r="CA122" s="1068">
        <v>3433102</v>
      </c>
      <c r="CB122" s="1068"/>
      <c r="CC122" s="1068"/>
      <c r="CD122" s="1068"/>
      <c r="CE122" s="1068"/>
      <c r="CF122" s="1088">
        <v>140</v>
      </c>
      <c r="CG122" s="1089"/>
      <c r="CH122" s="1089"/>
      <c r="CI122" s="1089"/>
      <c r="CJ122" s="1089"/>
      <c r="CK122" s="1080"/>
      <c r="CL122" s="1081"/>
      <c r="CM122" s="1081"/>
      <c r="CN122" s="1081"/>
      <c r="CO122" s="1082"/>
      <c r="CP122" s="1090" t="s">
        <v>457</v>
      </c>
      <c r="CQ122" s="1091"/>
      <c r="CR122" s="1091"/>
      <c r="CS122" s="1091"/>
      <c r="CT122" s="1091"/>
      <c r="CU122" s="1091"/>
      <c r="CV122" s="1091"/>
      <c r="CW122" s="1091"/>
      <c r="CX122" s="1091"/>
      <c r="CY122" s="1091"/>
      <c r="CZ122" s="1091"/>
      <c r="DA122" s="1091"/>
      <c r="DB122" s="1091"/>
      <c r="DC122" s="1091"/>
      <c r="DD122" s="1091"/>
      <c r="DE122" s="1091"/>
      <c r="DF122" s="1092"/>
      <c r="DG122" s="989" t="s">
        <v>167</v>
      </c>
      <c r="DH122" s="990"/>
      <c r="DI122" s="990"/>
      <c r="DJ122" s="990"/>
      <c r="DK122" s="990"/>
      <c r="DL122" s="990" t="s">
        <v>167</v>
      </c>
      <c r="DM122" s="990"/>
      <c r="DN122" s="990"/>
      <c r="DO122" s="990"/>
      <c r="DP122" s="990"/>
      <c r="DQ122" s="990" t="s">
        <v>167</v>
      </c>
      <c r="DR122" s="990"/>
      <c r="DS122" s="990"/>
      <c r="DT122" s="990"/>
      <c r="DU122" s="990"/>
      <c r="DV122" s="991" t="s">
        <v>424</v>
      </c>
      <c r="DW122" s="991"/>
      <c r="DX122" s="991"/>
      <c r="DY122" s="991"/>
      <c r="DZ122" s="992"/>
    </row>
    <row r="123" spans="1:130" s="226" customFormat="1" ht="26.25" customHeight="1" x14ac:dyDescent="0.15">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167</v>
      </c>
      <c r="AB123" s="1029"/>
      <c r="AC123" s="1029"/>
      <c r="AD123" s="1029"/>
      <c r="AE123" s="1030"/>
      <c r="AF123" s="1031" t="s">
        <v>167</v>
      </c>
      <c r="AG123" s="1029"/>
      <c r="AH123" s="1029"/>
      <c r="AI123" s="1029"/>
      <c r="AJ123" s="1030"/>
      <c r="AK123" s="1031" t="s">
        <v>167</v>
      </c>
      <c r="AL123" s="1029"/>
      <c r="AM123" s="1029"/>
      <c r="AN123" s="1029"/>
      <c r="AO123" s="1030"/>
      <c r="AP123" s="1032" t="s">
        <v>167</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458</v>
      </c>
      <c r="BP123" s="1076"/>
      <c r="BQ123" s="1135">
        <v>4666643</v>
      </c>
      <c r="BR123" s="1136"/>
      <c r="BS123" s="1136"/>
      <c r="BT123" s="1136"/>
      <c r="BU123" s="1136"/>
      <c r="BV123" s="1136">
        <v>4770097</v>
      </c>
      <c r="BW123" s="1136"/>
      <c r="BX123" s="1136"/>
      <c r="BY123" s="1136"/>
      <c r="BZ123" s="1136"/>
      <c r="CA123" s="1136">
        <v>4904594</v>
      </c>
      <c r="CB123" s="1136"/>
      <c r="CC123" s="1136"/>
      <c r="CD123" s="1136"/>
      <c r="CE123" s="1136"/>
      <c r="CF123" s="1069"/>
      <c r="CG123" s="1070"/>
      <c r="CH123" s="1070"/>
      <c r="CI123" s="1070"/>
      <c r="CJ123" s="1071"/>
      <c r="CK123" s="1080"/>
      <c r="CL123" s="1081"/>
      <c r="CM123" s="1081"/>
      <c r="CN123" s="1081"/>
      <c r="CO123" s="1082"/>
      <c r="CP123" s="1090" t="s">
        <v>391</v>
      </c>
      <c r="CQ123" s="1091"/>
      <c r="CR123" s="1091"/>
      <c r="CS123" s="1091"/>
      <c r="CT123" s="1091"/>
      <c r="CU123" s="1091"/>
      <c r="CV123" s="1091"/>
      <c r="CW123" s="1091"/>
      <c r="CX123" s="1091"/>
      <c r="CY123" s="1091"/>
      <c r="CZ123" s="1091"/>
      <c r="DA123" s="1091"/>
      <c r="DB123" s="1091"/>
      <c r="DC123" s="1091"/>
      <c r="DD123" s="1091"/>
      <c r="DE123" s="1091"/>
      <c r="DF123" s="1092"/>
      <c r="DG123" s="1028" t="s">
        <v>167</v>
      </c>
      <c r="DH123" s="1029"/>
      <c r="DI123" s="1029"/>
      <c r="DJ123" s="1029"/>
      <c r="DK123" s="1030"/>
      <c r="DL123" s="1031" t="s">
        <v>424</v>
      </c>
      <c r="DM123" s="1029"/>
      <c r="DN123" s="1029"/>
      <c r="DO123" s="1029"/>
      <c r="DP123" s="1030"/>
      <c r="DQ123" s="1031" t="s">
        <v>167</v>
      </c>
      <c r="DR123" s="1029"/>
      <c r="DS123" s="1029"/>
      <c r="DT123" s="1029"/>
      <c r="DU123" s="1030"/>
      <c r="DV123" s="1032" t="s">
        <v>424</v>
      </c>
      <c r="DW123" s="1033"/>
      <c r="DX123" s="1033"/>
      <c r="DY123" s="1033"/>
      <c r="DZ123" s="1034"/>
    </row>
    <row r="124" spans="1:130" s="226" customFormat="1" ht="26.25" customHeight="1" thickBot="1" x14ac:dyDescent="0.2">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167</v>
      </c>
      <c r="AB124" s="1029"/>
      <c r="AC124" s="1029"/>
      <c r="AD124" s="1029"/>
      <c r="AE124" s="1030"/>
      <c r="AF124" s="1031" t="s">
        <v>424</v>
      </c>
      <c r="AG124" s="1029"/>
      <c r="AH124" s="1029"/>
      <c r="AI124" s="1029"/>
      <c r="AJ124" s="1030"/>
      <c r="AK124" s="1031" t="s">
        <v>167</v>
      </c>
      <c r="AL124" s="1029"/>
      <c r="AM124" s="1029"/>
      <c r="AN124" s="1029"/>
      <c r="AO124" s="1030"/>
      <c r="AP124" s="1032" t="s">
        <v>424</v>
      </c>
      <c r="AQ124" s="1033"/>
      <c r="AR124" s="1033"/>
      <c r="AS124" s="1033"/>
      <c r="AT124" s="1034"/>
      <c r="AU124" s="1131" t="s">
        <v>459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95.4</v>
      </c>
      <c r="BR124" s="1098"/>
      <c r="BS124" s="1098"/>
      <c r="BT124" s="1098"/>
      <c r="BU124" s="1098"/>
      <c r="BV124" s="1098">
        <v>81.599999999999994</v>
      </c>
      <c r="BW124" s="1098"/>
      <c r="BX124" s="1098"/>
      <c r="BY124" s="1098"/>
      <c r="BZ124" s="1098"/>
      <c r="CA124" s="1098">
        <v>68.400000000000006</v>
      </c>
      <c r="CB124" s="1098"/>
      <c r="CC124" s="1098"/>
      <c r="CD124" s="1098"/>
      <c r="CE124" s="1098"/>
      <c r="CF124" s="1099"/>
      <c r="CG124" s="1100"/>
      <c r="CH124" s="1100"/>
      <c r="CI124" s="1100"/>
      <c r="CJ124" s="1101"/>
      <c r="CK124" s="1083"/>
      <c r="CL124" s="1083"/>
      <c r="CM124" s="1083"/>
      <c r="CN124" s="1083"/>
      <c r="CO124" s="1084"/>
      <c r="CP124" s="1090" t="s">
        <v>460</v>
      </c>
      <c r="CQ124" s="1091"/>
      <c r="CR124" s="1091"/>
      <c r="CS124" s="1091"/>
      <c r="CT124" s="1091"/>
      <c r="CU124" s="1091"/>
      <c r="CV124" s="1091"/>
      <c r="CW124" s="1091"/>
      <c r="CX124" s="1091"/>
      <c r="CY124" s="1091"/>
      <c r="CZ124" s="1091"/>
      <c r="DA124" s="1091"/>
      <c r="DB124" s="1091"/>
      <c r="DC124" s="1091"/>
      <c r="DD124" s="1091"/>
      <c r="DE124" s="1091"/>
      <c r="DF124" s="1092"/>
      <c r="DG124" s="1075" t="s">
        <v>424</v>
      </c>
      <c r="DH124" s="1054"/>
      <c r="DI124" s="1054"/>
      <c r="DJ124" s="1054"/>
      <c r="DK124" s="1055"/>
      <c r="DL124" s="1053" t="s">
        <v>398</v>
      </c>
      <c r="DM124" s="1054"/>
      <c r="DN124" s="1054"/>
      <c r="DO124" s="1054"/>
      <c r="DP124" s="1055"/>
      <c r="DQ124" s="1053" t="s">
        <v>424</v>
      </c>
      <c r="DR124" s="1054"/>
      <c r="DS124" s="1054"/>
      <c r="DT124" s="1054"/>
      <c r="DU124" s="1055"/>
      <c r="DV124" s="1056" t="s">
        <v>167</v>
      </c>
      <c r="DW124" s="1057"/>
      <c r="DX124" s="1057"/>
      <c r="DY124" s="1057"/>
      <c r="DZ124" s="1058"/>
    </row>
    <row r="125" spans="1:130" s="226" customFormat="1" ht="26.25" customHeight="1" x14ac:dyDescent="0.15">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424</v>
      </c>
      <c r="AB125" s="1029"/>
      <c r="AC125" s="1029"/>
      <c r="AD125" s="1029"/>
      <c r="AE125" s="1030"/>
      <c r="AF125" s="1031" t="s">
        <v>167</v>
      </c>
      <c r="AG125" s="1029"/>
      <c r="AH125" s="1029"/>
      <c r="AI125" s="1029"/>
      <c r="AJ125" s="1030"/>
      <c r="AK125" s="1031" t="s">
        <v>424</v>
      </c>
      <c r="AL125" s="1029"/>
      <c r="AM125" s="1029"/>
      <c r="AN125" s="1029"/>
      <c r="AO125" s="1030"/>
      <c r="AP125" s="1032" t="s">
        <v>167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398</v>
      </c>
      <c r="DH125" s="997"/>
      <c r="DI125" s="997"/>
      <c r="DJ125" s="997"/>
      <c r="DK125" s="997"/>
      <c r="DL125" s="997" t="s">
        <v>424</v>
      </c>
      <c r="DM125" s="997"/>
      <c r="DN125" s="997"/>
      <c r="DO125" s="997"/>
      <c r="DP125" s="997"/>
      <c r="DQ125" s="997" t="s">
        <v>167</v>
      </c>
      <c r="DR125" s="997"/>
      <c r="DS125" s="997"/>
      <c r="DT125" s="997"/>
      <c r="DU125" s="997"/>
      <c r="DV125" s="998" t="s">
        <v>398</v>
      </c>
      <c r="DW125" s="998"/>
      <c r="DX125" s="998"/>
      <c r="DY125" s="998"/>
      <c r="DZ125" s="999"/>
    </row>
    <row r="126" spans="1:130" s="226" customFormat="1" ht="26.25" customHeight="1" thickBot="1" x14ac:dyDescent="0.2">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5511</v>
      </c>
      <c r="AB126" s="1029"/>
      <c r="AC126" s="1029"/>
      <c r="AD126" s="1029"/>
      <c r="AE126" s="1030"/>
      <c r="AF126" s="1031">
        <v>5511</v>
      </c>
      <c r="AG126" s="1029"/>
      <c r="AH126" s="1029"/>
      <c r="AI126" s="1029"/>
      <c r="AJ126" s="1030"/>
      <c r="AK126" s="1031">
        <v>5511</v>
      </c>
      <c r="AL126" s="1029"/>
      <c r="AM126" s="1029"/>
      <c r="AN126" s="1029"/>
      <c r="AO126" s="1030"/>
      <c r="AP126" s="1032">
        <v>0.2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167</v>
      </c>
      <c r="DH126" s="990"/>
      <c r="DI126" s="990"/>
      <c r="DJ126" s="990"/>
      <c r="DK126" s="990"/>
      <c r="DL126" s="990" t="s">
        <v>167</v>
      </c>
      <c r="DM126" s="990"/>
      <c r="DN126" s="990"/>
      <c r="DO126" s="990"/>
      <c r="DP126" s="990"/>
      <c r="DQ126" s="990" t="s">
        <v>398</v>
      </c>
      <c r="DR126" s="990"/>
      <c r="DS126" s="990"/>
      <c r="DT126" s="990"/>
      <c r="DU126" s="990"/>
      <c r="DV126" s="991" t="s">
        <v>398</v>
      </c>
      <c r="DW126" s="991"/>
      <c r="DX126" s="991"/>
      <c r="DY126" s="991"/>
      <c r="DZ126" s="992"/>
    </row>
    <row r="127" spans="1:130" s="226" customFormat="1" ht="26.25" customHeight="1" x14ac:dyDescent="0.15">
      <c r="A127" s="1130"/>
      <c r="B127" s="1018"/>
      <c r="C127" s="1072" t="s">
        <v>464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40629</v>
      </c>
      <c r="AB127" s="1029"/>
      <c r="AC127" s="1029"/>
      <c r="AD127" s="1029"/>
      <c r="AE127" s="1030"/>
      <c r="AF127" s="1031">
        <v>40629</v>
      </c>
      <c r="AG127" s="1029"/>
      <c r="AH127" s="1029"/>
      <c r="AI127" s="1029"/>
      <c r="AJ127" s="1030"/>
      <c r="AK127" s="1031">
        <v>40569</v>
      </c>
      <c r="AL127" s="1029"/>
      <c r="AM127" s="1029"/>
      <c r="AN127" s="1029"/>
      <c r="AO127" s="1030"/>
      <c r="AP127" s="1032">
        <v>1.7</v>
      </c>
      <c r="AQ127" s="1033"/>
      <c r="AR127" s="1033"/>
      <c r="AS127" s="1033"/>
      <c r="AT127" s="1034"/>
      <c r="AU127" s="262"/>
      <c r="AV127" s="262"/>
      <c r="AW127" s="262"/>
      <c r="AX127" s="1102" t="s">
        <v>465</v>
      </c>
      <c r="AY127" s="1103"/>
      <c r="AZ127" s="1103"/>
      <c r="BA127" s="1103"/>
      <c r="BB127" s="1103"/>
      <c r="BC127" s="1103"/>
      <c r="BD127" s="1103"/>
      <c r="BE127" s="1104"/>
      <c r="BF127" s="1105" t="s">
        <v>466</v>
      </c>
      <c r="BG127" s="1103"/>
      <c r="BH127" s="1103"/>
      <c r="BI127" s="1103"/>
      <c r="BJ127" s="1103"/>
      <c r="BK127" s="1103"/>
      <c r="BL127" s="1104"/>
      <c r="BM127" s="1105" t="s">
        <v>467</v>
      </c>
      <c r="BN127" s="1103"/>
      <c r="BO127" s="1103"/>
      <c r="BP127" s="1103"/>
      <c r="BQ127" s="1103"/>
      <c r="BR127" s="1103"/>
      <c r="BS127" s="1104"/>
      <c r="BT127" s="1105" t="s">
        <v>468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469</v>
      </c>
      <c r="CQ127" s="1020"/>
      <c r="CR127" s="1020"/>
      <c r="CS127" s="1020"/>
      <c r="CT127" s="1020"/>
      <c r="CU127" s="1020"/>
      <c r="CV127" s="1020"/>
      <c r="CW127" s="1020"/>
      <c r="CX127" s="1020"/>
      <c r="CY127" s="1020"/>
      <c r="CZ127" s="1020"/>
      <c r="DA127" s="1020"/>
      <c r="DB127" s="1020"/>
      <c r="DC127" s="1020"/>
      <c r="DD127" s="1020"/>
      <c r="DE127" s="1020"/>
      <c r="DF127" s="1021"/>
      <c r="DG127" s="989" t="s">
        <v>424</v>
      </c>
      <c r="DH127" s="990"/>
      <c r="DI127" s="990"/>
      <c r="DJ127" s="990"/>
      <c r="DK127" s="990"/>
      <c r="DL127" s="990" t="s">
        <v>167</v>
      </c>
      <c r="DM127" s="990"/>
      <c r="DN127" s="990"/>
      <c r="DO127" s="990"/>
      <c r="DP127" s="990"/>
      <c r="DQ127" s="990" t="s">
        <v>167</v>
      </c>
      <c r="DR127" s="990"/>
      <c r="DS127" s="990"/>
      <c r="DT127" s="990"/>
      <c r="DU127" s="990"/>
      <c r="DV127" s="991" t="s">
        <v>398</v>
      </c>
      <c r="DW127" s="991"/>
      <c r="DX127" s="991"/>
      <c r="DY127" s="991"/>
      <c r="DZ127" s="992"/>
    </row>
    <row r="128" spans="1:130" s="226" customFormat="1" ht="26.25" customHeight="1" thickBot="1" x14ac:dyDescent="0.2">
      <c r="A128" s="1113" t="s">
        <v>470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471</v>
      </c>
      <c r="X128" s="1115"/>
      <c r="Y128" s="1115"/>
      <c r="Z128" s="1116"/>
      <c r="AA128" s="1117">
        <v>7782</v>
      </c>
      <c r="AB128" s="1118"/>
      <c r="AC128" s="1118"/>
      <c r="AD128" s="1118"/>
      <c r="AE128" s="1119"/>
      <c r="AF128" s="1120">
        <v>7782</v>
      </c>
      <c r="AG128" s="1118"/>
      <c r="AH128" s="1118"/>
      <c r="AI128" s="1118"/>
      <c r="AJ128" s="1119"/>
      <c r="AK128" s="1120">
        <v>7782</v>
      </c>
      <c r="AL128" s="1118"/>
      <c r="AM128" s="1118"/>
      <c r="AN128" s="1118"/>
      <c r="AO128" s="1119"/>
      <c r="AP128" s="1121"/>
      <c r="AQ128" s="1122"/>
      <c r="AR128" s="1122"/>
      <c r="AS128" s="1122"/>
      <c r="AT128" s="1123"/>
      <c r="AU128" s="262"/>
      <c r="AV128" s="262"/>
      <c r="AW128" s="262"/>
      <c r="AX128" s="958" t="s">
        <v>472</v>
      </c>
      <c r="AY128" s="959"/>
      <c r="AZ128" s="959"/>
      <c r="BA128" s="959"/>
      <c r="BB128" s="959"/>
      <c r="BC128" s="959"/>
      <c r="BD128" s="959"/>
      <c r="BE128" s="960"/>
      <c r="BF128" s="1124" t="s">
        <v>167</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473</v>
      </c>
      <c r="CQ128" s="1107"/>
      <c r="CR128" s="1107"/>
      <c r="CS128" s="1107"/>
      <c r="CT128" s="1107"/>
      <c r="CU128" s="1107"/>
      <c r="CV128" s="1107"/>
      <c r="CW128" s="1107"/>
      <c r="CX128" s="1107"/>
      <c r="CY128" s="1107"/>
      <c r="CZ128" s="1107"/>
      <c r="DA128" s="1107"/>
      <c r="DB128" s="1107"/>
      <c r="DC128" s="1107"/>
      <c r="DD128" s="1107"/>
      <c r="DE128" s="1107"/>
      <c r="DF128" s="1108"/>
      <c r="DG128" s="1109">
        <v>7970</v>
      </c>
      <c r="DH128" s="1110"/>
      <c r="DI128" s="1110"/>
      <c r="DJ128" s="1110"/>
      <c r="DK128" s="1110"/>
      <c r="DL128" s="1110">
        <v>4011</v>
      </c>
      <c r="DM128" s="1110"/>
      <c r="DN128" s="1110"/>
      <c r="DO128" s="1110"/>
      <c r="DP128" s="1110"/>
      <c r="DQ128" s="1110" t="s">
        <v>398</v>
      </c>
      <c r="DR128" s="1110"/>
      <c r="DS128" s="1110"/>
      <c r="DT128" s="1110"/>
      <c r="DU128" s="1110"/>
      <c r="DV128" s="1111" t="s">
        <v>167</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474</v>
      </c>
      <c r="X129" s="1144"/>
      <c r="Y129" s="1144"/>
      <c r="Z129" s="1145"/>
      <c r="AA129" s="1028">
        <v>2904439</v>
      </c>
      <c r="AB129" s="1029"/>
      <c r="AC129" s="1029"/>
      <c r="AD129" s="1029"/>
      <c r="AE129" s="1030"/>
      <c r="AF129" s="1031">
        <v>2848797</v>
      </c>
      <c r="AG129" s="1029"/>
      <c r="AH129" s="1029"/>
      <c r="AI129" s="1029"/>
      <c r="AJ129" s="1030"/>
      <c r="AK129" s="1031">
        <v>2805213</v>
      </c>
      <c r="AL129" s="1029"/>
      <c r="AM129" s="1029"/>
      <c r="AN129" s="1029"/>
      <c r="AO129" s="1030"/>
      <c r="AP129" s="1146"/>
      <c r="AQ129" s="1147"/>
      <c r="AR129" s="1147"/>
      <c r="AS129" s="1147"/>
      <c r="AT129" s="1148"/>
      <c r="AU129" s="264"/>
      <c r="AV129" s="264"/>
      <c r="AW129" s="264"/>
      <c r="AX129" s="1137" t="s">
        <v>475</v>
      </c>
      <c r="AY129" s="1020"/>
      <c r="AZ129" s="1020"/>
      <c r="BA129" s="1020"/>
      <c r="BB129" s="1020"/>
      <c r="BC129" s="1020"/>
      <c r="BD129" s="1020"/>
      <c r="BE129" s="1021"/>
      <c r="BF129" s="1138" t="s">
        <v>398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477</v>
      </c>
      <c r="X130" s="1144"/>
      <c r="Y130" s="1144"/>
      <c r="Z130" s="1145"/>
      <c r="AA130" s="1028">
        <v>363069</v>
      </c>
      <c r="AB130" s="1029"/>
      <c r="AC130" s="1029"/>
      <c r="AD130" s="1029"/>
      <c r="AE130" s="1030"/>
      <c r="AF130" s="1031">
        <v>358777</v>
      </c>
      <c r="AG130" s="1029"/>
      <c r="AH130" s="1029"/>
      <c r="AI130" s="1029"/>
      <c r="AJ130" s="1030"/>
      <c r="AK130" s="1031">
        <v>352692</v>
      </c>
      <c r="AL130" s="1029"/>
      <c r="AM130" s="1029"/>
      <c r="AN130" s="1029"/>
      <c r="AO130" s="1030"/>
      <c r="AP130" s="1146"/>
      <c r="AQ130" s="1147"/>
      <c r="AR130" s="1147"/>
      <c r="AS130" s="1147"/>
      <c r="AT130" s="1148"/>
      <c r="AU130" s="264"/>
      <c r="AV130" s="264"/>
      <c r="AW130" s="264"/>
      <c r="AX130" s="1137" t="s">
        <v>478</v>
      </c>
      <c r="AY130" s="1020"/>
      <c r="AZ130" s="1020"/>
      <c r="BA130" s="1020"/>
      <c r="BB130" s="1020"/>
      <c r="BC130" s="1020"/>
      <c r="BD130" s="1020"/>
      <c r="BE130" s="1021"/>
      <c r="BF130" s="1174">
        <v>14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479</v>
      </c>
      <c r="X131" s="1182"/>
      <c r="Y131" s="1182"/>
      <c r="Z131" s="1183"/>
      <c r="AA131" s="1075">
        <v>2541370</v>
      </c>
      <c r="AB131" s="1054"/>
      <c r="AC131" s="1054"/>
      <c r="AD131" s="1054"/>
      <c r="AE131" s="1055"/>
      <c r="AF131" s="1053">
        <v>2490020</v>
      </c>
      <c r="AG131" s="1054"/>
      <c r="AH131" s="1054"/>
      <c r="AI131" s="1054"/>
      <c r="AJ131" s="1055"/>
      <c r="AK131" s="1053">
        <v>2452521</v>
      </c>
      <c r="AL131" s="1054"/>
      <c r="AM131" s="1054"/>
      <c r="AN131" s="1054"/>
      <c r="AO131" s="1055"/>
      <c r="AP131" s="1184"/>
      <c r="AQ131" s="1185"/>
      <c r="AR131" s="1185"/>
      <c r="AS131" s="1185"/>
      <c r="AT131" s="1186"/>
      <c r="AU131" s="264"/>
      <c r="AV131" s="264"/>
      <c r="AW131" s="264"/>
      <c r="AX131" s="1156" t="s">
        <v>480</v>
      </c>
      <c r="AY131" s="1107"/>
      <c r="AZ131" s="1107"/>
      <c r="BA131" s="1107"/>
      <c r="BB131" s="1107"/>
      <c r="BC131" s="1107"/>
      <c r="BD131" s="1107"/>
      <c r="BE131" s="1108"/>
      <c r="BF131" s="1157">
        <v>68.400000000000006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482</v>
      </c>
      <c r="W132" s="1167"/>
      <c r="X132" s="1167"/>
      <c r="Y132" s="1167"/>
      <c r="Z132" s="1168"/>
      <c r="AA132" s="1169">
        <v>13.164907120000001</v>
      </c>
      <c r="AB132" s="1170"/>
      <c r="AC132" s="1170"/>
      <c r="AD132" s="1170"/>
      <c r="AE132" s="1171"/>
      <c r="AF132" s="1172">
        <v>14.25193372</v>
      </c>
      <c r="AG132" s="1170"/>
      <c r="AH132" s="1170"/>
      <c r="AI132" s="1170"/>
      <c r="AJ132" s="1171"/>
      <c r="AK132" s="1172">
        <v>14.80753885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483</v>
      </c>
      <c r="W133" s="1150"/>
      <c r="X133" s="1150"/>
      <c r="Y133" s="1150"/>
      <c r="Z133" s="1151"/>
      <c r="AA133" s="1152">
        <v>16.2</v>
      </c>
      <c r="AB133" s="1153"/>
      <c r="AC133" s="1153"/>
      <c r="AD133" s="1153"/>
      <c r="AE133" s="1154"/>
      <c r="AF133" s="1152">
        <v>14.7</v>
      </c>
      <c r="AG133" s="1153"/>
      <c r="AH133" s="1153"/>
      <c r="AI133" s="1153"/>
      <c r="AJ133" s="1154"/>
      <c r="AK133" s="1152">
        <v>14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UqZzB8pVDOa9eYFH5v7u4q6RPGyGHvx+eE/au+o5koCTSY0hKasyonhTwniIz5TmbjKH7xm5yIuFgo/H+fv+g==" saltValue="Q/O62i9IYV/e+pPyzGh/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z1rdq2XT6dkXdvfBnviq1PiGTv8GpEwpAPO65g796KTQV59MspnxVUTsXald4KIz3BE1rfp4j0Agt7WuvMDtQ==" saltValue="fyo3oYZS2oxyUxYGf32yI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IolTpQmz9fVfCeB1OPw3LHDMFYC4QSBQT8KFBizBsJhB6Y+DW5wcWWPZd+F4jNKsOLqETVdu8Vqg7bnuWmEsw==" saltValue="2vuf1AD1gHUWgx7ZsvIC1g==" spinCount="100000" sheet="1" objects="1" scenarios="1"/>
  <dataConsolidate link="1"/>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492</v>
      </c>
      <c r="AL9" s="1193"/>
      <c r="AM9" s="1193"/>
      <c r="AN9" s="1194"/>
      <c r="AO9" s="292">
        <v>722942</v>
      </c>
      <c r="AP9" s="292">
        <v>89517</v>
      </c>
      <c r="AQ9" s="293">
        <v>117391</v>
      </c>
      <c r="AR9" s="294">
        <v>-23.7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493</v>
      </c>
      <c r="AL10" s="1193"/>
      <c r="AM10" s="1193"/>
      <c r="AN10" s="1194"/>
      <c r="AO10" s="295">
        <v>98693</v>
      </c>
      <c r="AP10" s="295">
        <v>12221</v>
      </c>
      <c r="AQ10" s="296">
        <v>11968</v>
      </c>
      <c r="AR10" s="297">
        <v>2.1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494</v>
      </c>
      <c r="AL11" s="1193"/>
      <c r="AM11" s="1193"/>
      <c r="AN11" s="1194"/>
      <c r="AO11" s="295">
        <v>193187</v>
      </c>
      <c r="AP11" s="295">
        <v>23921</v>
      </c>
      <c r="AQ11" s="296">
        <v>18604</v>
      </c>
      <c r="AR11" s="297">
        <v>28.6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495</v>
      </c>
      <c r="AL12" s="1193"/>
      <c r="AM12" s="1193"/>
      <c r="AN12" s="1194"/>
      <c r="AO12" s="295" t="s">
        <v>496</v>
      </c>
      <c r="AP12" s="295" t="s">
        <v>496</v>
      </c>
      <c r="AQ12" s="296">
        <v>928</v>
      </c>
      <c r="AR12" s="297" t="s">
        <v>496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497</v>
      </c>
      <c r="AL13" s="1193"/>
      <c r="AM13" s="1193"/>
      <c r="AN13" s="1194"/>
      <c r="AO13" s="295" t="s">
        <v>496</v>
      </c>
      <c r="AP13" s="295" t="s">
        <v>496</v>
      </c>
      <c r="AQ13" s="296" t="s">
        <v>496</v>
      </c>
      <c r="AR13" s="297" t="s">
        <v>496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498</v>
      </c>
      <c r="AL14" s="1193"/>
      <c r="AM14" s="1193"/>
      <c r="AN14" s="1194"/>
      <c r="AO14" s="295">
        <v>30092</v>
      </c>
      <c r="AP14" s="295">
        <v>3726</v>
      </c>
      <c r="AQ14" s="296">
        <v>5151</v>
      </c>
      <c r="AR14" s="297">
        <v>-27.7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499</v>
      </c>
      <c r="AL15" s="1193"/>
      <c r="AM15" s="1193"/>
      <c r="AN15" s="1194"/>
      <c r="AO15" s="295">
        <v>6374</v>
      </c>
      <c r="AP15" s="295">
        <v>789</v>
      </c>
      <c r="AQ15" s="296">
        <v>2680</v>
      </c>
      <c r="AR15" s="297">
        <v>-70.599999999999994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500</v>
      </c>
      <c r="AL16" s="1196"/>
      <c r="AM16" s="1196"/>
      <c r="AN16" s="1197"/>
      <c r="AO16" s="295">
        <v>-104583</v>
      </c>
      <c r="AP16" s="295">
        <v>-12950</v>
      </c>
      <c r="AQ16" s="296">
        <v>-12014</v>
      </c>
      <c r="AR16" s="297">
        <v>7.8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946705</v>
      </c>
      <c r="AP17" s="295">
        <v>117224</v>
      </c>
      <c r="AQ17" s="296">
        <v>144708</v>
      </c>
      <c r="AR17" s="297">
        <v>-19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505</v>
      </c>
      <c r="AL21" s="1188"/>
      <c r="AM21" s="1188"/>
      <c r="AN21" s="1189"/>
      <c r="AO21" s="307">
        <v>11.02</v>
      </c>
      <c r="AP21" s="308">
        <v>13.77</v>
      </c>
      <c r="AQ21" s="309">
        <v>-2.75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506</v>
      </c>
      <c r="AL22" s="1188"/>
      <c r="AM22" s="1188"/>
      <c r="AN22" s="1189"/>
      <c r="AO22" s="312">
        <v>101.3</v>
      </c>
      <c r="AP22" s="313">
        <v>94.8</v>
      </c>
      <c r="AQ22" s="314">
        <v>6.5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511</v>
      </c>
      <c r="AL32" s="1204"/>
      <c r="AM32" s="1204"/>
      <c r="AN32" s="1205"/>
      <c r="AO32" s="322">
        <v>529033</v>
      </c>
      <c r="AP32" s="322">
        <v>65507</v>
      </c>
      <c r="AQ32" s="323">
        <v>73070</v>
      </c>
      <c r="AR32" s="324">
        <v>-10.4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512</v>
      </c>
      <c r="AL33" s="1204"/>
      <c r="AM33" s="1204"/>
      <c r="AN33" s="1205"/>
      <c r="AO33" s="322" t="s">
        <v>496</v>
      </c>
      <c r="AP33" s="322" t="s">
        <v>496</v>
      </c>
      <c r="AQ33" s="323" t="s">
        <v>496</v>
      </c>
      <c r="AR33" s="324" t="s">
        <v>496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513</v>
      </c>
      <c r="AL34" s="1204"/>
      <c r="AM34" s="1204"/>
      <c r="AN34" s="1205"/>
      <c r="AO34" s="322" t="s">
        <v>496</v>
      </c>
      <c r="AP34" s="322" t="s">
        <v>496</v>
      </c>
      <c r="AQ34" s="323">
        <v>1</v>
      </c>
      <c r="AR34" s="324" t="s">
        <v>496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514</v>
      </c>
      <c r="AL35" s="1204"/>
      <c r="AM35" s="1204"/>
      <c r="AN35" s="1205"/>
      <c r="AO35" s="322">
        <v>128856</v>
      </c>
      <c r="AP35" s="322">
        <v>15955</v>
      </c>
      <c r="AQ35" s="323">
        <v>19034</v>
      </c>
      <c r="AR35" s="324">
        <v>-16.2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515</v>
      </c>
      <c r="AL36" s="1204"/>
      <c r="AM36" s="1204"/>
      <c r="AN36" s="1205"/>
      <c r="AO36" s="322">
        <v>19663</v>
      </c>
      <c r="AP36" s="322">
        <v>2435</v>
      </c>
      <c r="AQ36" s="323">
        <v>5455</v>
      </c>
      <c r="AR36" s="324">
        <v>-55.4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516</v>
      </c>
      <c r="AL37" s="1204"/>
      <c r="AM37" s="1204"/>
      <c r="AN37" s="1205"/>
      <c r="AO37" s="322">
        <v>46080</v>
      </c>
      <c r="AP37" s="322">
        <v>5706</v>
      </c>
      <c r="AQ37" s="323">
        <v>1361</v>
      </c>
      <c r="AR37" s="324">
        <v>319.3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517</v>
      </c>
      <c r="AL38" s="1207"/>
      <c r="AM38" s="1207"/>
      <c r="AN38" s="1208"/>
      <c r="AO38" s="325" t="s">
        <v>496</v>
      </c>
      <c r="AP38" s="325" t="s">
        <v>496</v>
      </c>
      <c r="AQ38" s="326">
        <v>4</v>
      </c>
      <c r="AR38" s="314" t="s">
        <v>496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518</v>
      </c>
      <c r="AL39" s="1207"/>
      <c r="AM39" s="1207"/>
      <c r="AN39" s="1208"/>
      <c r="AO39" s="322">
        <v>-7782</v>
      </c>
      <c r="AP39" s="322">
        <v>-964</v>
      </c>
      <c r="AQ39" s="323">
        <v>-3538</v>
      </c>
      <c r="AR39" s="324">
        <v>-72.8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519</v>
      </c>
      <c r="AL40" s="1204"/>
      <c r="AM40" s="1204"/>
      <c r="AN40" s="1205"/>
      <c r="AO40" s="322">
        <v>-352692</v>
      </c>
      <c r="AP40" s="322">
        <v>-43672</v>
      </c>
      <c r="AQ40" s="323">
        <v>-64803</v>
      </c>
      <c r="AR40" s="324">
        <v>-32.6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363158</v>
      </c>
      <c r="AP41" s="322">
        <v>44968</v>
      </c>
      <c r="AQ41" s="323">
        <v>30585</v>
      </c>
      <c r="AR41" s="324">
        <v>47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487</v>
      </c>
      <c r="AN49" s="1200" t="s">
        <v>523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921875</v>
      </c>
      <c r="AN51" s="344">
        <v>105429</v>
      </c>
      <c r="AO51" s="345">
        <v>104.5</v>
      </c>
      <c r="AP51" s="346">
        <v>119674</v>
      </c>
      <c r="AQ51" s="347">
        <v>26.2</v>
      </c>
      <c r="AR51" s="348">
        <v>78.3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143342</v>
      </c>
      <c r="AN52" s="352">
        <v>16393</v>
      </c>
      <c r="AO52" s="353">
        <v>14.8</v>
      </c>
      <c r="AP52" s="354">
        <v>57803</v>
      </c>
      <c r="AQ52" s="355">
        <v>4.8</v>
      </c>
      <c r="AR52" s="356">
        <v>10</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837833</v>
      </c>
      <c r="AN53" s="344">
        <v>97843</v>
      </c>
      <c r="AO53" s="345">
        <v>-7.2</v>
      </c>
      <c r="AP53" s="346">
        <v>119685</v>
      </c>
      <c r="AQ53" s="347">
        <v>0</v>
      </c>
      <c r="AR53" s="348">
        <v>-7.2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343758</v>
      </c>
      <c r="AN54" s="352">
        <v>40145</v>
      </c>
      <c r="AO54" s="353">
        <v>144.9</v>
      </c>
      <c r="AP54" s="354">
        <v>68464</v>
      </c>
      <c r="AQ54" s="355">
        <v>18.399999999999999</v>
      </c>
      <c r="AR54" s="356">
        <v>126.5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967289</v>
      </c>
      <c r="AN55" s="344">
        <v>115566</v>
      </c>
      <c r="AO55" s="345">
        <v>18.100000000000001</v>
      </c>
      <c r="AP55" s="346">
        <v>109920</v>
      </c>
      <c r="AQ55" s="347">
        <v>-8.1999999999999993</v>
      </c>
      <c r="AR55" s="348">
        <v>26.3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148915</v>
      </c>
      <c r="AN56" s="352">
        <v>17792</v>
      </c>
      <c r="AO56" s="353">
        <v>-55.7</v>
      </c>
      <c r="AP56" s="354">
        <v>62739</v>
      </c>
      <c r="AQ56" s="355">
        <v>-8.4</v>
      </c>
      <c r="AR56" s="356">
        <v>-47.3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430955</v>
      </c>
      <c r="AN57" s="344">
        <v>52345</v>
      </c>
      <c r="AO57" s="345">
        <v>-54.7</v>
      </c>
      <c r="AP57" s="346">
        <v>119882</v>
      </c>
      <c r="AQ57" s="347">
        <v>9.1</v>
      </c>
      <c r="AR57" s="348">
        <v>-63.8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187339</v>
      </c>
      <c r="AN58" s="352">
        <v>22755</v>
      </c>
      <c r="AO58" s="353">
        <v>27.9</v>
      </c>
      <c r="AP58" s="354">
        <v>66481</v>
      </c>
      <c r="AQ58" s="355">
        <v>6</v>
      </c>
      <c r="AR58" s="356">
        <v>21.9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513247</v>
      </c>
      <c r="AN59" s="344">
        <v>63552</v>
      </c>
      <c r="AO59" s="345">
        <v>21.4</v>
      </c>
      <c r="AP59" s="346">
        <v>116162</v>
      </c>
      <c r="AQ59" s="347">
        <v>-3.1</v>
      </c>
      <c r="AR59" s="348">
        <v>24.5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114524</v>
      </c>
      <c r="AN60" s="352">
        <v>14181</v>
      </c>
      <c r="AO60" s="353">
        <v>-37.700000000000003</v>
      </c>
      <c r="AP60" s="354">
        <v>61562</v>
      </c>
      <c r="AQ60" s="355">
        <v>-7.4</v>
      </c>
      <c r="AR60" s="356">
        <v>-30.3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734240</v>
      </c>
      <c r="AN61" s="359">
        <v>86947</v>
      </c>
      <c r="AO61" s="360">
        <v>16.399999999999999</v>
      </c>
      <c r="AP61" s="361">
        <v>117065</v>
      </c>
      <c r="AQ61" s="362">
        <v>4.8</v>
      </c>
      <c r="AR61" s="348">
        <v>11.6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187576</v>
      </c>
      <c r="AN62" s="352">
        <v>22253</v>
      </c>
      <c r="AO62" s="353">
        <v>18.8</v>
      </c>
      <c r="AP62" s="354">
        <v>63410</v>
      </c>
      <c r="AQ62" s="355">
        <v>2.7</v>
      </c>
      <c r="AR62" s="356">
        <v>16.100000000000001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5dBOdTnzEPHyipgpd3uWGf4TNWdifO13xFt2kOV/ms0MpFbK1oJdM1QfPme8Gld68w/8/0xpQpyULESEbNg7g==" saltValue="VlBuWRDkJ+4UHLXrrgc4+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SaRW0/c8GjL6NXKUY+vZi6J4Auc3iDQHAoPXhxYAWjgAYY6OtXYbN7X1SXia67QwMdjj512H4/7JVf3PQML/A==" saltValue="IRzlAzpKVAJ7/OzBC8nCdQ==" spinCount="100000" sheet="1" objects="1" scenarios="1"/>
  <dataConsolidate link="1"/>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G4bKBv111rOfYm6Aj4AS80P8Om43VtWpaPNt4BNr+OxV0nHcMpvzJD5YuRNr4R/C+XjAD4p9M47qfzWyQkJiw==" saltValue="w3NubFy2QRKbZb7WJtonF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2" t="s">
        <v>3</v>
      </c>
      <c r="D47" s="1212"/>
      <c r="E47" s="1213"/>
      <c r="F47" s="11">
        <v>35.549999999999997</v>
      </c>
      <c r="G47" s="12">
        <v>27.76</v>
      </c>
      <c r="H47" s="12">
        <v>30.44</v>
      </c>
      <c r="I47" s="12">
        <v>37.79</v>
      </c>
      <c r="J47" s="13">
        <v>43.06</v>
      </c>
    </row>
    <row r="48" spans="2:10" ht="57.75" customHeight="1" x14ac:dyDescent="0.15">
      <c r="B48" s="14"/>
      <c r="C48" s="1214" t="s">
        <v>4</v>
      </c>
      <c r="D48" s="1214"/>
      <c r="E48" s="1215"/>
      <c r="F48" s="15">
        <v>6.44</v>
      </c>
      <c r="G48" s="16">
        <v>6.51</v>
      </c>
      <c r="H48" s="16">
        <v>9.1199999999999992</v>
      </c>
      <c r="I48" s="16">
        <v>5.81</v>
      </c>
      <c r="J48" s="17">
        <v>7.24</v>
      </c>
    </row>
    <row r="49" spans="2:10" ht="57.75" customHeight="1" thickBot="1" x14ac:dyDescent="0.2">
      <c r="B49" s="18"/>
      <c r="C49" s="1216" t="s">
        <v>5</v>
      </c>
      <c r="D49" s="1216"/>
      <c r="E49" s="1217"/>
      <c r="F49" s="19">
        <v>7.97</v>
      </c>
      <c r="G49" s="20" t="s">
        <v>544</v>
      </c>
      <c r="H49" s="20">
        <v>5.94</v>
      </c>
      <c r="I49" s="20">
        <v>3.26</v>
      </c>
      <c r="J49" s="21">
        <v>6.02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9Zfz6q8sn9MRtCycSF+O38WHcf3LCv0Jv9cawdMwwavCimjCyFPqnREAjcW2wnXrmni0MJzF45EAliyQWKLyA==" saltValue="BYfolvO93Fot6kj8BI1bc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2019-10-29T11:45:09Z</cp:lastPrinted>
  <dcterms:created xsi:type="dcterms:W3CDTF">2019-02-14T02:18:28Z</dcterms:created>
  <dcterms:modified xsi:type="dcterms:W3CDTF">2019-10-29T12:54:32Z</dcterms:modified>
  <cp:category/>
</cp:coreProperties>
</file>