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<sst xmlns="http://schemas.openxmlformats.org/spreadsheetml/2006/main" count="1123" uniqueCount="607">
  <si>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</si>
  <si>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</si>
  <si>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</si>
  <si>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</si>
  <si>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</si>
  <si>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</si>
  <si>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</si>
  <si>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</si>
  <si>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</si>
  <si>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</si>
  <si>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</si>
  <si>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</si>
  <si>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</si>
  <si>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</si>
  <si>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</si>
  <si>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</si>
  <si>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</si>
  <si>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</si>
  <si>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</si>
  <si>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</si>
  <si>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</si>
  <si>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</si>
  <si>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</si>
  <si>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</si>
  <si>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</si>
  <si>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</si>
  <si>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</si>
  <si>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</si>
  <si>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</si>
  <si>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</si>
  <si>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</si>
  <si>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</si>
  <si>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</si>
  <si>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</si>
  <si>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</si>
  <si>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</si>
  <si>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</si>
  <si>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</si>
  <si>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</si>
  <si>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</si>
  <si>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</si>
  <si>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</si>
  <si>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</si>
  <si>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</si>
  <si>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</si>
  <si>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</si>
  <si>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</si>
  <si>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</si>
  <si>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</si>
  <si>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</si>
  <si>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</si>
  <si>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</si>
  <si>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</si>
  <si>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</si>
  <si>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</si>
  <si>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</si>
  <si>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</si>
  <si>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</si>
  <si>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</si>
  <si>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</si>
  <si>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</si>
  <si>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</si>
  <si>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</si>
  <si>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</si>
  <si>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</si>
  <si>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</si>
  <si>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</si>
  <si>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</si>
  <si>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</si>
  <si>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</si>
  <si>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</si>
  <si>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</si>
  <si>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</si>
  <si>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</si>
  <si>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</si>
  <si>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</si>
  <si>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</si>
  <si>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</si>
  <si>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</si>
  <si>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</si>
  <si>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</si>
  <si>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</si>
  <si>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</si>
  <si>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</si>
  <si>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</si>
  <si>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</si>
  <si>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</si>
  <si>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</si>
  <si>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</si>
  <si>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</si>
  <si>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</si>
  <si>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</si>
  <si>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</si>
  <si>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</si>
  <si>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</si>
  <si>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</si>
  <si>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</si>
  <si>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</si>
  <si>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</si>
  <si>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</si>
  <si>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</si>
  <si>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</si>
  <si>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</si>
  <si>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</si>
  <si>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</si>
  <si>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</si>
  <si>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</si>
  <si>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</si>
  <si>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</si>
  <si>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</si>
  <si>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</si>
  <si>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</si>
  <si>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</si>
  <si>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</si>
  <si>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</si>
  <si>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</si>
  <si>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</si>
  <si>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</si>
  <si>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</si>
  <si>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</si>
  <si>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</si>
  <si>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</si>
  <si>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</si>
  <si>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</si>
  <si>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</si>
  <si>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</si>
  <si>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</si>
  <si>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</si>
  <si>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</si>
  <si>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</si>
  <si>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</si>
  <si>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</si>
  <si>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</si>
  <si>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</si>
  <si>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</si>
  <si>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</si>
  <si>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</si>
  <si>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</si>
  <si>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</si>
  <si>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</si>
  <si>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</si>
  <si>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</si>
  <si>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</si>
  <si>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</si>
  <si>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</si>
  <si>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</si>
  <si>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</si>
  <si>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</si>
  <si>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</si>
  <si>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</si>
  <si>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</si>
  <si>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</si>
  <si>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</si>
  <si>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</si>
  <si>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</si>
  <si>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</si>
  <si>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</si>
  <si>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</si>
  <si>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</si>
  <si>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</si>
  <si>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</si>
  <si>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</si>
  <si>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</si>
  <si>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</si>
  <si>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</si>
  <si>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</si>
  <si>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</si>
  <si>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</si>
  <si>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</si>
  <si>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</si>
  <si>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</si>
  <si>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</si>
  <si>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</si>
  <si>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</si>
  <si>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</si>
  <si>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</si>
  <si>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</si>
  <si>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</si>
  <si>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</si>
  <si>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</si>
  <si>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</si>
  <si>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</si>
  <si>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</si>
  <si>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</si>
  <si>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</si>
  <si>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</si>
  <si>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</si>
  <si>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</si>
  <si>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</si>
  <si>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</si>
  <si>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</si>
  <si>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</si>
  <si>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</si>
  <si>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</si>
  <si>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</si>
  <si>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</si>
  <si>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</si>
  <si>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</si>
  <si>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</si>
  <si>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</si>
  <si>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</si>
  <si>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</si>
  <si>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</si>
  <si>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</si>
  <si>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</si>
  <si>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</si>
  <si>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</si>
  <si>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</si>
  <si>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</si>
  <si>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</si>
  <si>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</si>
  <si>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</si>
  <si>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</si>
  <si>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</si>
  <si>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</si>
  <si>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</si>
  <si>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千葉県鋸南町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</si>
  <si>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</si>
  <si>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</si>
  <si>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</si>
  <si>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</si>
  <si>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</si>
  <si>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</si>
  <si>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</si>
  <si>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</si>
  <si>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</si>
  <si>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</si>
  <si>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</si>
  <si>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</si>
  <si>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</si>
  <si>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</si>
  <si>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</si>
  <si>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</si>
  <si>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</si>
  <si>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</si>
  <si>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</si>
  <si>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</si>
  <si>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</si>
  <si>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</si>
  <si>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</si>
  <si>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</si>
  <si>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</si>
  <si>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</si>
  <si>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</si>
  <si>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</si>
  <si>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</si>
  <si>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</si>
  <si>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</si>
  <si>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</si>
  <si>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</si>
  <si>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</si>
  <si>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</si>
  <si>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</si>
  <si>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</si>
  <si>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</si>
  <si>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</si>
  <si>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</si>
  <si>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</si>
  <si>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</si>
  <si>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</si>
  <si>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</si>
  <si>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</si>
  <si>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</si>
  <si>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</si>
  <si>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</si>
  <si>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</si>
  <si>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</si>
  <si>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</si>
  <si>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</si>
  <si>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</si>
  <si>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</si>
  <si>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</si>
  <si>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</si>
  <si>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</si>
  <si>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</si>
  <si>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</si>
  <si>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</si>
  <si>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</si>
  <si>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</si>
  <si>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</si>
  <si>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</si>
  <si>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</si>
  <si>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</si>
  <si>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</si>
  <si>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</si>
  <si>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</si>
  <si>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</si>
  <si>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</si>
  <si>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</si>
  <si>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</si>
  <si>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</si>
  <si>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</si>
  <si>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</si>
  <si>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</si>
  <si>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</si>
  <si>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</si>
  <si>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</si>
  <si>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</si>
  <si>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</si>
  <si>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</si>
  <si>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</si>
  <si>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</si>
  <si>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</si>
  <si>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</si>
  <si>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</si>
  <si>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</si>
  <si>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</si>
  <si>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</si>
  <si>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</si>
  <si>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</si>
  <si>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</si>
  <si>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</si>
  <si>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</si>
  <si>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</si>
  <si>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</si>
  <si>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</si>
  <si>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</si>
  <si>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</si>
  <si>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</si>
  <si>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</si>
  <si>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</si>
  <si>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</si>
  <si>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</si>
  <si>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</si>
  <si>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</si>
  <si>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</si>
  <si>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</si>
  <si>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</si>
  <si>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</si>
  <si>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</si>
  <si>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</si>
  <si>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</si>
  <si>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</si>
  <si>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</si>
  <si>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</si>
  <si>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</si>
  <si>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</si>
  <si>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</si>
  <si>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</si>
  <si>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</si>
  <si>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</si>
  <si>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</si>
  <si>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</si>
  <si>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</si>
  <si>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</si>
  <si>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</si>
  <si>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</si>
  <si>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</si>
  <si>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</si>
  <si>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</si>
  <si>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</si>
  <si>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</si>
  <si>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</si>
  <si>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</si>
  <si>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</si>
  <si>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</si>
  <si>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</si>
  <si>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</si>
  <si>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</si>
  <si>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</si>
  <si>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</si>
  <si>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</si>
  <si>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</si>
  <si>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</si>
  <si>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</si>
  <si>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</si>
  <si>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</si>
  <si>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</si>
  <si>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</si>
  <si>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</si>
  <si>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千葉県鋸南町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</si>
  <si>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</si>
  <si>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</si>
  <si>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</si>
  <si>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</si>
  <si>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</si>
  <si>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</si>
  <si>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</si>
  <si>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</si>
  <si>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</si>
  <si>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</si>
  <si>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</si>
  <si>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</si>
  <si>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</si>
  <si>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</si>
  <si>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</si>
  <si>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</si>
  <si>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</si>
  <si>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</si>
  <si>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</si>
  <si>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</si>
  <si>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</si>
  <si>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</si>
  <si>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</si>
  <si>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</si>
  <si>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</si>
  <si>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</si>
  <si>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</si>
  <si>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</si>
  <si>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</si>
  <si>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</si>
  <si>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</si>
  <si>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</si>
  <si>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</si>
  <si>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</si>
  <si>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</si>
  <si>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鋸南町後期高齢者医療特別会計</t>
    <phoneticPr fontId="5"/>
  </si>
  <si>
    <t>鋸南町介護保険特別会計</t>
    <phoneticPr fontId="5"/>
  </si>
  <si>
    <t>鋸南町病院事業会計</t>
    <phoneticPr fontId="5"/>
  </si>
  <si>
    <t>法適用企業</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</si>
  <si>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</si>
  <si>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</si>
  <si>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</si>
  <si>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</si>
  <si>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</si>
  <si>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</si>
  <si>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</si>
  <si>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</si>
  <si>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</si>
  <si>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</si>
  <si>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</si>
  <si>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</si>
  <si>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</si>
  <si>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</si>
  <si>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</si>
  <si>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</si>
  <si>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</si>
  <si>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</si>
  <si>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</si>
  <si>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</si>
  <si>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</si>
  <si>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</si>
  <si>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</si>
  <si>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</si>
  <si>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</si>
  <si>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</si>
  <si>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</si>
  <si>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</si>
  <si>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</si>
  <si>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</si>
  <si>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</si>
  <si>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</si>
  <si>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</si>
  <si>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</si>
  <si>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</si>
  <si>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</si>
  <si>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</si>
  <si>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</si>
  <si>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</si>
  <si>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</si>
  <si>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</si>
  <si>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</si>
  <si>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</si>
  <si>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</si>
  <si>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</si>
  <si>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</si>
  <si>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</si>
  <si>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</si>
  <si>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</si>
  <si>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</si>
  <si>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</si>
  <si>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</si>
  <si>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</si>
  <si>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</si>
  <si>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</si>
  <si>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</si>
  <si>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</si>
  <si>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</si>
  <si>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鋸南町水道事業会計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</si>
  <si>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</si>
  <si>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</si>
  <si>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鋸南町病院事業会計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</si>
  <si>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</si>
  <si>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</si>
  <si>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</si>
  <si>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</si>
  <si>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</si>
  <si>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</si>
  <si>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</si>
  <si>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</si>
  <si>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</si>
  <si>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</si>
  <si>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</si>
  <si>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</si>
  <si>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</si>
  <si>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</si>
  <si>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</si>
  <si>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</si>
  <si>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</si>
  <si>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</si>
  <si>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</si>
  <si>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</si>
  <si>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</si>
  <si>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</si>
  <si>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</si>
  <si>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</si>
  <si>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</si>
  <si>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</si>
  <si>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</si>
  <si>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</si>
  <si>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</si>
  <si>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</si>
  <si>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</si>
  <si>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</si>
  <si>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</si>
  <si>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</si>
  <si>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</si>
  <si>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</si>
  <si>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</si>
  <si>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</si>
  <si>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</si>
  <si>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</si>
  <si>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</si>
  <si>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</si>
  <si>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</si>
  <si>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</si>
  <si>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</si>
  <si>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</si>
  <si>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</si>
  <si>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</si>
  <si>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</si>
  <si>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</si>
  <si>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</si>
  <si>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</si>
  <si>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</si>
  <si>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</si>
  <si>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</si>
  <si>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</si>
  <si>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</si>
  <si>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</si>
  <si>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</si>
  <si>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</si>
  <si>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</si>
  <si>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</si>
  <si>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</si>
  <si>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</si>
  <si>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</si>
  <si>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</si>
  <si>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</si>
  <si>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</si>
  <si>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</si>
  <si>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</si>
  <si>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</si>
  <si>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</si>
  <si>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</si>
  <si>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</si>
  <si>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</si>
  <si>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</si>
  <si>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</si>
  <si>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</si>
  <si>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</si>
  <si>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</si>
  <si>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</si>
  <si>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</si>
  <si>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</si>
  <si>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</si>
  <si>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</si>
  <si>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6.11</t>
  </si>
  <si>
    <t>鋸南町水道事業会計</t>
  </si>
  <si>
    <t>一般会計</t>
  </si>
  <si>
    <t>鋸南町国民健康保険特別会計</t>
  </si>
  <si>
    <t>鋸南町病院事業会計</t>
  </si>
  <si>
    <t>鋸南町介護保険特別会計</t>
  </si>
  <si>
    <t>鋸南町後期高齢者医療特別会計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</si>
  <si>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</si>
  <si>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</si>
  <si>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</si>
  <si>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</si>
  <si>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</si>
  <si>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</si>
  <si>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</si>
  <si>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</si>
  <si>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鋸南町豊かなまちづくり基金</t>
    <rPh sb="0" eb="3">
      <t>キョナンマチ</t>
    </rPh>
    <rPh sb="3" eb="4">
      <t>ユタ</t>
    </rPh>
    <rPh sb="11" eb="13">
      <t>キキン</t>
    </rPh>
    <phoneticPr fontId="5"/>
  </si>
  <si>
    <t>鋸南町都市交流施設整備基金</t>
    <rPh sb="0" eb="3">
      <t>キョナンマチ</t>
    </rPh>
    <rPh sb="3" eb="5">
      <t>トシ</t>
    </rPh>
    <rPh sb="5" eb="7">
      <t>コウリュウ</t>
    </rPh>
    <rPh sb="7" eb="9">
      <t>シセツ</t>
    </rPh>
    <rPh sb="9" eb="11">
      <t>セイビ</t>
    </rPh>
    <rPh sb="11" eb="13">
      <t>キキン</t>
    </rPh>
    <phoneticPr fontId="5"/>
  </si>
  <si>
    <t>鋸南町美術品等取得基金</t>
    <rPh sb="0" eb="3">
      <t>キョナンマチ</t>
    </rPh>
    <rPh sb="3" eb="5">
      <t>ビジュツ</t>
    </rPh>
    <rPh sb="5" eb="6">
      <t>ヒン</t>
    </rPh>
    <rPh sb="6" eb="7">
      <t>トウ</t>
    </rPh>
    <rPh sb="7" eb="9">
      <t>シュトク</t>
    </rPh>
    <rPh sb="9" eb="11">
      <t>キキン</t>
    </rPh>
    <phoneticPr fontId="5"/>
  </si>
  <si>
    <t>鋸南町過疎地域自立促進特別事業基金</t>
    <rPh sb="0" eb="3">
      <t>キョナンマチ</t>
    </rPh>
    <rPh sb="3" eb="5">
      <t>カソ</t>
    </rPh>
    <rPh sb="5" eb="7">
      <t>チイキ</t>
    </rPh>
    <rPh sb="7" eb="9">
      <t>ジリツ</t>
    </rPh>
    <rPh sb="9" eb="11">
      <t>ソクシン</t>
    </rPh>
    <rPh sb="11" eb="13">
      <t>トクベツ</t>
    </rPh>
    <rPh sb="13" eb="15">
      <t>ジギョウ</t>
    </rPh>
    <rPh sb="15" eb="17">
      <t>キキン</t>
    </rPh>
    <phoneticPr fontId="5"/>
  </si>
  <si>
    <t>鋸南町森林環境譲与税基金</t>
    <rPh sb="0" eb="3">
      <t>キョナンマチ</t>
    </rPh>
    <rPh sb="3" eb="5">
      <t>シンリン</t>
    </rPh>
    <rPh sb="5" eb="7">
      <t>カンキョウ</t>
    </rPh>
    <rPh sb="7" eb="9">
      <t>ジョウヨ</t>
    </rPh>
    <rPh sb="9" eb="10">
      <t>ゼイ</t>
    </rPh>
    <rPh sb="10" eb="12">
      <t>キキン</t>
    </rPh>
    <phoneticPr fontId="5"/>
  </si>
  <si>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</si>
  <si>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</si>
  <si>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</si>
  <si>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</si>
  <si>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</si>
  <si>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</si>
  <si>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</si>
  <si>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</si>
  <si>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</si>
  <si>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千葉県後期高齢者医療特別会計（一般会計）</t>
    <rPh sb="0" eb="3">
      <t>チバケン</t>
    </rPh>
    <rPh sb="3" eb="5">
      <t>コウキ</t>
    </rPh>
    <rPh sb="5" eb="8">
      <t>コウレイシャ</t>
    </rPh>
    <rPh sb="8" eb="10">
      <t>イリョウ</t>
    </rPh>
    <rPh sb="10" eb="12">
      <t>トクベツ</t>
    </rPh>
    <rPh sb="12" eb="14">
      <t>カイケイ</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</si>
  <si>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</si>
  <si>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安房郡市広域市町村圏事務組合（一般会計）</t>
    <rPh sb="0" eb="3">
      <t>アワグン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</si>
  <si>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</si>
  <si>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</si>
  <si>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</si>
  <si>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</si>
  <si>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</si>
  <si>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</si>
  <si>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</si>
  <si>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</si>
  <si>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</si>
  <si>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</si>
  <si>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</si>
  <si>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率、将来負担比率共に昨年度に比べ減少しているが、類似団体と比較すると依然高水準である。今後も引き続き、地方債の新規発行額を元金償還金以上借入を行わないこととし、一層、公債費の適正化に取り組んでいく。</t>
    <rPh sb="0" eb="2">
      <t>ジッシツ</t>
    </rPh>
    <rPh sb="2" eb="5">
      <t>コウサイヒ</t>
    </rPh>
    <rPh sb="5" eb="6">
      <t>リツ</t>
    </rPh>
    <rPh sb="7" eb="9">
      <t>ショウライ</t>
    </rPh>
    <rPh sb="9" eb="11">
      <t>フタン</t>
    </rPh>
    <rPh sb="11" eb="13">
      <t>ヒリツ</t>
    </rPh>
    <rPh sb="13" eb="14">
      <t>トモ</t>
    </rPh>
    <rPh sb="15" eb="18">
      <t>サクネンド</t>
    </rPh>
    <rPh sb="19" eb="20">
      <t>クラ</t>
    </rPh>
    <rPh sb="21" eb="23">
      <t>ゲンショウ</t>
    </rPh>
    <rPh sb="29" eb="31">
      <t>ルイジ</t>
    </rPh>
    <rPh sb="31" eb="33">
      <t>ダンタイ</t>
    </rPh>
    <rPh sb="34" eb="36">
      <t>ヒカク</t>
    </rPh>
    <rPh sb="39" eb="41">
      <t>イゼン</t>
    </rPh>
    <rPh sb="41" eb="44">
      <t>コウスイジュン</t>
    </rPh>
    <rPh sb="48" eb="50">
      <t>コンゴ</t>
    </rPh>
    <rPh sb="51" eb="52">
      <t>ヒ</t>
    </rPh>
    <rPh sb="53" eb="54">
      <t>ツヅ</t>
    </rPh>
    <rPh sb="56" eb="59">
      <t>チホウサイ</t>
    </rPh>
    <rPh sb="60" eb="62">
      <t>シンキ</t>
    </rPh>
    <rPh sb="62" eb="64">
      <t>ハッコウ</t>
    </rPh>
    <rPh sb="64" eb="65">
      <t>ガク</t>
    </rPh>
    <rPh sb="66" eb="68">
      <t>ガンキン</t>
    </rPh>
    <rPh sb="68" eb="70">
      <t>ショウカン</t>
    </rPh>
    <rPh sb="70" eb="71">
      <t>キン</t>
    </rPh>
    <rPh sb="71" eb="73">
      <t>イジョウ</t>
    </rPh>
    <rPh sb="73" eb="74">
      <t>シャク</t>
    </rPh>
    <rPh sb="74" eb="75">
      <t>ニュウ</t>
    </rPh>
    <rPh sb="76" eb="77">
      <t>オコナ</t>
    </rPh>
    <rPh sb="85" eb="87">
      <t>イッソウ</t>
    </rPh>
    <rPh sb="88" eb="91">
      <t>コウサイヒ</t>
    </rPh>
    <rPh sb="92" eb="95">
      <t>テキセイカ</t>
    </rPh>
    <rPh sb="96" eb="97">
      <t>ト</t>
    </rPh>
    <rPh sb="98" eb="99">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</si>
  <si>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</si>
  <si>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</si>
  <si>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</si>
  <si>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充当可能財源等が増加したことにより、前年度より27.3ポイント減少した。有形固定資産減価償却率は、類似団体よりも高く、年々減少傾向にある。今年度策定した公共施設等個別施設計画に基づき、老朽化、長寿命化対策に取り組んでいく。</t>
    <rPh sb="0" eb="2">
      <t>ショウライ</t>
    </rPh>
    <rPh sb="2" eb="4">
      <t>フタン</t>
    </rPh>
    <rPh sb="4" eb="6">
      <t>ヒリツ</t>
    </rPh>
    <rPh sb="8" eb="10">
      <t>ジュウトウ</t>
    </rPh>
    <rPh sb="10" eb="12">
      <t>カノウ</t>
    </rPh>
    <rPh sb="12" eb="14">
      <t>ザイゲン</t>
    </rPh>
    <rPh sb="14" eb="15">
      <t>トウ</t>
    </rPh>
    <rPh sb="16" eb="18">
      <t>ゾウカ</t>
    </rPh>
    <rPh sb="26" eb="29">
      <t>ゼンネンド</t>
    </rPh>
    <rPh sb="39" eb="41">
      <t>ゲンショウ</t>
    </rPh>
    <rPh sb="44" eb="46">
      <t>ユウケイ</t>
    </rPh>
    <rPh sb="46" eb="48">
      <t>コテイ</t>
    </rPh>
    <rPh sb="48" eb="50">
      <t>シサン</t>
    </rPh>
    <rPh sb="50" eb="52">
      <t>ゲンカ</t>
    </rPh>
    <rPh sb="52" eb="54">
      <t>ショウキャク</t>
    </rPh>
    <rPh sb="54" eb="55">
      <t>リツ</t>
    </rPh>
    <rPh sb="57" eb="59">
      <t>ルイジ</t>
    </rPh>
    <rPh sb="59" eb="61">
      <t>ダンタイ</t>
    </rPh>
    <rPh sb="64" eb="65">
      <t>タカ</t>
    </rPh>
    <rPh sb="67" eb="69">
      <t>ネンネン</t>
    </rPh>
    <rPh sb="69" eb="71">
      <t>ゲンショウ</t>
    </rPh>
    <rPh sb="71" eb="73">
      <t>ケイコウ</t>
    </rPh>
    <rPh sb="77" eb="80">
      <t>コンネンド</t>
    </rPh>
    <rPh sb="80" eb="82">
      <t>サクテイ</t>
    </rPh>
    <rPh sb="84" eb="86">
      <t>コウキョウ</t>
    </rPh>
    <rPh sb="86" eb="88">
      <t>シセツ</t>
    </rPh>
    <rPh sb="88" eb="89">
      <t>トウ</t>
    </rPh>
    <rPh sb="89" eb="91">
      <t>コベツ</t>
    </rPh>
    <rPh sb="91" eb="93">
      <t>シセツ</t>
    </rPh>
    <rPh sb="93" eb="95">
      <t>ケイカク</t>
    </rPh>
    <rPh sb="96" eb="97">
      <t>モト</t>
    </rPh>
    <rPh sb="100" eb="103">
      <t>ロウキュウカ</t>
    </rPh>
    <rPh sb="104" eb="108">
      <t>チョウジュミョウカ</t>
    </rPh>
    <rPh sb="108" eb="110">
      <t>タイサク</t>
    </rPh>
    <rPh sb="111" eb="112">
      <t>ト</t>
    </rPh>
    <rPh sb="113" eb="114">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</si>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</sst>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6564-4067-BF2E-93C02DA4AE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52345</c:v>
                </c:pt>
                <c:pt idx="1">
                  <c:v>63552</c:v>
                </c:pt>
                <c:pt idx="2">
                  <c:v>87242</c:v>
                </c:pt>
                <c:pt idx="3">
                  <c:v>48507</c:v>
                </c:pt>
                <c:pt idx="4">
                  <c:v>126485</c:v>
                </c:pt>
              </c:numCache>
            </c:numRef>
          </c:val>
          <c:smooth val="0"/>
          <c:extLst>
            <c:ext xmlns:c16="http://schemas.microsoft.com/office/drawing/2014/chart" uri="{C3380CC4-5D6E-409C-BE32-E72D297353CC}">
              <c16:uniqueId val="{00000001-6564-4067-BF2E-93C02DA4AE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5.81</c:v>
                </c:pt>
                <c:pt idx="1">
                  <c:v>7.24</c:v>
                </c:pt>
                <c:pt idx="2">
                  <c:v>5.72</c:v>
                </c:pt>
                <c:pt idx="3">
                  <c:v>15.98</c:v>
                </c:pt>
                <c:pt idx="4">
                  <c:v>11.28</c:v>
                </c:pt>
              </c:numCache>
            </c:numRef>
          </c:val>
          <c:extLst>
            <c:ext xmlns:c16="http://schemas.microsoft.com/office/drawing/2014/chart" uri="{C3380CC4-5D6E-409C-BE32-E72D297353CC}">
              <c16:uniqueId val="{00000000-7511-488C-9C89-EE82BB52AF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37.79</c:v>
                </c:pt>
                <c:pt idx="1">
                  <c:v>43.06</c:v>
                </c:pt>
                <c:pt idx="2">
                  <c:v>46.01</c:v>
                </c:pt>
                <c:pt idx="3">
                  <c:v>29.74</c:v>
                </c:pt>
                <c:pt idx="4">
                  <c:v>45.66</c:v>
                </c:pt>
              </c:numCache>
            </c:numRef>
          </c:val>
          <c:extLst>
            <c:ext xmlns:c16="http://schemas.microsoft.com/office/drawing/2014/chart" uri="{C3380CC4-5D6E-409C-BE32-E72D297353CC}">
              <c16:uniqueId val="{00000001-7511-488C-9C89-EE82BB52AF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3.26</c:v>
                </c:pt>
                <c:pt idx="1">
                  <c:v>6.02</c:v>
                </c:pt>
                <c:pt idx="2">
                  <c:v>1.32</c:v>
                </c:pt>
                <c:pt idx="3">
                  <c:v>-6.11</c:v>
                </c:pt>
                <c:pt idx="4">
                  <c:v>13.54</c:v>
                </c:pt>
              </c:numCache>
            </c:numRef>
          </c:val>
          <c:smooth val="0"/>
          <c:extLst>
            <c:ext xmlns:c16="http://schemas.microsoft.com/office/drawing/2014/chart" uri="{C3380CC4-5D6E-409C-BE32-E72D297353CC}">
              <c16:uniqueId val="{00000002-7511-488C-9C89-EE82BB52AF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18-4E85-85CE-5F381FEF82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18-4E85-85CE-5F381FEF82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18-4E85-85CE-5F381FEF82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18-4E85-85CE-5F381FEF82BB}"/>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0.05</c:v>
                </c:pt>
                <c:pt idx="8">
                  <c:v>#N/A</c:v>
                </c:pt>
                <c:pt idx="9">
                  <c:v>0.1</c:v>
                </c:pt>
              </c:numCache>
            </c:numRef>
          </c:val>
          <c:extLst>
            <c:ext xmlns:c16="http://schemas.microsoft.com/office/drawing/2014/chart" uri="{C3380CC4-5D6E-409C-BE32-E72D297353CC}">
              <c16:uniqueId val="{00000004-6D18-4E85-85CE-5F381FEF82BB}"/>
            </c:ext>
          </c:extLst>
        </c:ser>
        <c:ser>
          <c:idx val="5"/>
          <c:order val="5"/>
          <c:tx>
            <c:strRef>
              <c:f>データシート!$A$32</c:f>
              <c:strCache>
                <c:ptCount val="1"/>
                <c:pt idx="0">
                  <c:v>鋸南町介護保険特別会計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1.31</c:v>
                </c:pt>
                <c:pt idx="2">
                  <c:v>#N/A</c:v>
                </c:pt>
                <c:pt idx="3">
                  <c:v>2.91</c:v>
                </c:pt>
                <c:pt idx="4">
                  <c:v>#N/A</c:v>
                </c:pt>
                <c:pt idx="5">
                  <c:v>1.85</c:v>
                </c:pt>
                <c:pt idx="6">
                  <c:v>#N/A</c:v>
                </c:pt>
                <c:pt idx="7">
                  <c:v>1.19</c:v>
                </c:pt>
                <c:pt idx="8">
                  <c:v>#N/A</c:v>
                </c:pt>
                <c:pt idx="9">
                  <c:v>0.11</c:v>
                </c:pt>
              </c:numCache>
            </c:numRef>
          </c:val>
          <c:extLst>
            <c:ext xmlns:c16="http://schemas.microsoft.com/office/drawing/2014/chart" uri="{C3380CC4-5D6E-409C-BE32-E72D297353CC}">
              <c16:uniqueId val="{00000005-6D18-4E85-85CE-5F381FEF82BB}"/>
            </c:ext>
          </c:extLst>
        </c:ser>
        <c:ser>
          <c:idx val="6"/>
          <c:order val="6"/>
          <c:tx>
            <c:strRef>
              <c:f>データシート!$A$33</c:f>
              <c:strCache>
                <c:ptCount val="1"/>
                <c:pt idx="0">
                  <c:v>鋸南町病院事業会計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0.6</c:v>
                </c:pt>
                <c:pt idx="4">
                  <c:v>#N/A</c:v>
                </c:pt>
                <c:pt idx="5">
                  <c:v>0.55000000000000004</c:v>
                </c:pt>
                <c:pt idx="6">
                  <c:v>#N/A</c:v>
                </c:pt>
                <c:pt idx="7">
                  <c:v>0.46</c:v>
                </c:pt>
                <c:pt idx="8">
                  <c:v>#N/A</c:v>
                </c:pt>
                <c:pt idx="9">
                  <c:v>0.45</c:v>
                </c:pt>
              </c:numCache>
            </c:numRef>
          </c:val>
          <c:extLst>
            <c:ext xmlns:c16="http://schemas.microsoft.com/office/drawing/2014/chart" uri="{C3380CC4-5D6E-409C-BE32-E72D297353CC}">
              <c16:uniqueId val="{00000006-6D18-4E85-85CE-5F381FEF82BB}"/>
            </c:ext>
          </c:extLst>
        </c:ser>
        <c:ser>
          <c:idx val="7"/>
          <c:order val="7"/>
          <c:tx>
            <c:strRef>
              <c:f>データシート!$A$34</c:f>
              <c:strCache>
                <c:ptCount val="1"/>
                <c:pt idx="0">
                  <c:v>鋸南町国民健康保険特別会計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4.91</c:v>
                </c:pt>
                <c:pt idx="2">
                  <c:v>#N/A</c:v>
                </c:pt>
                <c:pt idx="3">
                  <c:v>3.42</c:v>
                </c:pt>
                <c:pt idx="4">
                  <c:v>#N/A</c:v>
                </c:pt>
                <c:pt idx="5">
                  <c:v>1.92</c:v>
                </c:pt>
                <c:pt idx="6">
                  <c:v>#N/A</c:v>
                </c:pt>
                <c:pt idx="7">
                  <c:v>2.88</c:v>
                </c:pt>
                <c:pt idx="8">
                  <c:v>#N/A</c:v>
                </c:pt>
                <c:pt idx="9">
                  <c:v>0.51</c:v>
                </c:pt>
              </c:numCache>
            </c:numRef>
          </c:val>
          <c:extLst>
            <c:ext xmlns:c16="http://schemas.microsoft.com/office/drawing/2014/chart" uri="{C3380CC4-5D6E-409C-BE32-E72D297353CC}">
              <c16:uniqueId val="{00000007-6D18-4E85-85CE-5F381FEF82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c:v>
                </c:pt>
                <c:pt idx="2">
                  <c:v>#N/A</c:v>
                </c:pt>
                <c:pt idx="3">
                  <c:v>7.23</c:v>
                </c:pt>
                <c:pt idx="4">
                  <c:v>#N/A</c:v>
                </c:pt>
                <c:pt idx="5">
                  <c:v>5.71</c:v>
                </c:pt>
                <c:pt idx="6">
                  <c:v>#N/A</c:v>
                </c:pt>
                <c:pt idx="7">
                  <c:v>15.98</c:v>
                </c:pt>
                <c:pt idx="8">
                  <c:v>#N/A</c:v>
                </c:pt>
                <c:pt idx="9">
                  <c:v>11.27</c:v>
                </c:pt>
              </c:numCache>
            </c:numRef>
          </c:val>
          <c:extLst>
            <c:ext xmlns:c16="http://schemas.microsoft.com/office/drawing/2014/chart" uri="{C3380CC4-5D6E-409C-BE32-E72D297353CC}">
              <c16:uniqueId val="{00000008-6D18-4E85-85CE-5F381FEF82BB}"/>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11.49</c:v>
                </c:pt>
                <c:pt idx="2">
                  <c:v>#N/A</c:v>
                </c:pt>
                <c:pt idx="3">
                  <c:v>12.54</c:v>
                </c:pt>
                <c:pt idx="4">
                  <c:v>#N/A</c:v>
                </c:pt>
                <c:pt idx="5">
                  <c:v>13.62</c:v>
                </c:pt>
                <c:pt idx="6">
                  <c:v>#N/A</c:v>
                </c:pt>
                <c:pt idx="7">
                  <c:v>14.45</c:v>
                </c:pt>
                <c:pt idx="8">
                  <c:v>#N/A</c:v>
                </c:pt>
                <c:pt idx="9">
                  <c:v>14.42</c:v>
                </c:pt>
              </c:numCache>
            </c:numRef>
          </c:val>
          <c:extLst>
            <c:ext xmlns:c16="http://schemas.microsoft.com/office/drawing/2014/chart" uri="{C3380CC4-5D6E-409C-BE32-E72D297353CC}">
              <c16:uniqueId val="{00000009-6D18-4E85-85CE-5F381FEF82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c:v>
                </c:pt>
                <c:pt idx="5">
                  <c:v>360</c:v>
                </c:pt>
                <c:pt idx="8">
                  <c:v>355</c:v>
                </c:pt>
                <c:pt idx="11">
                  <c:v>380</c:v>
                </c:pt>
                <c:pt idx="14">
                  <c:v>374</c:v>
                </c:pt>
              </c:numCache>
            </c:numRef>
          </c:val>
          <c:extLst>
            <c:ext xmlns:c16="http://schemas.microsoft.com/office/drawing/2014/chart" uri="{C3380CC4-5D6E-409C-BE32-E72D297353CC}">
              <c16:uniqueId val="{00000000-A3EF-439B-BED4-0FA501B135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EF-439B-BED4-0FA501B135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46</c:v>
                </c:pt>
                <c:pt idx="3">
                  <c:v>46</c:v>
                </c:pt>
                <c:pt idx="6">
                  <c:v>0</c:v>
                </c:pt>
                <c:pt idx="9">
                  <c:v>0</c:v>
                </c:pt>
                <c:pt idx="12">
                  <c:v>0</c:v>
                </c:pt>
              </c:numCache>
            </c:numRef>
          </c:val>
          <c:extLst>
            <c:ext xmlns:c16="http://schemas.microsoft.com/office/drawing/2014/chart" uri="{C3380CC4-5D6E-409C-BE32-E72D297353CC}">
              <c16:uniqueId val="{00000002-A3EF-439B-BED4-0FA501B135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20</c:v>
                </c:pt>
                <c:pt idx="6">
                  <c:v>20</c:v>
                </c:pt>
                <c:pt idx="9">
                  <c:v>22</c:v>
                </c:pt>
                <c:pt idx="12">
                  <c:v>26</c:v>
                </c:pt>
              </c:numCache>
            </c:numRef>
          </c:val>
          <c:extLst>
            <c:ext xmlns:c16="http://schemas.microsoft.com/office/drawing/2014/chart" uri="{C3380CC4-5D6E-409C-BE32-E72D297353CC}">
              <c16:uniqueId val="{00000003-A3EF-439B-BED4-0FA501B135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c:v>
                </c:pt>
                <c:pt idx="3">
                  <c:v>129</c:v>
                </c:pt>
                <c:pt idx="6">
                  <c:v>100</c:v>
                </c:pt>
                <c:pt idx="9">
                  <c:v>98</c:v>
                </c:pt>
                <c:pt idx="12">
                  <c:v>97</c:v>
                </c:pt>
              </c:numCache>
            </c:numRef>
          </c:val>
          <c:extLst>
            <c:ext xmlns:c16="http://schemas.microsoft.com/office/drawing/2014/chart" uri="{C3380CC4-5D6E-409C-BE32-E72D297353CC}">
              <c16:uniqueId val="{00000004-A3EF-439B-BED4-0FA501B135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EF-439B-BED4-0FA501B135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EF-439B-BED4-0FA501B135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515</c:v>
                </c:pt>
                <c:pt idx="3">
                  <c:v>529</c:v>
                </c:pt>
                <c:pt idx="6">
                  <c:v>535</c:v>
                </c:pt>
                <c:pt idx="9">
                  <c:v>579</c:v>
                </c:pt>
                <c:pt idx="12">
                  <c:v>467</c:v>
                </c:pt>
              </c:numCache>
            </c:numRef>
          </c:val>
          <c:extLst>
            <c:ext xmlns:c16="http://schemas.microsoft.com/office/drawing/2014/chart" uri="{C3380CC4-5D6E-409C-BE32-E72D297353CC}">
              <c16:uniqueId val="{00000007-A3EF-439B-BED4-0FA501B135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354</c:v>
                </c:pt>
                <c:pt idx="2">
                  <c:v>#N/A</c:v>
                </c:pt>
                <c:pt idx="3">
                  <c:v>#N/A</c:v>
                </c:pt>
                <c:pt idx="4">
                  <c:v>364</c:v>
                </c:pt>
                <c:pt idx="5">
                  <c:v>#N/A</c:v>
                </c:pt>
                <c:pt idx="6">
                  <c:v>#N/A</c:v>
                </c:pt>
                <c:pt idx="7">
                  <c:v>300</c:v>
                </c:pt>
                <c:pt idx="8">
                  <c:v>#N/A</c:v>
                </c:pt>
                <c:pt idx="9">
                  <c:v>#N/A</c:v>
                </c:pt>
                <c:pt idx="10">
                  <c:v>319</c:v>
                </c:pt>
                <c:pt idx="11">
                  <c:v>#N/A</c:v>
                </c:pt>
                <c:pt idx="12">
                  <c:v>#N/A</c:v>
                </c:pt>
                <c:pt idx="13">
                  <c:v>216</c:v>
                </c:pt>
                <c:pt idx="14">
                  <c:v>#N/A</c:v>
                </c:pt>
              </c:numCache>
            </c:numRef>
          </c:val>
          <c:smooth val="0"/>
          <c:extLst>
            <c:ext xmlns:c16="http://schemas.microsoft.com/office/drawing/2014/chart" uri="{C3380CC4-5D6E-409C-BE32-E72D297353CC}">
              <c16:uniqueId val="{00000008-A3EF-439B-BED4-0FA501B135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3497</c:v>
                </c:pt>
                <c:pt idx="5">
                  <c:v>3433</c:v>
                </c:pt>
                <c:pt idx="8">
                  <c:v>3590</c:v>
                </c:pt>
                <c:pt idx="11">
                  <c:v>3574</c:v>
                </c:pt>
                <c:pt idx="14">
                  <c:v>3986</c:v>
                </c:pt>
              </c:numCache>
            </c:numRef>
          </c:val>
          <c:extLst>
            <c:ext xmlns:c16="http://schemas.microsoft.com/office/drawing/2014/chart" uri="{C3380CC4-5D6E-409C-BE32-E72D297353CC}">
              <c16:uniqueId val="{00000000-8B1D-4616-9BA4-F76E84ADA7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38</c:v>
                </c:pt>
                <c:pt idx="8">
                  <c:v>31</c:v>
                </c:pt>
                <c:pt idx="11">
                  <c:v>24</c:v>
                </c:pt>
                <c:pt idx="14">
                  <c:v>18</c:v>
                </c:pt>
              </c:numCache>
            </c:numRef>
          </c:val>
          <c:extLst>
            <c:ext xmlns:c16="http://schemas.microsoft.com/office/drawing/2014/chart" uri="{C3380CC4-5D6E-409C-BE32-E72D297353CC}">
              <c16:uniqueId val="{00000001-8B1D-4616-9BA4-F76E84ADA7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1229</c:v>
                </c:pt>
                <c:pt idx="5">
                  <c:v>1434</c:v>
                </c:pt>
                <c:pt idx="8">
                  <c:v>1581</c:v>
                </c:pt>
                <c:pt idx="11">
                  <c:v>1137</c:v>
                </c:pt>
                <c:pt idx="14">
                  <c:v>1727</c:v>
                </c:pt>
              </c:numCache>
            </c:numRef>
          </c:val>
          <c:extLst>
            <c:ext xmlns:c16="http://schemas.microsoft.com/office/drawing/2014/chart" uri="{C3380CC4-5D6E-409C-BE32-E72D297353CC}">
              <c16:uniqueId val="{00000002-8B1D-4616-9BA4-F76E84ADA7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1D-4616-9BA4-F76E84ADA7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D-4616-9BA4-F76E84ADA7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8B1D-4616-9BA4-F76E84ADA7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1338</c:v>
                </c:pt>
                <c:pt idx="3">
                  <c:v>1286</c:v>
                </c:pt>
                <c:pt idx="6">
                  <c:v>1208</c:v>
                </c:pt>
                <c:pt idx="9">
                  <c:v>1169</c:v>
                </c:pt>
                <c:pt idx="12">
                  <c:v>1124</c:v>
                </c:pt>
              </c:numCache>
            </c:numRef>
          </c:val>
          <c:extLst>
            <c:ext xmlns:c16="http://schemas.microsoft.com/office/drawing/2014/chart" uri="{C3380CC4-5D6E-409C-BE32-E72D297353CC}">
              <c16:uniqueId val="{00000006-8B1D-4616-9BA4-F76E84ADA7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c:v>
                </c:pt>
                <c:pt idx="3">
                  <c:v>222</c:v>
                </c:pt>
                <c:pt idx="6">
                  <c:v>215</c:v>
                </c:pt>
                <c:pt idx="9">
                  <c:v>189</c:v>
                </c:pt>
                <c:pt idx="12">
                  <c:v>183</c:v>
                </c:pt>
              </c:numCache>
            </c:numRef>
          </c:val>
          <c:extLst>
            <c:ext xmlns:c16="http://schemas.microsoft.com/office/drawing/2014/chart" uri="{C3380CC4-5D6E-409C-BE32-E72D297353CC}">
              <c16:uniqueId val="{00000007-8B1D-4616-9BA4-F76E84ADA7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792</c:v>
                </c:pt>
                <c:pt idx="3">
                  <c:v>769</c:v>
                </c:pt>
                <c:pt idx="6">
                  <c:v>720</c:v>
                </c:pt>
                <c:pt idx="9">
                  <c:v>630</c:v>
                </c:pt>
                <c:pt idx="12">
                  <c:v>583</c:v>
                </c:pt>
              </c:numCache>
            </c:numRef>
          </c:val>
          <c:extLst>
            <c:ext xmlns:c16="http://schemas.microsoft.com/office/drawing/2014/chart" uri="{C3380CC4-5D6E-409C-BE32-E72D297353CC}">
              <c16:uniqueId val="{00000008-8B1D-4616-9BA4-F76E84ADA7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6</c:v>
                </c:pt>
                <c:pt idx="6">
                  <c:v>6</c:v>
                </c:pt>
                <c:pt idx="9">
                  <c:v>6</c:v>
                </c:pt>
                <c:pt idx="12">
                  <c:v>5</c:v>
                </c:pt>
              </c:numCache>
            </c:numRef>
          </c:val>
          <c:extLst>
            <c:ext xmlns:c16="http://schemas.microsoft.com/office/drawing/2014/chart" uri="{C3380CC4-5D6E-409C-BE32-E72D297353CC}">
              <c16:uniqueId val="{00000009-8B1D-4616-9BA4-F76E84ADA7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4394</c:v>
                </c:pt>
                <c:pt idx="3">
                  <c:v>4301</c:v>
                </c:pt>
                <c:pt idx="6">
                  <c:v>4449</c:v>
                </c:pt>
                <c:pt idx="9">
                  <c:v>4347</c:v>
                </c:pt>
                <c:pt idx="12">
                  <c:v>4839</c:v>
                </c:pt>
              </c:numCache>
            </c:numRef>
          </c:val>
          <c:extLst>
            <c:ext xmlns:c16="http://schemas.microsoft.com/office/drawing/2014/chart" uri="{C3380CC4-5D6E-409C-BE32-E72D297353CC}">
              <c16:uniqueId val="{0000000A-8B1D-4616-9BA4-F76E84ADA7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2033</c:v>
                </c:pt>
                <c:pt idx="2">
                  <c:v>#N/A</c:v>
                </c:pt>
                <c:pt idx="3">
                  <c:v>#N/A</c:v>
                </c:pt>
                <c:pt idx="4">
                  <c:v>1679</c:v>
                </c:pt>
                <c:pt idx="5">
                  <c:v>#N/A</c:v>
                </c:pt>
                <c:pt idx="6">
                  <c:v>#N/A</c:v>
                </c:pt>
                <c:pt idx="7">
                  <c:v>1395</c:v>
                </c:pt>
                <c:pt idx="8">
                  <c:v>#N/A</c:v>
                </c:pt>
                <c:pt idx="9">
                  <c:v>#N/A</c:v>
                </c:pt>
                <c:pt idx="10">
                  <c:v>1606</c:v>
                </c:pt>
                <c:pt idx="11">
                  <c:v>#N/A</c:v>
                </c:pt>
                <c:pt idx="12">
                  <c:v>#N/A</c:v>
                </c:pt>
                <c:pt idx="13">
                  <c:v>1003</c:v>
                </c:pt>
                <c:pt idx="14">
                  <c:v>#N/A</c:v>
                </c:pt>
              </c:numCache>
            </c:numRef>
          </c:val>
          <c:smooth val="0"/>
          <c:extLst>
            <c:ext xmlns:c16="http://schemas.microsoft.com/office/drawing/2014/chart" uri="{C3380CC4-5D6E-409C-BE32-E72D297353CC}">
              <c16:uniqueId val="{0000000B-8B1D-4616-9BA4-F76E84ADA7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1288</c:v>
                </c:pt>
                <c:pt idx="1">
                  <c:v>831</c:v>
                </c:pt>
                <c:pt idx="2">
                  <c:v>1344</c:v>
                </c:pt>
              </c:numCache>
            </c:numRef>
          </c:val>
          <c:extLst>
            <c:ext xmlns:c16="http://schemas.microsoft.com/office/drawing/2014/chart" uri="{C3380CC4-5D6E-409C-BE32-E72D297353CC}">
              <c16:uniqueId val="{00000000-5D0C-408C-8262-F1460C2CE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D0C-408C-8262-F1460C2CE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c:v>
                </c:pt>
                <c:pt idx="1">
                  <c:v>123</c:v>
                </c:pt>
                <c:pt idx="2">
                  <c:v>142</c:v>
                </c:pt>
              </c:numCache>
            </c:numRef>
          </c:val>
          <c:extLst>
            <c:ext xmlns:c16="http://schemas.microsoft.com/office/drawing/2014/chart" uri="{C3380CC4-5D6E-409C-BE32-E72D297353CC}">
              <c16:uniqueId val="{00000002-5D0C-408C-8262-F1460C2CE3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{7DCD761B-8F8D-4962-85D5-AFB3E5D7F57A}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D0-488C-9942-EC8C30038E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{F443FC4E-EE19-4506-8176-B3C2EA739585}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D0-488C-9942-EC8C30038E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{DCE46CFC-AE6E-4283-B177-8E66CAF8C76F}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D0-488C-9942-EC8C30038E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{1E6A5548-80F6-4014-8745-7033965BAA06}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D0-488C-9942-EC8C30038E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{A05B15A5-138E-4D47-9B02-A300A40051EC}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D0-488C-9942-EC8C30038E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{223A8F0B-BB2C-492E-AC2A-F3AF1D0295C6}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D0-488C-9942-EC8C30038E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{DFD3E910-4625-4F9C-A0C7-8D757602E094}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D0-488C-9942-EC8C30038E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{4F7CB1EF-4BC4-41F6-B917-F072061C4035}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D0-488C-9942-EC8C30038E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{8710A6D9-0D1E-4F0E-85BB-F75682A4066F}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D0-488C-9942-EC8C30038E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62.8</c:v>
                </c:pt>
                <c:pt idx="16">
                  <c:v>63.2</c:v>
                </c:pt>
                <c:pt idx="24">
                  <c:v>64.5</c:v>
                </c:pt>
                <c:pt idx="32">
                  <c:v>65.599999999999994</c:v>
                </c:pt>
              </c:numCache>
            </c:numRef>
          </c:xVal>
          <c:yVal>
            <c:numRef>
              <c:f>公会計指標分析・財政指標組合せ分析表!$BP$51:$DC$51</c:f>
              <c:numCache>
                <c:formatCode>#,##0.0;"▲ "#,##0.0</c:formatCode>
                <c:ptCount val="40"/>
                <c:pt idx="0">
                  <c:v>81.599999999999994</c:v>
                </c:pt>
                <c:pt idx="8">
                  <c:v>68.400000000000006</c:v>
                </c:pt>
                <c:pt idx="16">
                  <c:v>56.8</c:v>
                </c:pt>
                <c:pt idx="24">
                  <c:v>66.2</c:v>
                </c:pt>
                <c:pt idx="32">
                  <c:v>38.9</c:v>
                </c:pt>
              </c:numCache>
            </c:numRef>
          </c:yVal>
          <c:smooth val="0"/>
          <c:extLst>
            <c:ext xmlns:c16="http://schemas.microsoft.com/office/drawing/2014/chart" uri="{C3380CC4-5D6E-409C-BE32-E72D297353CC}">
              <c16:uniqueId val="{00000009-FAD0-488C-9942-EC8C30038E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68914103856323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{2FDAD58F-AE41-455C-909F-1CD1F96A0954}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D0-488C-9942-EC8C30038E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{C1E1480A-E25E-4917-A383-E9DD36CE77EC}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D0-488C-9942-EC8C30038E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{F22F87B7-3E17-4FE1-8344-99827CE9454E}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D0-488C-9942-EC8C30038E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{1E9A9E6B-B63F-40E1-A4DD-122B50B57EF7}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D0-488C-9942-EC8C30038E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{9ADA2A0C-26B1-482B-83FF-32D7F2182FC9}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D0-488C-9942-EC8C30038EF6}"/>
                </c:ext>
              </c:extLst>
            </c:dLbl>
            <c:dLbl>
              <c:idx val="8"/>
              <c:layout>
                <c:manualLayout>
                  <c:x val="-3.26012599005813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{EEFA00CA-5F85-4875-962D-97E62270FB37}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D0-488C-9942-EC8C30038EF6}"/>
                </c:ext>
              </c:extLst>
            </c:dLbl>
            <c:dLbl>
              <c:idx val="16"/>
              <c:layout>
                <c:manualLayout>
                  <c:x val="-4.243376726931947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{F10F0275-8F7F-456D-9369-EF04E0A7BD72}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D0-488C-9942-EC8C30038EF6}"/>
                </c:ext>
              </c:extLst>
            </c:dLbl>
            <c:dLbl>
              <c:idx val="24"/>
              <c:layout>
                <c:manualLayout>
                  <c:x val="-2.1727183850487129E-2"/>
                  <c:y val="-8.37142295878150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{12B18DBE-5E2A-45F8-8439-83E387325742}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D0-488C-9942-EC8C30038EF6}"/>
                </c:ext>
              </c:extLst>
            </c:dLbl>
            <c:dLbl>
              <c:idx val="32"/>
              <c:layout>
                <c:manualLayout>
                  <c:x val="-3.2015750650234161E-2"/>
                  <c:y val="-4.57638546239153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{2E2627C4-CABB-40BD-A743-BBFB1F1CDE26}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D0-488C-9942-EC8C30038E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AD0-488C-9942-EC8C30038EF6}"/>
            </c:ext>
          </c:extLst>
        </c:ser>
        <c:dLbls>
          <c:showLegendKey val="0"/>
          <c:showVal val="1"/>
          <c:showCatName val="0"/>
          <c:showSerName val="0"/>
          <c:showPercent val="0"/>
          <c:showBubbleSize val="0"/>
        </c:dLbls>
        <c:axId val="46179840"/>
        <c:axId val="46181760"/>
      </c:scatterChart>
      <c:valAx>
        <c:axId val="46179840"/>
        <c:scaling>
          <c:orientation val="maxMin"/>
          <c:max val="67"/>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{474F960D-02DA-4A8A-9FF2-EF487ABE189E}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891-449C-A8A6-88171232B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{F35EF9B6-063A-42ED-9AC3-2EDE2837104D}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91-449C-A8A6-88171232B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{3474232A-FBEC-4788-8E8A-349BD77EB050}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91-449C-A8A6-88171232B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{32F6B775-2647-4A93-A232-1DF5F9FFA5C2}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91-449C-A8A6-88171232B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{3EE7A09C-73B4-42FA-B394-6636E931F3C9}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91-449C-A8A6-88171232B22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{BBE05F31-CD45-48C9-A8EC-D507D60DF1D0}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891-449C-A8A6-88171232B22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{44700403-008B-4A1D-AAA8-2E6308FE36B5}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891-449C-A8A6-88171232B22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{BEEBCCBF-D578-43D7-922E-FA061E2DE8AC}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891-449C-A8A6-88171232B22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{550CA5DA-DC11-4D26-8D79-BEC313B26173}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891-449C-A8A6-88171232B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c:v>
                </c:pt>
                <c:pt idx="16">
                  <c:v>13.7</c:v>
                </c:pt>
                <c:pt idx="24">
                  <c:v>13.4</c:v>
                </c:pt>
                <c:pt idx="32">
                  <c:v>11.2</c:v>
                </c:pt>
              </c:numCache>
            </c:numRef>
          </c:xVal>
          <c:yVal>
            <c:numRef>
              <c:f>公会計指標分析・財政指標組合せ分析表!$BP$73:$DC$73</c:f>
              <c:numCache>
                <c:formatCode>#,##0.0;"▲ "#,##0.0</c:formatCode>
                <c:ptCount val="40"/>
                <c:pt idx="0">
                  <c:v>81.599999999999994</c:v>
                </c:pt>
                <c:pt idx="8">
                  <c:v>68.400000000000006</c:v>
                </c:pt>
                <c:pt idx="16">
                  <c:v>56.8</c:v>
                </c:pt>
                <c:pt idx="24">
                  <c:v>66.2</c:v>
                </c:pt>
                <c:pt idx="32">
                  <c:v>38.9</c:v>
                </c:pt>
              </c:numCache>
            </c:numRef>
          </c:yVal>
          <c:smooth val="0"/>
          <c:extLst>
            <c:ext xmlns:c16="http://schemas.microsoft.com/office/drawing/2014/chart" uri="{C3380CC4-5D6E-409C-BE32-E72D297353CC}">
              <c16:uniqueId val="{00000009-9891-449C-A8A6-88171232B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78464313136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{AFE7467F-E13B-49FE-8494-D1383B1A9C58}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891-449C-A8A6-88171232B2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{8B4069E5-97F0-408B-98E4-327542F3B712}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91-449C-A8A6-88171232B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{1A327D06-CB30-4C2A-8D70-E8DE7F71FF8E}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91-449C-A8A6-88171232B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{FE943118-D6C7-4488-8FDE-BFF08DA1CAFE}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91-449C-A8A6-88171232B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{B8E299EB-CF56-433C-A6BA-E46D6981684C}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91-449C-A8A6-88171232B22A}"/>
                </c:ext>
              </c:extLst>
            </c:dLbl>
            <c:dLbl>
              <c:idx val="8"/>
              <c:layout>
                <c:manualLayout>
                  <c:x val="0"/>
                  <c:y val="-1.24278464313138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{853088B1-7CAD-4413-89F2-D6350B8D3B7E}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891-449C-A8A6-88171232B22A}"/>
                </c:ext>
              </c:extLst>
            </c:dLbl>
            <c:dLbl>
              <c:idx val="16"/>
              <c:layout>
                <c:manualLayout>
                  <c:x val="0"/>
                  <c:y val="1.86133431787092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{C54FC389-992F-49A6-A262-63844190D86E}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891-449C-A8A6-88171232B22A}"/>
                </c:ext>
              </c:extLst>
            </c:dLbl>
            <c:dLbl>
              <c:idx val="24"/>
              <c:layout>
                <c:manualLayout>
                  <c:x val="0"/>
                  <c:y val="-2.75782977956815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{48B53EEF-B28C-48CA-9B87-0F8FFDED23DE}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891-449C-A8A6-88171232B22A}"/>
                </c:ext>
              </c:extLst>
            </c:dLbl>
            <c:dLbl>
              <c:idx val="32"/>
              <c:layout>
                <c:manualLayout>
                  <c:x val="0"/>
                  <c:y val="8.96478337318747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{35F8A6F7-D3CC-4FE1-AE9E-16EFA433D056}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891-449C-A8A6-88171232B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891-449C-A8A6-88171232B22A}"/>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に借入れた中学校建設に係る学校教育施設等整備事業債の償還が終了したことにより減少している。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公営企業債の元利償還金に対する繰入金は、病院・水道事業に対する繰出金である。水道事業への繰出金は高料金対策に係るもので、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以降はほぼ同額である。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％をピークに減少していく見込みであり、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％となり着実に減少している。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今後、老朽化した公共施設の大規模な更新等に伴う財政需要が見込まれるため、投資的経費については、事業を精査し借入の抑制に努める。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までは大きな変動はなかったが、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は令和元年房総半島台風等に伴う、災害復旧事業債を借入れたこと等から</a:t>
          </a:r>
          <a:r>
            <a:rPr kumimoji="1" lang="en-US" altLang="ja-JP" sz="1400">
              <a:latin typeface="ＭＳ ゴシック" pitchFamily="49" charset="-128"/>
              <a:ea typeface="ＭＳ ゴシック" pitchFamily="49" charset="-128"/>
            </a:rPr>
            <a:t>492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公営企業債等繰入見込額は病院・水道事業に対するもので減少を続けており、組合等負担見込額は主に環境衛生組合の地方債残高の減少による負担金の減により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同じく減少を続けている。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財政調整基金を大きく積み増したことで、充当可能基金が増加し、将来負担比率は減少することとなった。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に取崩した分を積み戻し、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特定目的基金は、豊かなまちづくり基金の増により、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・鋸南町豊かなまちづくり基金：個人又は団体からの寄付金を財源とし、その意思により鋸南町の豊かな自然と文化を活用し、希望と活気があふれる豊かなまちづくりを進める。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・鋸南町都市交流施設整備基金：鋸南町都市交流施設の整備費用に充当する。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・鋸南町過疎地域自立促進特別事業基金：過疎地域自立促進特別事業の財源に充当する。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百万円程の増となっているが、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は令和元年房総半島台風等の影響による、ふるさと納税の増に伴う積立金の増となっている。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に発生した施設修繕積立金を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・鋸南町豊かなまちづくり基金：予算編成時に事業内容を精査し、寄付者の意思に沿う事業の財源に充当することにより、豊かなまちづくりを推進する。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は、令和元年房総半島台風等の影響により大きく取崩したが、国や県の各種補助事業の活用や建物災害共済の保険収入等により、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の水準まで積み戻せたので、今後は、臨時財政対策債の元利償還額まで上積みを図る。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新たな増減は発生していない。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短期的には、積立・取崩しの予定はない。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と全国平均より</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ポイント、類似団体平均より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今年度策定した、公共施設等個別施設計画に基づいた施設の長寿命化を図り、道路・トンネル及び漁港施設等について施設の維持管理を適切に進めていく予定である。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xdr:cNvSpPr/>
      </xdr:nvSpPr>
      <xdr:spPr>
        <a:xfrm>
          <a:off x="400050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147532</xdr:rowOff>
    </xdr:to>
    <xdr:cxnSp macro="">
      <xdr:nvCxnSpPr>
        <xdr:cNvPr id="84" name="直線コネクタ 83"/>
        <xdr:cNvCxnSpPr/>
      </xdr:nvCxnSpPr>
      <xdr:spPr>
        <a:xfrm>
          <a:off x="4051300" y="542290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xdr:cNvSpPr/>
      </xdr:nvSpPr>
      <xdr:spPr>
        <a:xfrm>
          <a:off x="3238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107950</xdr:rowOff>
    </xdr:to>
    <xdr:cxnSp macro="">
      <xdr:nvCxnSpPr>
        <xdr:cNvPr id="86" name="直線コネクタ 85"/>
        <xdr:cNvCxnSpPr/>
      </xdr:nvCxnSpPr>
      <xdr:spPr>
        <a:xfrm>
          <a:off x="3289300" y="537612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87" name="楕円 86"/>
        <xdr:cNvSpPr/>
      </xdr:nvSpPr>
      <xdr:spPr>
        <a:xfrm>
          <a:off x="24765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61172</xdr:rowOff>
    </xdr:to>
    <xdr:cxnSp macro="">
      <xdr:nvCxnSpPr>
        <xdr:cNvPr id="88" name="直線コネクタ 87"/>
        <xdr:cNvCxnSpPr/>
      </xdr:nvCxnSpPr>
      <xdr:spPr>
        <a:xfrm>
          <a:off x="2527300" y="536172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90593</xdr:rowOff>
    </xdr:from>
    <xdr:to>
      <xdr:col>7</xdr:col>
      <xdr:colOff>187325</xdr:colOff>
      <xdr:row>30</xdr:row>
      <xdr:rowOff>20743</xdr:rowOff>
    </xdr:to>
    <xdr:sp macro="" textlink="">
      <xdr:nvSpPr>
        <xdr:cNvPr id="89" name="楕円 88"/>
        <xdr:cNvSpPr/>
      </xdr:nvSpPr>
      <xdr:spPr>
        <a:xfrm>
          <a:off x="1714500" y="5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141393</xdr:rowOff>
    </xdr:from>
    <xdr:to>
      <xdr:col>11</xdr:col>
      <xdr:colOff>136525</xdr:colOff>
      <xdr:row>31</xdr:row>
      <xdr:rowOff>46778</xdr:rowOff>
    </xdr:to>
    <xdr:cxnSp macro="">
      <xdr:nvCxnSpPr>
        <xdr:cNvPr id="90" name="直線コネクタ 89"/>
        <xdr:cNvCxnSpPr/>
      </xdr:nvCxnSpPr>
      <xdr:spPr>
        <a:xfrm>
          <a:off x="1765300" y="5113443"/>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5" name="n_1mainValue有形固定資産減価償却率"/>
        <xdr:cNvSpPr txBox="1"/>
      </xdr:nvSpPr>
      <xdr:spPr>
        <a:xfrm>
          <a:off x="38360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128499</xdr:rowOff>
    </xdr:from>
    <xdr:ext cx="405111" cy="259045"/>
    <xdr:sp macro="" textlink="">
      <xdr:nvSpPr>
        <xdr:cNvPr id="96" name="n_2mainValue有形固定資産減価償却率"/>
        <xdr:cNvSpPr txBox="1"/>
      </xdr:nvSpPr>
      <xdr:spPr>
        <a:xfrm>
          <a:off x="3086744" y="510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97" name="n_3mainValue有形固定資産減価償却率"/>
        <xdr:cNvSpPr txBox="1"/>
      </xdr:nvSpPr>
      <xdr:spPr>
        <a:xfrm>
          <a:off x="23247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8" name="n_4mainValue有形固定資産減価償却率"/>
        <xdr:cNvSpPr txBox="1"/>
      </xdr:nvSpPr>
      <xdr:spPr>
        <a:xfrm>
          <a:off x="1562744" y="483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充当可能基金残高の増加により、昨年度と比較して</a:t>
          </a:r>
          <a:r>
            <a:rPr kumimoji="1" lang="en-US" altLang="ja-JP" sz="1100">
              <a:latin typeface="ＭＳ Ｐゴシック" panose="020B0600070205080204" pitchFamily="50" charset="-128"/>
              <a:ea typeface="ＭＳ Ｐゴシック" panose="020B0600070205080204" pitchFamily="50" charset="-128"/>
            </a:rPr>
            <a:t>134.6</a:t>
          </a:r>
          <a:r>
            <a:rPr kumimoji="1" lang="ja-JP" altLang="en-US" sz="1100">
              <a:latin typeface="ＭＳ Ｐゴシック" panose="020B0600070205080204" pitchFamily="50" charset="-128"/>
              <a:ea typeface="ＭＳ Ｐゴシック" panose="020B0600070205080204" pitchFamily="50" charset="-128"/>
            </a:rPr>
            <a:t>ポイント低くなっているが、類似団体と比較すると</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ポイント高い。起債対象事業の執行については、将来負担額が急激に上昇しないよう計画的に行っていく。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168178</xdr:rowOff>
    </xdr:from>
    <xdr:to>
      <xdr:col>76</xdr:col>
      <xdr:colOff>73025</xdr:colOff>
      <xdr:row>29</xdr:row>
      <xdr:rowOff>98328</xdr:rowOff>
    </xdr:to>
    <xdr:sp macro="" textlink="">
      <xdr:nvSpPr>
        <xdr:cNvPr id="145" name="楕円 144"/>
        <xdr:cNvSpPr/>
      </xdr:nvSpPr>
      <xdr:spPr>
        <a:xfrm>
          <a:off x="14744700" y="49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146605</xdr:rowOff>
    </xdr:from>
    <xdr:ext cx="469744" cy="259045"/>
    <xdr:sp macro="" textlink="">
      <xdr:nvSpPr>
        <xdr:cNvPr id="146" name="債務償還比率該当値テキスト"/>
        <xdr:cNvSpPr txBox="1"/>
      </xdr:nvSpPr>
      <xdr:spPr>
        <a:xfrm>
          <a:off x="14846300" y="494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135110</xdr:rowOff>
    </xdr:from>
    <xdr:to>
      <xdr:col>72</xdr:col>
      <xdr:colOff>123825</xdr:colOff>
      <xdr:row>30</xdr:row>
      <xdr:rowOff>65260</xdr:rowOff>
    </xdr:to>
    <xdr:sp macro="" textlink="">
      <xdr:nvSpPr>
        <xdr:cNvPr id="147" name="楕円 146"/>
        <xdr:cNvSpPr/>
      </xdr:nvSpPr>
      <xdr:spPr>
        <a:xfrm>
          <a:off x="14033500" y="5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47528</xdr:rowOff>
    </xdr:from>
    <xdr:to>
      <xdr:col>76</xdr:col>
      <xdr:colOff>22225</xdr:colOff>
      <xdr:row>30</xdr:row>
      <xdr:rowOff>14460</xdr:rowOff>
    </xdr:to>
    <xdr:cxnSp macro="">
      <xdr:nvCxnSpPr>
        <xdr:cNvPr id="148" name="直線コネクタ 147"/>
        <xdr:cNvCxnSpPr/>
      </xdr:nvCxnSpPr>
      <xdr:spPr>
        <a:xfrm flipV="1">
          <a:off x="14084300" y="5019578"/>
          <a:ext cx="711200" cy="1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89154</xdr:rowOff>
    </xdr:from>
    <xdr:to>
      <xdr:col>68</xdr:col>
      <xdr:colOff>123825</xdr:colOff>
      <xdr:row>30</xdr:row>
      <xdr:rowOff>19304</xdr:rowOff>
    </xdr:to>
    <xdr:sp macro="" textlink="">
      <xdr:nvSpPr>
        <xdr:cNvPr id="149" name="楕円 148"/>
        <xdr:cNvSpPr/>
      </xdr:nvSpPr>
      <xdr:spPr>
        <a:xfrm>
          <a:off x="13271500" y="50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139954</xdr:rowOff>
    </xdr:from>
    <xdr:to>
      <xdr:col>72</xdr:col>
      <xdr:colOff>73025</xdr:colOff>
      <xdr:row>30</xdr:row>
      <xdr:rowOff>14460</xdr:rowOff>
    </xdr:to>
    <xdr:cxnSp macro="">
      <xdr:nvCxnSpPr>
        <xdr:cNvPr id="150" name="直線コネクタ 149"/>
        <xdr:cNvCxnSpPr/>
      </xdr:nvCxnSpPr>
      <xdr:spPr>
        <a:xfrm>
          <a:off x="13322300" y="5112004"/>
          <a:ext cx="762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14823</xdr:rowOff>
    </xdr:from>
    <xdr:to>
      <xdr:col>64</xdr:col>
      <xdr:colOff>123825</xdr:colOff>
      <xdr:row>29</xdr:row>
      <xdr:rowOff>116423</xdr:rowOff>
    </xdr:to>
    <xdr:sp macro="" textlink="">
      <xdr:nvSpPr>
        <xdr:cNvPr id="151" name="楕円 150"/>
        <xdr:cNvSpPr/>
      </xdr:nvSpPr>
      <xdr:spPr>
        <a:xfrm>
          <a:off x="12509500" y="49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65623</xdr:rowOff>
    </xdr:from>
    <xdr:to>
      <xdr:col>68</xdr:col>
      <xdr:colOff>73025</xdr:colOff>
      <xdr:row>29</xdr:row>
      <xdr:rowOff>139954</xdr:rowOff>
    </xdr:to>
    <xdr:cxnSp macro="">
      <xdr:nvCxnSpPr>
        <xdr:cNvPr id="152" name="直線コネクタ 151"/>
        <xdr:cNvCxnSpPr/>
      </xdr:nvCxnSpPr>
      <xdr:spPr>
        <a:xfrm>
          <a:off x="12560300" y="5037673"/>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43301</xdr:rowOff>
    </xdr:from>
    <xdr:to>
      <xdr:col>60</xdr:col>
      <xdr:colOff>123825</xdr:colOff>
      <xdr:row>29</xdr:row>
      <xdr:rowOff>144901</xdr:rowOff>
    </xdr:to>
    <xdr:sp macro="" textlink="">
      <xdr:nvSpPr>
        <xdr:cNvPr id="153" name="楕円 152"/>
        <xdr:cNvSpPr/>
      </xdr:nvSpPr>
      <xdr:spPr>
        <a:xfrm>
          <a:off x="11747500" y="50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65623</xdr:rowOff>
    </xdr:from>
    <xdr:to>
      <xdr:col>64</xdr:col>
      <xdr:colOff>73025</xdr:colOff>
      <xdr:row>29</xdr:row>
      <xdr:rowOff>94101</xdr:rowOff>
    </xdr:to>
    <xdr:cxnSp macro="">
      <xdr:nvCxnSpPr>
        <xdr:cNvPr id="154" name="直線コネクタ 153"/>
        <xdr:cNvCxnSpPr/>
      </xdr:nvCxnSpPr>
      <xdr:spPr>
        <a:xfrm flipV="1">
          <a:off x="11798300" y="5037673"/>
          <a:ext cx="762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xdr:cNvSpPr txBox="1"/>
      </xdr:nvSpPr>
      <xdr:spPr>
        <a:xfrm>
          <a:off x="12325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56387</xdr:rowOff>
    </xdr:from>
    <xdr:ext cx="469744" cy="259045"/>
    <xdr:sp macro="" textlink="">
      <xdr:nvSpPr>
        <xdr:cNvPr id="159" name="n_1mainValue債務償還比率"/>
        <xdr:cNvSpPr txBox="1"/>
      </xdr:nvSpPr>
      <xdr:spPr>
        <a:xfrm>
          <a:off x="13836727" y="5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10431</xdr:rowOff>
    </xdr:from>
    <xdr:ext cx="469744" cy="259045"/>
    <xdr:sp macro="" textlink="">
      <xdr:nvSpPr>
        <xdr:cNvPr id="160" name="n_2mainValue債務償還比率"/>
        <xdr:cNvSpPr txBox="1"/>
      </xdr:nvSpPr>
      <xdr:spPr>
        <a:xfrm>
          <a:off x="13087427" y="51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132950</xdr:rowOff>
    </xdr:from>
    <xdr:ext cx="469744" cy="259045"/>
    <xdr:sp macro="" textlink="">
      <xdr:nvSpPr>
        <xdr:cNvPr id="161" name="n_3mainValue債務償還比率"/>
        <xdr:cNvSpPr txBox="1"/>
      </xdr:nvSpPr>
      <xdr:spPr>
        <a:xfrm>
          <a:off x="12325427" y="476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136028</xdr:rowOff>
    </xdr:from>
    <xdr:ext cx="469744" cy="259045"/>
    <xdr:sp macro="" textlink="">
      <xdr:nvSpPr>
        <xdr:cNvPr id="162" name="n_4mainValue債務償還比率"/>
        <xdr:cNvSpPr txBox="1"/>
      </xdr:nvSpPr>
      <xdr:spPr>
        <a:xfrm>
          <a:off x="11563427" y="510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76835</xdr:rowOff>
    </xdr:from>
    <xdr:to>
      <xdr:col>24</xdr:col>
      <xdr:colOff>114300</xdr:colOff>
      <xdr:row>41</xdr:row>
      <xdr:rowOff>6985</xdr:rowOff>
    </xdr:to>
    <xdr:sp macro="" textlink="">
      <xdr:nvSpPr>
        <xdr:cNvPr id="73" name="楕円 72"/>
        <xdr:cNvSpPr/>
      </xdr:nvSpPr>
      <xdr:spPr>
        <a:xfrm>
          <a:off x="4584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55262</xdr:rowOff>
    </xdr:from>
    <xdr:ext cx="405111" cy="259045"/>
    <xdr:sp macro="" textlink="">
      <xdr:nvSpPr>
        <xdr:cNvPr id="74" name="【道路】&#10;有形固定資産減価償却率該当値テキスト"/>
        <xdr:cNvSpPr txBox="1"/>
      </xdr:nvSpPr>
      <xdr:spPr>
        <a:xfrm>
          <a:off x="4673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84455</xdr:rowOff>
    </xdr:from>
    <xdr:to>
      <xdr:col>20</xdr:col>
      <xdr:colOff>38100</xdr:colOff>
      <xdr:row>41</xdr:row>
      <xdr:rowOff>14605</xdr:rowOff>
    </xdr:to>
    <xdr:sp macro="" textlink="">
      <xdr:nvSpPr>
        <xdr:cNvPr id="75" name="楕円 74"/>
        <xdr:cNvSpPr/>
      </xdr:nvSpPr>
      <xdr:spPr>
        <a:xfrm>
          <a:off x="3746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127635</xdr:rowOff>
    </xdr:from>
    <xdr:to>
      <xdr:col>24</xdr:col>
      <xdr:colOff>63500</xdr:colOff>
      <xdr:row>40</xdr:row>
      <xdr:rowOff>135255</xdr:rowOff>
    </xdr:to>
    <xdr:cxnSp macro="">
      <xdr:nvCxnSpPr>
        <xdr:cNvPr id="76" name="直線コネクタ 75"/>
        <xdr:cNvCxnSpPr/>
      </xdr:nvCxnSpPr>
      <xdr:spPr>
        <a:xfrm flipV="1">
          <a:off x="3797300" y="69856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7" name="楕円 76"/>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40</xdr:row>
      <xdr:rowOff>135255</xdr:rowOff>
    </xdr:to>
    <xdr:cxnSp macro="">
      <xdr:nvCxnSpPr>
        <xdr:cNvPr id="78" name="直線コネクタ 77"/>
        <xdr:cNvCxnSpPr/>
      </xdr:nvCxnSpPr>
      <xdr:spPr>
        <a:xfrm>
          <a:off x="2908300" y="69799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97790</xdr:rowOff>
    </xdr:from>
    <xdr:to>
      <xdr:col>10</xdr:col>
      <xdr:colOff>165100</xdr:colOff>
      <xdr:row>41</xdr:row>
      <xdr:rowOff>27940</xdr:rowOff>
    </xdr:to>
    <xdr:sp macro="" textlink="">
      <xdr:nvSpPr>
        <xdr:cNvPr id="79" name="楕円 78"/>
        <xdr:cNvSpPr/>
      </xdr:nvSpPr>
      <xdr:spPr>
        <a:xfrm>
          <a:off x="196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121920</xdr:rowOff>
    </xdr:from>
    <xdr:to>
      <xdr:col>15</xdr:col>
      <xdr:colOff>50800</xdr:colOff>
      <xdr:row>40</xdr:row>
      <xdr:rowOff>148590</xdr:rowOff>
    </xdr:to>
    <xdr:cxnSp macro="">
      <xdr:nvCxnSpPr>
        <xdr:cNvPr id="80" name="直線コネクタ 79"/>
        <xdr:cNvCxnSpPr/>
      </xdr:nvCxnSpPr>
      <xdr:spPr>
        <a:xfrm flipV="1">
          <a:off x="2019300" y="6979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86360</xdr:rowOff>
    </xdr:from>
    <xdr:to>
      <xdr:col>6</xdr:col>
      <xdr:colOff>38100</xdr:colOff>
      <xdr:row>41</xdr:row>
      <xdr:rowOff>16510</xdr:rowOff>
    </xdr:to>
    <xdr:sp macro="" textlink="">
      <xdr:nvSpPr>
        <xdr:cNvPr id="81" name="楕円 80"/>
        <xdr:cNvSpPr/>
      </xdr:nvSpPr>
      <xdr:spPr>
        <a:xfrm>
          <a:off x="107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137160</xdr:rowOff>
    </xdr:from>
    <xdr:to>
      <xdr:col>10</xdr:col>
      <xdr:colOff>114300</xdr:colOff>
      <xdr:row>40</xdr:row>
      <xdr:rowOff>148590</xdr:rowOff>
    </xdr:to>
    <xdr:cxnSp macro="">
      <xdr:nvCxnSpPr>
        <xdr:cNvPr id="82" name="直線コネクタ 81"/>
        <xdr:cNvCxnSpPr/>
      </xdr:nvCxnSpPr>
      <xdr:spPr>
        <a:xfrm>
          <a:off x="1130300" y="6995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5732</xdr:rowOff>
    </xdr:from>
    <xdr:ext cx="405111" cy="259045"/>
    <xdr:sp macro="" textlink="">
      <xdr:nvSpPr>
        <xdr:cNvPr id="87" name="n_1mainValue【道路】&#10;有形固定資産減価償却率"/>
        <xdr:cNvSpPr txBox="1"/>
      </xdr:nvSpPr>
      <xdr:spPr>
        <a:xfrm>
          <a:off x="3582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8" name="n_2mainValue【道路】&#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19067</xdr:rowOff>
    </xdr:from>
    <xdr:ext cx="405111" cy="259045"/>
    <xdr:sp macro="" textlink="">
      <xdr:nvSpPr>
        <xdr:cNvPr id="89" name="n_3mainValue【道路】&#10;有形固定資産減価償却率"/>
        <xdr:cNvSpPr txBox="1"/>
      </xdr:nvSpPr>
      <xdr:spPr>
        <a:xfrm>
          <a:off x="1816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7637</xdr:rowOff>
    </xdr:from>
    <xdr:ext cx="405111" cy="259045"/>
    <xdr:sp macro="" textlink="">
      <xdr:nvSpPr>
        <xdr:cNvPr id="90" name="n_4mainValue【道路】&#10;有形固定資産減価償却率"/>
        <xdr:cNvSpPr txBox="1"/>
      </xdr:nvSpPr>
      <xdr:spPr>
        <a:xfrm>
          <a:off x="927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74604</xdr:rowOff>
    </xdr:from>
    <xdr:to>
      <xdr:col>55</xdr:col>
      <xdr:colOff>50800</xdr:colOff>
      <xdr:row>41</xdr:row>
      <xdr:rowOff>4754</xdr:rowOff>
    </xdr:to>
    <xdr:sp macro="" textlink="">
      <xdr:nvSpPr>
        <xdr:cNvPr id="128" name="楕円 127"/>
        <xdr:cNvSpPr/>
      </xdr:nvSpPr>
      <xdr:spPr>
        <a:xfrm>
          <a:off x="10426700" y="69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53031</xdr:rowOff>
    </xdr:from>
    <xdr:ext cx="534377" cy="259045"/>
    <xdr:sp macro="" textlink="">
      <xdr:nvSpPr>
        <xdr:cNvPr id="129" name="【道路】&#10;一人当たり延長該当値テキスト"/>
        <xdr:cNvSpPr txBox="1"/>
      </xdr:nvSpPr>
      <xdr:spPr>
        <a:xfrm>
          <a:off x="10515600" y="69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80282</xdr:rowOff>
    </xdr:from>
    <xdr:to>
      <xdr:col>50</xdr:col>
      <xdr:colOff>165100</xdr:colOff>
      <xdr:row>41</xdr:row>
      <xdr:rowOff>10432</xdr:rowOff>
    </xdr:to>
    <xdr:sp macro="" textlink="">
      <xdr:nvSpPr>
        <xdr:cNvPr id="130" name="楕円 129"/>
        <xdr:cNvSpPr/>
      </xdr:nvSpPr>
      <xdr:spPr>
        <a:xfrm>
          <a:off x="9588500" y="6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125404</xdr:rowOff>
    </xdr:from>
    <xdr:to>
      <xdr:col>55</xdr:col>
      <xdr:colOff>0</xdr:colOff>
      <xdr:row>40</xdr:row>
      <xdr:rowOff>131082</xdr:rowOff>
    </xdr:to>
    <xdr:cxnSp macro="">
      <xdr:nvCxnSpPr>
        <xdr:cNvPr id="131" name="直線コネクタ 130"/>
        <xdr:cNvCxnSpPr/>
      </xdr:nvCxnSpPr>
      <xdr:spPr>
        <a:xfrm flipV="1">
          <a:off x="9639300" y="6983404"/>
          <a:ext cx="8382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85303</xdr:rowOff>
    </xdr:from>
    <xdr:to>
      <xdr:col>46</xdr:col>
      <xdr:colOff>38100</xdr:colOff>
      <xdr:row>41</xdr:row>
      <xdr:rowOff>15453</xdr:rowOff>
    </xdr:to>
    <xdr:sp macro="" textlink="">
      <xdr:nvSpPr>
        <xdr:cNvPr id="132" name="楕円 131"/>
        <xdr:cNvSpPr/>
      </xdr:nvSpPr>
      <xdr:spPr>
        <a:xfrm>
          <a:off x="8699500" y="69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131082</xdr:rowOff>
    </xdr:from>
    <xdr:to>
      <xdr:col>50</xdr:col>
      <xdr:colOff>114300</xdr:colOff>
      <xdr:row>40</xdr:row>
      <xdr:rowOff>136103</xdr:rowOff>
    </xdr:to>
    <xdr:cxnSp macro="">
      <xdr:nvCxnSpPr>
        <xdr:cNvPr id="133" name="直線コネクタ 132"/>
        <xdr:cNvCxnSpPr/>
      </xdr:nvCxnSpPr>
      <xdr:spPr>
        <a:xfrm flipV="1">
          <a:off x="8750300" y="6989082"/>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103627</xdr:rowOff>
    </xdr:from>
    <xdr:to>
      <xdr:col>41</xdr:col>
      <xdr:colOff>101600</xdr:colOff>
      <xdr:row>41</xdr:row>
      <xdr:rowOff>33777</xdr:rowOff>
    </xdr:to>
    <xdr:sp macro="" textlink="">
      <xdr:nvSpPr>
        <xdr:cNvPr id="134" name="楕円 133"/>
        <xdr:cNvSpPr/>
      </xdr:nvSpPr>
      <xdr:spPr>
        <a:xfrm>
          <a:off x="7810500" y="69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136103</xdr:rowOff>
    </xdr:from>
    <xdr:to>
      <xdr:col>45</xdr:col>
      <xdr:colOff>177800</xdr:colOff>
      <xdr:row>40</xdr:row>
      <xdr:rowOff>154427</xdr:rowOff>
    </xdr:to>
    <xdr:cxnSp macro="">
      <xdr:nvCxnSpPr>
        <xdr:cNvPr id="135" name="直線コネクタ 134"/>
        <xdr:cNvCxnSpPr/>
      </xdr:nvCxnSpPr>
      <xdr:spPr>
        <a:xfrm flipV="1">
          <a:off x="7861300" y="6994103"/>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106498</xdr:rowOff>
    </xdr:from>
    <xdr:to>
      <xdr:col>36</xdr:col>
      <xdr:colOff>165100</xdr:colOff>
      <xdr:row>41</xdr:row>
      <xdr:rowOff>36648</xdr:rowOff>
    </xdr:to>
    <xdr:sp macro="" textlink="">
      <xdr:nvSpPr>
        <xdr:cNvPr id="136" name="楕円 135"/>
        <xdr:cNvSpPr/>
      </xdr:nvSpPr>
      <xdr:spPr>
        <a:xfrm>
          <a:off x="6921500" y="69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154427</xdr:rowOff>
    </xdr:from>
    <xdr:to>
      <xdr:col>41</xdr:col>
      <xdr:colOff>50800</xdr:colOff>
      <xdr:row>40</xdr:row>
      <xdr:rowOff>157298</xdr:rowOff>
    </xdr:to>
    <xdr:cxnSp macro="">
      <xdr:nvCxnSpPr>
        <xdr:cNvPr id="137" name="直線コネクタ 136"/>
        <xdr:cNvCxnSpPr/>
      </xdr:nvCxnSpPr>
      <xdr:spPr>
        <a:xfrm flipV="1">
          <a:off x="6972300" y="7012427"/>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1559</xdr:rowOff>
    </xdr:from>
    <xdr:ext cx="534377" cy="259045"/>
    <xdr:sp macro="" textlink="">
      <xdr:nvSpPr>
        <xdr:cNvPr id="142" name="n_1mainValue【道路】&#10;一人当たり延長"/>
        <xdr:cNvSpPr txBox="1"/>
      </xdr:nvSpPr>
      <xdr:spPr>
        <a:xfrm>
          <a:off x="9359411" y="70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6580</xdr:rowOff>
    </xdr:from>
    <xdr:ext cx="534377" cy="259045"/>
    <xdr:sp macro="" textlink="">
      <xdr:nvSpPr>
        <xdr:cNvPr id="143" name="n_2mainValue【道路】&#10;一人当たり延長"/>
        <xdr:cNvSpPr txBox="1"/>
      </xdr:nvSpPr>
      <xdr:spPr>
        <a:xfrm>
          <a:off x="8483111" y="70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24904</xdr:rowOff>
    </xdr:from>
    <xdr:ext cx="534377" cy="259045"/>
    <xdr:sp macro="" textlink="">
      <xdr:nvSpPr>
        <xdr:cNvPr id="144" name="n_3mainValue【道路】&#10;一人当たり延長"/>
        <xdr:cNvSpPr txBox="1"/>
      </xdr:nvSpPr>
      <xdr:spPr>
        <a:xfrm>
          <a:off x="7594111" y="70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27775</xdr:rowOff>
    </xdr:from>
    <xdr:ext cx="534377" cy="259045"/>
    <xdr:sp macro="" textlink="">
      <xdr:nvSpPr>
        <xdr:cNvPr id="145" name="n_4mainValue【道路】&#10;一人当たり延長"/>
        <xdr:cNvSpPr txBox="1"/>
      </xdr:nvSpPr>
      <xdr:spPr>
        <a:xfrm>
          <a:off x="6705111" y="70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7" name="楕円 186"/>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53720</xdr:rowOff>
    </xdr:from>
    <xdr:ext cx="405111" cy="259045"/>
    <xdr:sp macro="" textlink="">
      <xdr:nvSpPr>
        <xdr:cNvPr id="188" name="【橋りょう・トンネル】&#10;有形固定資産減価償却率該当値テキスト"/>
        <xdr:cNvSpPr txBox="1"/>
      </xdr:nvSpPr>
      <xdr:spPr>
        <a:xfrm>
          <a:off x="4673600" y="1034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9" name="楕円 188"/>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91440</xdr:rowOff>
    </xdr:to>
    <xdr:cxnSp macro="">
      <xdr:nvCxnSpPr>
        <xdr:cNvPr id="190" name="直線コネクタ 189"/>
        <xdr:cNvCxnSpPr/>
      </xdr:nvCxnSpPr>
      <xdr:spPr>
        <a:xfrm flipV="1">
          <a:off x="3797300" y="105400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1" name="楕円 190"/>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91440</xdr:rowOff>
    </xdr:to>
    <xdr:cxnSp macro="">
      <xdr:nvCxnSpPr>
        <xdr:cNvPr id="192" name="直線コネクタ 191"/>
        <xdr:cNvCxnSpPr/>
      </xdr:nvCxnSpPr>
      <xdr:spPr>
        <a:xfrm>
          <a:off x="2908300" y="105466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3" name="楕円 192"/>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88174</xdr:rowOff>
    </xdr:to>
    <xdr:cxnSp macro="">
      <xdr:nvCxnSpPr>
        <xdr:cNvPr id="194" name="直線コネクタ 193"/>
        <xdr:cNvCxnSpPr/>
      </xdr:nvCxnSpPr>
      <xdr:spPr>
        <a:xfrm>
          <a:off x="2019300" y="105433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5" name="楕円 194"/>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84909</xdr:rowOff>
    </xdr:to>
    <xdr:cxnSp macro="">
      <xdr:nvCxnSpPr>
        <xdr:cNvPr id="196" name="直線コネクタ 195"/>
        <xdr:cNvCxnSpPr/>
      </xdr:nvCxnSpPr>
      <xdr:spPr>
        <a:xfrm>
          <a:off x="1130300" y="105188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1" name="n_1mainValue【橋りょう・トンネ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2" name="n_2mainValue【橋りょう・トンネ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3"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4"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160068</xdr:rowOff>
    </xdr:from>
    <xdr:to>
      <xdr:col>55</xdr:col>
      <xdr:colOff>50800</xdr:colOff>
      <xdr:row>63</xdr:row>
      <xdr:rowOff>90218</xdr:rowOff>
    </xdr:to>
    <xdr:sp macro="" textlink="">
      <xdr:nvSpPr>
        <xdr:cNvPr id="244" name="楕円 243"/>
        <xdr:cNvSpPr/>
      </xdr:nvSpPr>
      <xdr:spPr>
        <a:xfrm>
          <a:off x="10426700" y="107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11495</xdr:rowOff>
    </xdr:from>
    <xdr:ext cx="599010" cy="259045"/>
    <xdr:sp macro="" textlink="">
      <xdr:nvSpPr>
        <xdr:cNvPr id="245" name="【橋りょう・トンネル】&#10;一人当たり有形固定資産（償却資産）額該当値テキスト"/>
        <xdr:cNvSpPr txBox="1"/>
      </xdr:nvSpPr>
      <xdr:spPr>
        <a:xfrm>
          <a:off x="10515600" y="106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158130</xdr:rowOff>
    </xdr:from>
    <xdr:to>
      <xdr:col>50</xdr:col>
      <xdr:colOff>165100</xdr:colOff>
      <xdr:row>63</xdr:row>
      <xdr:rowOff>88280</xdr:rowOff>
    </xdr:to>
    <xdr:sp macro="" textlink="">
      <xdr:nvSpPr>
        <xdr:cNvPr id="246" name="楕円 245"/>
        <xdr:cNvSpPr/>
      </xdr:nvSpPr>
      <xdr:spPr>
        <a:xfrm>
          <a:off x="9588500" y="107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37480</xdr:rowOff>
    </xdr:from>
    <xdr:to>
      <xdr:col>55</xdr:col>
      <xdr:colOff>0</xdr:colOff>
      <xdr:row>63</xdr:row>
      <xdr:rowOff>39418</xdr:rowOff>
    </xdr:to>
    <xdr:cxnSp macro="">
      <xdr:nvCxnSpPr>
        <xdr:cNvPr id="247" name="直線コネクタ 246"/>
        <xdr:cNvCxnSpPr/>
      </xdr:nvCxnSpPr>
      <xdr:spPr>
        <a:xfrm>
          <a:off x="9639300" y="10838830"/>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160714</xdr:rowOff>
    </xdr:from>
    <xdr:to>
      <xdr:col>46</xdr:col>
      <xdr:colOff>38100</xdr:colOff>
      <xdr:row>63</xdr:row>
      <xdr:rowOff>90864</xdr:rowOff>
    </xdr:to>
    <xdr:sp macro="" textlink="">
      <xdr:nvSpPr>
        <xdr:cNvPr id="248" name="楕円 247"/>
        <xdr:cNvSpPr/>
      </xdr:nvSpPr>
      <xdr:spPr>
        <a:xfrm>
          <a:off x="8699500" y="107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37480</xdr:rowOff>
    </xdr:from>
    <xdr:to>
      <xdr:col>50</xdr:col>
      <xdr:colOff>114300</xdr:colOff>
      <xdr:row>63</xdr:row>
      <xdr:rowOff>40064</xdr:rowOff>
    </xdr:to>
    <xdr:cxnSp macro="">
      <xdr:nvCxnSpPr>
        <xdr:cNvPr id="249" name="直線コネクタ 248"/>
        <xdr:cNvCxnSpPr/>
      </xdr:nvCxnSpPr>
      <xdr:spPr>
        <a:xfrm flipV="1">
          <a:off x="8750300" y="10838830"/>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161396</xdr:rowOff>
    </xdr:from>
    <xdr:to>
      <xdr:col>41</xdr:col>
      <xdr:colOff>101600</xdr:colOff>
      <xdr:row>63</xdr:row>
      <xdr:rowOff>91546</xdr:rowOff>
    </xdr:to>
    <xdr:sp macro="" textlink="">
      <xdr:nvSpPr>
        <xdr:cNvPr id="250" name="楕円 249"/>
        <xdr:cNvSpPr/>
      </xdr:nvSpPr>
      <xdr:spPr>
        <a:xfrm>
          <a:off x="7810500" y="107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40064</xdr:rowOff>
    </xdr:from>
    <xdr:to>
      <xdr:col>45</xdr:col>
      <xdr:colOff>177800</xdr:colOff>
      <xdr:row>63</xdr:row>
      <xdr:rowOff>40746</xdr:rowOff>
    </xdr:to>
    <xdr:cxnSp macro="">
      <xdr:nvCxnSpPr>
        <xdr:cNvPr id="251" name="直線コネクタ 250"/>
        <xdr:cNvCxnSpPr/>
      </xdr:nvCxnSpPr>
      <xdr:spPr>
        <a:xfrm flipV="1">
          <a:off x="7861300" y="10841414"/>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165342</xdr:rowOff>
    </xdr:from>
    <xdr:to>
      <xdr:col>36</xdr:col>
      <xdr:colOff>165100</xdr:colOff>
      <xdr:row>63</xdr:row>
      <xdr:rowOff>95492</xdr:rowOff>
    </xdr:to>
    <xdr:sp macro="" textlink="">
      <xdr:nvSpPr>
        <xdr:cNvPr id="252" name="楕円 251"/>
        <xdr:cNvSpPr/>
      </xdr:nvSpPr>
      <xdr:spPr>
        <a:xfrm>
          <a:off x="6921500" y="107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40746</xdr:rowOff>
    </xdr:from>
    <xdr:to>
      <xdr:col>41</xdr:col>
      <xdr:colOff>50800</xdr:colOff>
      <xdr:row>63</xdr:row>
      <xdr:rowOff>44692</xdr:rowOff>
    </xdr:to>
    <xdr:cxnSp macro="">
      <xdr:nvCxnSpPr>
        <xdr:cNvPr id="253" name="直線コネクタ 252"/>
        <xdr:cNvCxnSpPr/>
      </xdr:nvCxnSpPr>
      <xdr:spPr>
        <a:xfrm flipV="1">
          <a:off x="6972300" y="1084209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104807</xdr:rowOff>
    </xdr:from>
    <xdr:ext cx="599010" cy="259045"/>
    <xdr:sp macro="" textlink="">
      <xdr:nvSpPr>
        <xdr:cNvPr id="258" name="n_1mainValue【橋りょう・トンネル】&#10;一人当たり有形固定資産（償却資産）額"/>
        <xdr:cNvSpPr txBox="1"/>
      </xdr:nvSpPr>
      <xdr:spPr>
        <a:xfrm>
          <a:off x="9327095" y="1056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107391</xdr:rowOff>
    </xdr:from>
    <xdr:ext cx="599010" cy="259045"/>
    <xdr:sp macro="" textlink="">
      <xdr:nvSpPr>
        <xdr:cNvPr id="259" name="n_2mainValue【橋りょう・トンネル】&#10;一人当たり有形固定資産（償却資産）額"/>
        <xdr:cNvSpPr txBox="1"/>
      </xdr:nvSpPr>
      <xdr:spPr>
        <a:xfrm>
          <a:off x="8450795" y="1056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108073</xdr:rowOff>
    </xdr:from>
    <xdr:ext cx="599010" cy="259045"/>
    <xdr:sp macro="" textlink="">
      <xdr:nvSpPr>
        <xdr:cNvPr id="260" name="n_3mainValue【橋りょう・トンネル】&#10;一人当たり有形固定資産（償却資産）額"/>
        <xdr:cNvSpPr txBox="1"/>
      </xdr:nvSpPr>
      <xdr:spPr>
        <a:xfrm>
          <a:off x="7561795" y="105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112019</xdr:rowOff>
    </xdr:from>
    <xdr:ext cx="599010" cy="259045"/>
    <xdr:sp macro="" textlink="">
      <xdr:nvSpPr>
        <xdr:cNvPr id="261" name="n_4mainValue【橋りょう・トンネル】&#10;一人当たり有形固定資産（償却資産）額"/>
        <xdr:cNvSpPr txBox="1"/>
      </xdr:nvSpPr>
      <xdr:spPr>
        <a:xfrm>
          <a:off x="6672795" y="1057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22161</xdr:rowOff>
    </xdr:from>
    <xdr:to>
      <xdr:col>55</xdr:col>
      <xdr:colOff>50800</xdr:colOff>
      <xdr:row>86</xdr:row>
      <xdr:rowOff>123761</xdr:rowOff>
    </xdr:to>
    <xdr:sp macro="" textlink="">
      <xdr:nvSpPr>
        <xdr:cNvPr id="360" name="楕円 359"/>
        <xdr:cNvSpPr/>
      </xdr:nvSpPr>
      <xdr:spPr>
        <a:xfrm>
          <a:off x="10426700" y="147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108538</xdr:rowOff>
    </xdr:from>
    <xdr:ext cx="469744" cy="259045"/>
    <xdr:sp macro="" textlink="">
      <xdr:nvSpPr>
        <xdr:cNvPr id="361" name="【公営住宅】&#10;一人当たり面積該当値テキスト"/>
        <xdr:cNvSpPr txBox="1"/>
      </xdr:nvSpPr>
      <xdr:spPr>
        <a:xfrm>
          <a:off x="10515600" y="1468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23495</xdr:rowOff>
    </xdr:from>
    <xdr:to>
      <xdr:col>50</xdr:col>
      <xdr:colOff>165100</xdr:colOff>
      <xdr:row>86</xdr:row>
      <xdr:rowOff>125095</xdr:rowOff>
    </xdr:to>
    <xdr:sp macro="" textlink="">
      <xdr:nvSpPr>
        <xdr:cNvPr id="362" name="楕円 361"/>
        <xdr:cNvSpPr/>
      </xdr:nvSpPr>
      <xdr:spPr>
        <a:xfrm>
          <a:off x="9588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72961</xdr:rowOff>
    </xdr:from>
    <xdr:to>
      <xdr:col>55</xdr:col>
      <xdr:colOff>0</xdr:colOff>
      <xdr:row>86</xdr:row>
      <xdr:rowOff>74295</xdr:rowOff>
    </xdr:to>
    <xdr:cxnSp macro="">
      <xdr:nvCxnSpPr>
        <xdr:cNvPr id="363" name="直線コネクタ 362"/>
        <xdr:cNvCxnSpPr/>
      </xdr:nvCxnSpPr>
      <xdr:spPr>
        <a:xfrm flipV="1">
          <a:off x="9639300" y="14817661"/>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24637</xdr:rowOff>
    </xdr:from>
    <xdr:to>
      <xdr:col>46</xdr:col>
      <xdr:colOff>38100</xdr:colOff>
      <xdr:row>86</xdr:row>
      <xdr:rowOff>126237</xdr:rowOff>
    </xdr:to>
    <xdr:sp macro="" textlink="">
      <xdr:nvSpPr>
        <xdr:cNvPr id="364" name="楕円 363"/>
        <xdr:cNvSpPr/>
      </xdr:nvSpPr>
      <xdr:spPr>
        <a:xfrm>
          <a:off x="8699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74295</xdr:rowOff>
    </xdr:from>
    <xdr:to>
      <xdr:col>50</xdr:col>
      <xdr:colOff>114300</xdr:colOff>
      <xdr:row>86</xdr:row>
      <xdr:rowOff>75437</xdr:rowOff>
    </xdr:to>
    <xdr:cxnSp macro="">
      <xdr:nvCxnSpPr>
        <xdr:cNvPr id="365" name="直線コネクタ 364"/>
        <xdr:cNvCxnSpPr/>
      </xdr:nvCxnSpPr>
      <xdr:spPr>
        <a:xfrm flipV="1">
          <a:off x="8750300" y="148189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25591</xdr:rowOff>
    </xdr:from>
    <xdr:to>
      <xdr:col>41</xdr:col>
      <xdr:colOff>101600</xdr:colOff>
      <xdr:row>86</xdr:row>
      <xdr:rowOff>127191</xdr:rowOff>
    </xdr:to>
    <xdr:sp macro="" textlink="">
      <xdr:nvSpPr>
        <xdr:cNvPr id="366" name="楕円 365"/>
        <xdr:cNvSpPr/>
      </xdr:nvSpPr>
      <xdr:spPr>
        <a:xfrm>
          <a:off x="7810500" y="147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75437</xdr:rowOff>
    </xdr:from>
    <xdr:to>
      <xdr:col>45</xdr:col>
      <xdr:colOff>177800</xdr:colOff>
      <xdr:row>86</xdr:row>
      <xdr:rowOff>76391</xdr:rowOff>
    </xdr:to>
    <xdr:cxnSp macro="">
      <xdr:nvCxnSpPr>
        <xdr:cNvPr id="367" name="直線コネクタ 366"/>
        <xdr:cNvCxnSpPr/>
      </xdr:nvCxnSpPr>
      <xdr:spPr>
        <a:xfrm flipV="1">
          <a:off x="7861300" y="1482013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26352</xdr:rowOff>
    </xdr:from>
    <xdr:to>
      <xdr:col>36</xdr:col>
      <xdr:colOff>165100</xdr:colOff>
      <xdr:row>86</xdr:row>
      <xdr:rowOff>127952</xdr:rowOff>
    </xdr:to>
    <xdr:sp macro="" textlink="">
      <xdr:nvSpPr>
        <xdr:cNvPr id="368" name="楕円 367"/>
        <xdr:cNvSpPr/>
      </xdr:nvSpPr>
      <xdr:spPr>
        <a:xfrm>
          <a:off x="6921500" y="147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76391</xdr:rowOff>
    </xdr:from>
    <xdr:to>
      <xdr:col>41</xdr:col>
      <xdr:colOff>50800</xdr:colOff>
      <xdr:row>86</xdr:row>
      <xdr:rowOff>77152</xdr:rowOff>
    </xdr:to>
    <xdr:cxnSp macro="">
      <xdr:nvCxnSpPr>
        <xdr:cNvPr id="369" name="直線コネクタ 368"/>
        <xdr:cNvCxnSpPr/>
      </xdr:nvCxnSpPr>
      <xdr:spPr>
        <a:xfrm flipV="1">
          <a:off x="6972300" y="1482109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116222</xdr:rowOff>
    </xdr:from>
    <xdr:ext cx="469744" cy="259045"/>
    <xdr:sp macro="" textlink="">
      <xdr:nvSpPr>
        <xdr:cNvPr id="374" name="n_1mainValue【公営住宅】&#10;一人当たり面積"/>
        <xdr:cNvSpPr txBox="1"/>
      </xdr:nvSpPr>
      <xdr:spPr>
        <a:xfrm>
          <a:off x="93917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117364</xdr:rowOff>
    </xdr:from>
    <xdr:ext cx="469744" cy="259045"/>
    <xdr:sp macro="" textlink="">
      <xdr:nvSpPr>
        <xdr:cNvPr id="375" name="n_2mainValue【公営住宅】&#10;一人当たり面積"/>
        <xdr:cNvSpPr txBox="1"/>
      </xdr:nvSpPr>
      <xdr:spPr>
        <a:xfrm>
          <a:off x="85154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118318</xdr:rowOff>
    </xdr:from>
    <xdr:ext cx="469744" cy="259045"/>
    <xdr:sp macro="" textlink="">
      <xdr:nvSpPr>
        <xdr:cNvPr id="376" name="n_3mainValue【公営住宅】&#10;一人当たり面積"/>
        <xdr:cNvSpPr txBox="1"/>
      </xdr:nvSpPr>
      <xdr:spPr>
        <a:xfrm>
          <a:off x="7626427" y="148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119079</xdr:rowOff>
    </xdr:from>
    <xdr:ext cx="469744" cy="259045"/>
    <xdr:sp macro="" textlink="">
      <xdr:nvSpPr>
        <xdr:cNvPr id="377" name="n_4mainValue【公営住宅】&#10;一人当たり面積"/>
        <xdr:cNvSpPr txBox="1"/>
      </xdr:nvSpPr>
      <xdr:spPr>
        <a:xfrm>
          <a:off x="6737427" y="148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43378</xdr:rowOff>
    </xdr:from>
    <xdr:ext cx="405111" cy="259045"/>
    <xdr:sp macro="" textlink="">
      <xdr:nvSpPr>
        <xdr:cNvPr id="408" name="【港湾・漁港】&#10;有形固定資産減価償却率平均値テキスト"/>
        <xdr:cNvSpPr txBox="1"/>
      </xdr:nvSpPr>
      <xdr:spPr>
        <a:xfrm>
          <a:off x="4673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19" name="楕円 418"/>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20" name="【港湾・漁港】&#10;有形固定資産減価償却率該当値テキスト"/>
        <xdr:cNvSpPr txBox="1"/>
      </xdr:nvSpPr>
      <xdr:spPr>
        <a:xfrm>
          <a:off x="4673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21" name="楕円 420"/>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84364</xdr:rowOff>
    </xdr:to>
    <xdr:cxnSp macro="">
      <xdr:nvCxnSpPr>
        <xdr:cNvPr id="422" name="直線コネクタ 421"/>
        <xdr:cNvCxnSpPr/>
      </xdr:nvCxnSpPr>
      <xdr:spPr>
        <a:xfrm>
          <a:off x="3797300" y="180555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423" name="楕円 422"/>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53339</xdr:rowOff>
    </xdr:to>
    <xdr:cxnSp macro="">
      <xdr:nvCxnSpPr>
        <xdr:cNvPr id="424" name="直線コネクタ 423"/>
        <xdr:cNvCxnSpPr/>
      </xdr:nvCxnSpPr>
      <xdr:spPr>
        <a:xfrm>
          <a:off x="2908300" y="180245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425" name="楕円 424"/>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22316</xdr:rowOff>
    </xdr:to>
    <xdr:cxnSp macro="">
      <xdr:nvCxnSpPr>
        <xdr:cNvPr id="426" name="直線コネクタ 425"/>
        <xdr:cNvCxnSpPr/>
      </xdr:nvCxnSpPr>
      <xdr:spPr>
        <a:xfrm>
          <a:off x="2019300" y="179935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7" name="楕円 426"/>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104</xdr:row>
      <xdr:rowOff>162742</xdr:rowOff>
    </xdr:to>
    <xdr:cxnSp macro="">
      <xdr:nvCxnSpPr>
        <xdr:cNvPr id="428" name="直線コネクタ 427"/>
        <xdr:cNvCxnSpPr/>
      </xdr:nvCxnSpPr>
      <xdr:spPr>
        <a:xfrm>
          <a:off x="1130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29" name="n_1aveValue【港湾・漁港】&#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43922</xdr:rowOff>
    </xdr:from>
    <xdr:ext cx="405111" cy="259045"/>
    <xdr:sp macro="" textlink="">
      <xdr:nvSpPr>
        <xdr:cNvPr id="430" name="n_2aveValue【港湾・漁港】&#10;有形固定資産減価償却率"/>
        <xdr:cNvSpPr txBox="1"/>
      </xdr:nvSpPr>
      <xdr:spPr>
        <a:xfrm>
          <a:off x="2705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31" name="n_3aveValue【港湾・漁港】&#10;有形固定資産減価償却率"/>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2" name="n_4aveValue【港湾・漁港】&#10;有形固定資産減価償却率"/>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433" name="n_1mainValue【港湾・漁港】&#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434" name="n_2mainValue【港湾・漁港】&#10;有形固定資産減価償却率"/>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435" name="n_3mainValue【港湾・漁港】&#10;有形固定資産減価償却率"/>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6" name="n_4mainValue【港湾・漁港】&#10;有形固定資産減価償却率"/>
        <xdr:cNvSpPr txBox="1"/>
      </xdr:nvSpPr>
      <xdr:spPr>
        <a:xfrm>
          <a:off x="927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63" name="【港湾・漁港】&#10;一人当たり有形固定資産（償却資産）額平均値テキスト"/>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98285</xdr:rowOff>
    </xdr:from>
    <xdr:to>
      <xdr:col>55</xdr:col>
      <xdr:colOff>50800</xdr:colOff>
      <xdr:row>107</xdr:row>
      <xdr:rowOff>28435</xdr:rowOff>
    </xdr:to>
    <xdr:sp macro="" textlink="">
      <xdr:nvSpPr>
        <xdr:cNvPr id="474" name="楕円 473"/>
        <xdr:cNvSpPr/>
      </xdr:nvSpPr>
      <xdr:spPr>
        <a:xfrm>
          <a:off x="10426700" y="182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76712</xdr:rowOff>
    </xdr:from>
    <xdr:ext cx="599010" cy="259045"/>
    <xdr:sp macro="" textlink="">
      <xdr:nvSpPr>
        <xdr:cNvPr id="475" name="【港湾・漁港】&#10;一人当たり有形固定資産（償却資産）額該当値テキスト"/>
        <xdr:cNvSpPr txBox="1"/>
      </xdr:nvSpPr>
      <xdr:spPr>
        <a:xfrm>
          <a:off x="10515600" y="1825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106826</xdr:rowOff>
    </xdr:from>
    <xdr:to>
      <xdr:col>50</xdr:col>
      <xdr:colOff>165100</xdr:colOff>
      <xdr:row>107</xdr:row>
      <xdr:rowOff>36976</xdr:rowOff>
    </xdr:to>
    <xdr:sp macro="" textlink="">
      <xdr:nvSpPr>
        <xdr:cNvPr id="476" name="楕円 475"/>
        <xdr:cNvSpPr/>
      </xdr:nvSpPr>
      <xdr:spPr>
        <a:xfrm>
          <a:off x="9588500" y="182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149085</xdr:rowOff>
    </xdr:from>
    <xdr:to>
      <xdr:col>55</xdr:col>
      <xdr:colOff>0</xdr:colOff>
      <xdr:row>106</xdr:row>
      <xdr:rowOff>157626</xdr:rowOff>
    </xdr:to>
    <xdr:cxnSp macro="">
      <xdr:nvCxnSpPr>
        <xdr:cNvPr id="477" name="直線コネクタ 476"/>
        <xdr:cNvCxnSpPr/>
      </xdr:nvCxnSpPr>
      <xdr:spPr>
        <a:xfrm flipV="1">
          <a:off x="9639300" y="18322785"/>
          <a:ext cx="8382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114391</xdr:rowOff>
    </xdr:from>
    <xdr:to>
      <xdr:col>46</xdr:col>
      <xdr:colOff>38100</xdr:colOff>
      <xdr:row>107</xdr:row>
      <xdr:rowOff>44541</xdr:rowOff>
    </xdr:to>
    <xdr:sp macro="" textlink="">
      <xdr:nvSpPr>
        <xdr:cNvPr id="478" name="楕円 477"/>
        <xdr:cNvSpPr/>
      </xdr:nvSpPr>
      <xdr:spPr>
        <a:xfrm>
          <a:off x="8699500" y="182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157626</xdr:rowOff>
    </xdr:from>
    <xdr:to>
      <xdr:col>50</xdr:col>
      <xdr:colOff>114300</xdr:colOff>
      <xdr:row>106</xdr:row>
      <xdr:rowOff>165191</xdr:rowOff>
    </xdr:to>
    <xdr:cxnSp macro="">
      <xdr:nvCxnSpPr>
        <xdr:cNvPr id="479" name="直線コネクタ 478"/>
        <xdr:cNvCxnSpPr/>
      </xdr:nvCxnSpPr>
      <xdr:spPr>
        <a:xfrm flipV="1">
          <a:off x="8750300" y="18331326"/>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120586</xdr:rowOff>
    </xdr:from>
    <xdr:to>
      <xdr:col>41</xdr:col>
      <xdr:colOff>101600</xdr:colOff>
      <xdr:row>107</xdr:row>
      <xdr:rowOff>50736</xdr:rowOff>
    </xdr:to>
    <xdr:sp macro="" textlink="">
      <xdr:nvSpPr>
        <xdr:cNvPr id="480" name="楕円 479"/>
        <xdr:cNvSpPr/>
      </xdr:nvSpPr>
      <xdr:spPr>
        <a:xfrm>
          <a:off x="7810500" y="182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165191</xdr:rowOff>
    </xdr:from>
    <xdr:to>
      <xdr:col>45</xdr:col>
      <xdr:colOff>177800</xdr:colOff>
      <xdr:row>106</xdr:row>
      <xdr:rowOff>171386</xdr:rowOff>
    </xdr:to>
    <xdr:cxnSp macro="">
      <xdr:nvCxnSpPr>
        <xdr:cNvPr id="481" name="直線コネクタ 480"/>
        <xdr:cNvCxnSpPr/>
      </xdr:nvCxnSpPr>
      <xdr:spPr>
        <a:xfrm flipV="1">
          <a:off x="7861300" y="1833889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125426</xdr:rowOff>
    </xdr:from>
    <xdr:to>
      <xdr:col>36</xdr:col>
      <xdr:colOff>165100</xdr:colOff>
      <xdr:row>107</xdr:row>
      <xdr:rowOff>55576</xdr:rowOff>
    </xdr:to>
    <xdr:sp macro="" textlink="">
      <xdr:nvSpPr>
        <xdr:cNvPr id="482" name="楕円 481"/>
        <xdr:cNvSpPr/>
      </xdr:nvSpPr>
      <xdr:spPr>
        <a:xfrm>
          <a:off x="6921500" y="182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171386</xdr:rowOff>
    </xdr:from>
    <xdr:to>
      <xdr:col>41</xdr:col>
      <xdr:colOff>50800</xdr:colOff>
      <xdr:row>107</xdr:row>
      <xdr:rowOff>4776</xdr:rowOff>
    </xdr:to>
    <xdr:cxnSp macro="">
      <xdr:nvCxnSpPr>
        <xdr:cNvPr id="483" name="直線コネクタ 482"/>
        <xdr:cNvCxnSpPr/>
      </xdr:nvCxnSpPr>
      <xdr:spPr>
        <a:xfrm flipV="1">
          <a:off x="6972300" y="18345086"/>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84" name="n_1aveValue【港湾・漁港】&#10;一人当たり有形固定資産（償却資産）額"/>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85" name="n_2aveValue【港湾・漁港】&#10;一人当たり有形固定資産（償却資産）額"/>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86" name="n_3aveValue【港湾・漁港】&#10;一人当たり有形固定資産（償却資産）額"/>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87" name="n_4aveValue【港湾・漁港】&#10;一人当たり有形固定資産（償却資産）額"/>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28103</xdr:rowOff>
    </xdr:from>
    <xdr:ext cx="599010" cy="259045"/>
    <xdr:sp macro="" textlink="">
      <xdr:nvSpPr>
        <xdr:cNvPr id="488" name="n_1mainValue【港湾・漁港】&#10;一人当たり有形固定資産（償却資産）額"/>
        <xdr:cNvSpPr txBox="1"/>
      </xdr:nvSpPr>
      <xdr:spPr>
        <a:xfrm>
          <a:off x="9327095" y="183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35668</xdr:rowOff>
    </xdr:from>
    <xdr:ext cx="599010" cy="259045"/>
    <xdr:sp macro="" textlink="">
      <xdr:nvSpPr>
        <xdr:cNvPr id="489" name="n_2mainValue【港湾・漁港】&#10;一人当たり有形固定資産（償却資産）額"/>
        <xdr:cNvSpPr txBox="1"/>
      </xdr:nvSpPr>
      <xdr:spPr>
        <a:xfrm>
          <a:off x="8450795" y="183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41863</xdr:rowOff>
    </xdr:from>
    <xdr:ext cx="599010" cy="259045"/>
    <xdr:sp macro="" textlink="">
      <xdr:nvSpPr>
        <xdr:cNvPr id="490" name="n_3mainValue【港湾・漁港】&#10;一人当たり有形固定資産（償却資産）額"/>
        <xdr:cNvSpPr txBox="1"/>
      </xdr:nvSpPr>
      <xdr:spPr>
        <a:xfrm>
          <a:off x="7561795" y="183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46703</xdr:rowOff>
    </xdr:from>
    <xdr:ext cx="599010" cy="259045"/>
    <xdr:sp macro="" textlink="">
      <xdr:nvSpPr>
        <xdr:cNvPr id="491" name="n_4mainValue【港湾・漁港】&#10;一人当たり有形固定資産（償却資産）額"/>
        <xdr:cNvSpPr txBox="1"/>
      </xdr:nvSpPr>
      <xdr:spPr>
        <a:xfrm>
          <a:off x="6672795" y="183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516" name="直線コネクタ 51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51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520" name="直線コネクタ 51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521"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22" name="フローチャート: 判断 52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4" name="フローチャート: 判断 52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25" name="フローチャート: 判断 52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6" name="フローチャート: 判断 52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32" name="楕円 531"/>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101617</xdr:rowOff>
    </xdr:from>
    <xdr:ext cx="405111" cy="259045"/>
    <xdr:sp macro="" textlink="">
      <xdr:nvSpPr>
        <xdr:cNvPr id="533" name="【認定こども園・幼稚園・保育所】&#10;有形固定資産減価償却率該当値テキスト"/>
        <xdr:cNvSpPr txBox="1"/>
      </xdr:nvSpPr>
      <xdr:spPr>
        <a:xfrm>
          <a:off x="16357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534" name="楕円 533"/>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129540</xdr:rowOff>
    </xdr:to>
    <xdr:cxnSp macro="">
      <xdr:nvCxnSpPr>
        <xdr:cNvPr id="535" name="直線コネクタ 534"/>
        <xdr:cNvCxnSpPr/>
      </xdr:nvCxnSpPr>
      <xdr:spPr>
        <a:xfrm>
          <a:off x="15481300" y="60731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536" name="楕円 535"/>
        <xdr:cNvSpPr/>
      </xdr:nvSpPr>
      <xdr:spPr>
        <a:xfrm>
          <a:off x="14541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72390</xdr:rowOff>
    </xdr:to>
    <xdr:cxnSp macro="">
      <xdr:nvCxnSpPr>
        <xdr:cNvPr id="537" name="直線コネクタ 536"/>
        <xdr:cNvCxnSpPr/>
      </xdr:nvCxnSpPr>
      <xdr:spPr>
        <a:xfrm>
          <a:off x="14592300" y="60159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38" name="楕円 537"/>
        <xdr:cNvSpPr/>
      </xdr:nvSpPr>
      <xdr:spPr>
        <a:xfrm>
          <a:off x="1365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38</xdr:row>
      <xdr:rowOff>78105</xdr:rowOff>
    </xdr:to>
    <xdr:cxnSp macro="">
      <xdr:nvCxnSpPr>
        <xdr:cNvPr id="539" name="直線コネクタ 538"/>
        <xdr:cNvCxnSpPr/>
      </xdr:nvCxnSpPr>
      <xdr:spPr>
        <a:xfrm flipV="1">
          <a:off x="13703300" y="6015990"/>
          <a:ext cx="889000" cy="5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158750</xdr:rowOff>
    </xdr:from>
    <xdr:to>
      <xdr:col>67</xdr:col>
      <xdr:colOff>101600</xdr:colOff>
      <xdr:row>38</xdr:row>
      <xdr:rowOff>88900</xdr:rowOff>
    </xdr:to>
    <xdr:sp macro="" textlink="">
      <xdr:nvSpPr>
        <xdr:cNvPr id="540" name="楕円 539"/>
        <xdr:cNvSpPr/>
      </xdr:nvSpPr>
      <xdr:spPr>
        <a:xfrm>
          <a:off x="1276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38</xdr:row>
      <xdr:rowOff>78105</xdr:rowOff>
    </xdr:to>
    <xdr:cxnSp macro="">
      <xdr:nvCxnSpPr>
        <xdr:cNvPr id="541" name="直線コネクタ 540"/>
        <xdr:cNvCxnSpPr/>
      </xdr:nvCxnSpPr>
      <xdr:spPr>
        <a:xfrm>
          <a:off x="12814300" y="655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542"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43"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544"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5"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546" name="n_1mainValue【認定こども園・幼稚園・保育所】&#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547" name="n_2mainValue【認定こども園・幼稚園・保育所】&#10;有形固定資産減価償却率"/>
        <xdr:cNvSpPr txBox="1"/>
      </xdr:nvSpPr>
      <xdr:spPr>
        <a:xfrm>
          <a:off x="14389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48" name="n_3mainValue【認定こども園・幼稚園・保育所】&#10;有形固定資産減価償却率"/>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80027</xdr:rowOff>
    </xdr:from>
    <xdr:ext cx="405111" cy="259045"/>
    <xdr:sp macro="" textlink="">
      <xdr:nvSpPr>
        <xdr:cNvPr id="549" name="n_4mainValue【認定こども園・幼稚園・保育所】&#10;有形固定資産減価償却率"/>
        <xdr:cNvSpPr txBox="1"/>
      </xdr:nvSpPr>
      <xdr:spPr>
        <a:xfrm>
          <a:off x="12611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71" name="直線コネクタ 570"/>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72"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73" name="直線コネクタ 572"/>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74"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75" name="直線コネクタ 574"/>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6"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7" name="フローチャート: 判断 576"/>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78" name="フローチャート: 判断 577"/>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79" name="フローチャート: 判断 578"/>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フローチャート: 判断 579"/>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1" name="フローチャート: 判断 580"/>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158903</xdr:rowOff>
    </xdr:from>
    <xdr:to>
      <xdr:col>116</xdr:col>
      <xdr:colOff>114300</xdr:colOff>
      <xdr:row>41</xdr:row>
      <xdr:rowOff>89053</xdr:rowOff>
    </xdr:to>
    <xdr:sp macro="" textlink="">
      <xdr:nvSpPr>
        <xdr:cNvPr id="587" name="楕円 586"/>
        <xdr:cNvSpPr/>
      </xdr:nvSpPr>
      <xdr:spPr>
        <a:xfrm>
          <a:off x="221107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73830</xdr:rowOff>
    </xdr:from>
    <xdr:ext cx="469744" cy="259045"/>
    <xdr:sp macro="" textlink="">
      <xdr:nvSpPr>
        <xdr:cNvPr id="588" name="【認定こども園・幼稚園・保育所】&#10;一人当たり面積該当値テキスト"/>
        <xdr:cNvSpPr txBox="1"/>
      </xdr:nvSpPr>
      <xdr:spPr>
        <a:xfrm>
          <a:off x="22199600" y="69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161646</xdr:rowOff>
    </xdr:from>
    <xdr:to>
      <xdr:col>112</xdr:col>
      <xdr:colOff>38100</xdr:colOff>
      <xdr:row>41</xdr:row>
      <xdr:rowOff>91796</xdr:rowOff>
    </xdr:to>
    <xdr:sp macro="" textlink="">
      <xdr:nvSpPr>
        <xdr:cNvPr id="589" name="楕円 588"/>
        <xdr:cNvSpPr/>
      </xdr:nvSpPr>
      <xdr:spPr>
        <a:xfrm>
          <a:off x="21272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38253</xdr:rowOff>
    </xdr:from>
    <xdr:to>
      <xdr:col>116</xdr:col>
      <xdr:colOff>63500</xdr:colOff>
      <xdr:row>41</xdr:row>
      <xdr:rowOff>40996</xdr:rowOff>
    </xdr:to>
    <xdr:cxnSp macro="">
      <xdr:nvCxnSpPr>
        <xdr:cNvPr id="590" name="直線コネクタ 589"/>
        <xdr:cNvCxnSpPr/>
      </xdr:nvCxnSpPr>
      <xdr:spPr>
        <a:xfrm flipV="1">
          <a:off x="21323300" y="706770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164388</xdr:rowOff>
    </xdr:from>
    <xdr:to>
      <xdr:col>107</xdr:col>
      <xdr:colOff>101600</xdr:colOff>
      <xdr:row>41</xdr:row>
      <xdr:rowOff>94538</xdr:rowOff>
    </xdr:to>
    <xdr:sp macro="" textlink="">
      <xdr:nvSpPr>
        <xdr:cNvPr id="591" name="楕円 590"/>
        <xdr:cNvSpPr/>
      </xdr:nvSpPr>
      <xdr:spPr>
        <a:xfrm>
          <a:off x="20383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40996</xdr:rowOff>
    </xdr:from>
    <xdr:to>
      <xdr:col>111</xdr:col>
      <xdr:colOff>177800</xdr:colOff>
      <xdr:row>41</xdr:row>
      <xdr:rowOff>43738</xdr:rowOff>
    </xdr:to>
    <xdr:cxnSp macro="">
      <xdr:nvCxnSpPr>
        <xdr:cNvPr id="592" name="直線コネクタ 591"/>
        <xdr:cNvCxnSpPr/>
      </xdr:nvCxnSpPr>
      <xdr:spPr>
        <a:xfrm flipV="1">
          <a:off x="20434300" y="7070446"/>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124155</xdr:rowOff>
    </xdr:from>
    <xdr:to>
      <xdr:col>102</xdr:col>
      <xdr:colOff>165100</xdr:colOff>
      <xdr:row>41</xdr:row>
      <xdr:rowOff>54305</xdr:rowOff>
    </xdr:to>
    <xdr:sp macro="" textlink="">
      <xdr:nvSpPr>
        <xdr:cNvPr id="593" name="楕円 592"/>
        <xdr:cNvSpPr/>
      </xdr:nvSpPr>
      <xdr:spPr>
        <a:xfrm>
          <a:off x="19494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3505</xdr:rowOff>
    </xdr:from>
    <xdr:to>
      <xdr:col>107</xdr:col>
      <xdr:colOff>50800</xdr:colOff>
      <xdr:row>41</xdr:row>
      <xdr:rowOff>43738</xdr:rowOff>
    </xdr:to>
    <xdr:cxnSp macro="">
      <xdr:nvCxnSpPr>
        <xdr:cNvPr id="594" name="直線コネクタ 593"/>
        <xdr:cNvCxnSpPr/>
      </xdr:nvCxnSpPr>
      <xdr:spPr>
        <a:xfrm>
          <a:off x="19545300" y="703295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126898</xdr:rowOff>
    </xdr:from>
    <xdr:to>
      <xdr:col>98</xdr:col>
      <xdr:colOff>38100</xdr:colOff>
      <xdr:row>41</xdr:row>
      <xdr:rowOff>57048</xdr:rowOff>
    </xdr:to>
    <xdr:sp macro="" textlink="">
      <xdr:nvSpPr>
        <xdr:cNvPr id="595" name="楕円 594"/>
        <xdr:cNvSpPr/>
      </xdr:nvSpPr>
      <xdr:spPr>
        <a:xfrm>
          <a:off x="186055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3505</xdr:rowOff>
    </xdr:from>
    <xdr:to>
      <xdr:col>102</xdr:col>
      <xdr:colOff>114300</xdr:colOff>
      <xdr:row>41</xdr:row>
      <xdr:rowOff>6248</xdr:rowOff>
    </xdr:to>
    <xdr:cxnSp macro="">
      <xdr:nvCxnSpPr>
        <xdr:cNvPr id="596" name="直線コネクタ 595"/>
        <xdr:cNvCxnSpPr/>
      </xdr:nvCxnSpPr>
      <xdr:spPr>
        <a:xfrm flipV="1">
          <a:off x="18656300" y="70329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97"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98"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99"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600"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82923</xdr:rowOff>
    </xdr:from>
    <xdr:ext cx="469744" cy="259045"/>
    <xdr:sp macro="" textlink="">
      <xdr:nvSpPr>
        <xdr:cNvPr id="601" name="n_1mainValue【認定こども園・幼稚園・保育所】&#10;一人当たり面積"/>
        <xdr:cNvSpPr txBox="1"/>
      </xdr:nvSpPr>
      <xdr:spPr>
        <a:xfrm>
          <a:off x="210757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85665</xdr:rowOff>
    </xdr:from>
    <xdr:ext cx="469744" cy="259045"/>
    <xdr:sp macro="" textlink="">
      <xdr:nvSpPr>
        <xdr:cNvPr id="602" name="n_2mainValue【認定こども園・幼稚園・保育所】&#10;一人当たり面積"/>
        <xdr:cNvSpPr txBox="1"/>
      </xdr:nvSpPr>
      <xdr:spPr>
        <a:xfrm>
          <a:off x="20199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45432</xdr:rowOff>
    </xdr:from>
    <xdr:ext cx="469744" cy="259045"/>
    <xdr:sp macro="" textlink="">
      <xdr:nvSpPr>
        <xdr:cNvPr id="603" name="n_3mainValue【認定こども園・幼稚園・保育所】&#10;一人当たり面積"/>
        <xdr:cNvSpPr txBox="1"/>
      </xdr:nvSpPr>
      <xdr:spPr>
        <a:xfrm>
          <a:off x="193104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48175</xdr:rowOff>
    </xdr:from>
    <xdr:ext cx="469744" cy="259045"/>
    <xdr:sp macro="" textlink="">
      <xdr:nvSpPr>
        <xdr:cNvPr id="604" name="n_4mainValue【認定こども園・幼稚園・保育所】&#10;一人当たり面積"/>
        <xdr:cNvSpPr txBox="1"/>
      </xdr:nvSpPr>
      <xdr:spPr>
        <a:xfrm>
          <a:off x="1842142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30" name="直線コネクタ 629"/>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1"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2" name="直線コネクタ 63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4" name="直線コネクタ 63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5"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37" name="フローチャート: 判断 636"/>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8" name="フローチャート: 判断 637"/>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39" name="フローチャート: 判断 638"/>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40" name="フローチャート: 判断 639"/>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646" name="楕円 645"/>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14531</xdr:rowOff>
    </xdr:from>
    <xdr:ext cx="405111" cy="259045"/>
    <xdr:sp macro="" textlink="">
      <xdr:nvSpPr>
        <xdr:cNvPr id="647" name="【学校施設】&#10;有形固定資産減価償却率該当値テキスト"/>
        <xdr:cNvSpPr txBox="1"/>
      </xdr:nvSpPr>
      <xdr:spPr>
        <a:xfrm>
          <a:off x="16357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125549</xdr:rowOff>
    </xdr:from>
    <xdr:to>
      <xdr:col>81</xdr:col>
      <xdr:colOff>101600</xdr:colOff>
      <xdr:row>60</xdr:row>
      <xdr:rowOff>55699</xdr:rowOff>
    </xdr:to>
    <xdr:sp macro="" textlink="">
      <xdr:nvSpPr>
        <xdr:cNvPr id="648" name="楕円 647"/>
        <xdr:cNvSpPr/>
      </xdr:nvSpPr>
      <xdr:spPr>
        <a:xfrm>
          <a:off x="15430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4899</xdr:rowOff>
    </xdr:from>
    <xdr:to>
      <xdr:col>85</xdr:col>
      <xdr:colOff>127000</xdr:colOff>
      <xdr:row>60</xdr:row>
      <xdr:rowOff>42454</xdr:rowOff>
    </xdr:to>
    <xdr:cxnSp macro="">
      <xdr:nvCxnSpPr>
        <xdr:cNvPr id="649" name="直線コネクタ 648"/>
        <xdr:cNvCxnSpPr/>
      </xdr:nvCxnSpPr>
      <xdr:spPr>
        <a:xfrm>
          <a:off x="15481300" y="102918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50" name="楕円 649"/>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4899</xdr:rowOff>
    </xdr:to>
    <xdr:cxnSp macro="">
      <xdr:nvCxnSpPr>
        <xdr:cNvPr id="651" name="直線コネクタ 650"/>
        <xdr:cNvCxnSpPr/>
      </xdr:nvCxnSpPr>
      <xdr:spPr>
        <a:xfrm>
          <a:off x="14592300" y="102674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652" name="楕円 651"/>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59</xdr:row>
      <xdr:rowOff>151856</xdr:rowOff>
    </xdr:to>
    <xdr:cxnSp macro="">
      <xdr:nvCxnSpPr>
        <xdr:cNvPr id="653" name="直線コネクタ 652"/>
        <xdr:cNvCxnSpPr/>
      </xdr:nvCxnSpPr>
      <xdr:spPr>
        <a:xfrm>
          <a:off x="13703300" y="1025271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48804</xdr:rowOff>
    </xdr:from>
    <xdr:to>
      <xdr:col>67</xdr:col>
      <xdr:colOff>101600</xdr:colOff>
      <xdr:row>59</xdr:row>
      <xdr:rowOff>150404</xdr:rowOff>
    </xdr:to>
    <xdr:sp macro="" textlink="">
      <xdr:nvSpPr>
        <xdr:cNvPr id="654" name="楕円 653"/>
        <xdr:cNvSpPr/>
      </xdr:nvSpPr>
      <xdr:spPr>
        <a:xfrm>
          <a:off x="12763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99604</xdr:rowOff>
    </xdr:from>
    <xdr:to>
      <xdr:col>71</xdr:col>
      <xdr:colOff>177800</xdr:colOff>
      <xdr:row>59</xdr:row>
      <xdr:rowOff>137160</xdr:rowOff>
    </xdr:to>
    <xdr:cxnSp macro="">
      <xdr:nvCxnSpPr>
        <xdr:cNvPr id="655" name="直線コネクタ 654"/>
        <xdr:cNvCxnSpPr/>
      </xdr:nvCxnSpPr>
      <xdr:spPr>
        <a:xfrm>
          <a:off x="12814300" y="102151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656"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57"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58"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59" name="n_4aveValue【学校施設】&#10;有形固定資産減価償却率"/>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72226</xdr:rowOff>
    </xdr:from>
    <xdr:ext cx="405111" cy="259045"/>
    <xdr:sp macro="" textlink="">
      <xdr:nvSpPr>
        <xdr:cNvPr id="660" name="n_1mainValue【学校施設】&#10;有形固定資産減価償却率"/>
        <xdr:cNvSpPr txBox="1"/>
      </xdr:nvSpPr>
      <xdr:spPr>
        <a:xfrm>
          <a:off x="15266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661" name="n_2mainValue【学校施設】&#10;有形固定資産減価償却率"/>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2" name="n_3main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663" name="n_4main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87" name="直線コネクタ 686"/>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88"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89" name="直線コネクタ 688"/>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90"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91" name="直線コネクタ 690"/>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692"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93" name="フローチャート: 判断 692"/>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94" name="フローチャート: 判断 69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95" name="フローチャート: 判断 694"/>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96" name="フローチャート: 判断 695"/>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97" name="フローチャート: 判断 696"/>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140081</xdr:rowOff>
    </xdr:from>
    <xdr:to>
      <xdr:col>116</xdr:col>
      <xdr:colOff>114300</xdr:colOff>
      <xdr:row>62</xdr:row>
      <xdr:rowOff>70231</xdr:rowOff>
    </xdr:to>
    <xdr:sp macro="" textlink="">
      <xdr:nvSpPr>
        <xdr:cNvPr id="703" name="楕円 702"/>
        <xdr:cNvSpPr/>
      </xdr:nvSpPr>
      <xdr:spPr>
        <a:xfrm>
          <a:off x="221107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118508</xdr:rowOff>
    </xdr:from>
    <xdr:ext cx="469744" cy="259045"/>
    <xdr:sp macro="" textlink="">
      <xdr:nvSpPr>
        <xdr:cNvPr id="704" name="【学校施設】&#10;一人当たり面積該当値テキスト"/>
        <xdr:cNvSpPr txBox="1"/>
      </xdr:nvSpPr>
      <xdr:spPr>
        <a:xfrm>
          <a:off x="22199600" y="105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705" name="楕円 704"/>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19431</xdr:rowOff>
    </xdr:from>
    <xdr:to>
      <xdr:col>116</xdr:col>
      <xdr:colOff>63500</xdr:colOff>
      <xdr:row>62</xdr:row>
      <xdr:rowOff>32004</xdr:rowOff>
    </xdr:to>
    <xdr:cxnSp macro="">
      <xdr:nvCxnSpPr>
        <xdr:cNvPr id="706" name="直線コネクタ 705"/>
        <xdr:cNvCxnSpPr/>
      </xdr:nvCxnSpPr>
      <xdr:spPr>
        <a:xfrm flipV="1">
          <a:off x="21323300" y="1064933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163894</xdr:rowOff>
    </xdr:from>
    <xdr:to>
      <xdr:col>107</xdr:col>
      <xdr:colOff>101600</xdr:colOff>
      <xdr:row>62</xdr:row>
      <xdr:rowOff>94044</xdr:rowOff>
    </xdr:to>
    <xdr:sp macro="" textlink="">
      <xdr:nvSpPr>
        <xdr:cNvPr id="707" name="楕円 706"/>
        <xdr:cNvSpPr/>
      </xdr:nvSpPr>
      <xdr:spPr>
        <a:xfrm>
          <a:off x="20383500" y="106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43244</xdr:rowOff>
    </xdr:to>
    <xdr:cxnSp macro="">
      <xdr:nvCxnSpPr>
        <xdr:cNvPr id="708" name="直線コネクタ 707"/>
        <xdr:cNvCxnSpPr/>
      </xdr:nvCxnSpPr>
      <xdr:spPr>
        <a:xfrm flipV="1">
          <a:off x="20434300" y="1066190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130556</xdr:rowOff>
    </xdr:from>
    <xdr:to>
      <xdr:col>102</xdr:col>
      <xdr:colOff>165100</xdr:colOff>
      <xdr:row>62</xdr:row>
      <xdr:rowOff>60706</xdr:rowOff>
    </xdr:to>
    <xdr:sp macro="" textlink="">
      <xdr:nvSpPr>
        <xdr:cNvPr id="709" name="楕円 708"/>
        <xdr:cNvSpPr/>
      </xdr:nvSpPr>
      <xdr:spPr>
        <a:xfrm>
          <a:off x="19494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xdr:rowOff>
    </xdr:from>
    <xdr:to>
      <xdr:col>107</xdr:col>
      <xdr:colOff>50800</xdr:colOff>
      <xdr:row>62</xdr:row>
      <xdr:rowOff>43244</xdr:rowOff>
    </xdr:to>
    <xdr:cxnSp macro="">
      <xdr:nvCxnSpPr>
        <xdr:cNvPr id="710" name="直線コネクタ 709"/>
        <xdr:cNvCxnSpPr/>
      </xdr:nvCxnSpPr>
      <xdr:spPr>
        <a:xfrm>
          <a:off x="19545300" y="10639806"/>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58928</xdr:rowOff>
    </xdr:from>
    <xdr:to>
      <xdr:col>98</xdr:col>
      <xdr:colOff>38100</xdr:colOff>
      <xdr:row>61</xdr:row>
      <xdr:rowOff>160528</xdr:rowOff>
    </xdr:to>
    <xdr:sp macro="" textlink="">
      <xdr:nvSpPr>
        <xdr:cNvPr id="711" name="楕円 710"/>
        <xdr:cNvSpPr/>
      </xdr:nvSpPr>
      <xdr:spPr>
        <a:xfrm>
          <a:off x="18605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62</xdr:row>
      <xdr:rowOff>9906</xdr:rowOff>
    </xdr:to>
    <xdr:cxnSp macro="">
      <xdr:nvCxnSpPr>
        <xdr:cNvPr id="712" name="直線コネクタ 711"/>
        <xdr:cNvCxnSpPr/>
      </xdr:nvCxnSpPr>
      <xdr:spPr>
        <a:xfrm>
          <a:off x="18656300" y="1056817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713"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714"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715"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716"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717" name="n_1mainValue【学校施設】&#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85171</xdr:rowOff>
    </xdr:from>
    <xdr:ext cx="469744" cy="259045"/>
    <xdr:sp macro="" textlink="">
      <xdr:nvSpPr>
        <xdr:cNvPr id="718" name="n_2mainValue【学校施設】&#10;一人当たり面積"/>
        <xdr:cNvSpPr txBox="1"/>
      </xdr:nvSpPr>
      <xdr:spPr>
        <a:xfrm>
          <a:off x="20199427" y="107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51833</xdr:rowOff>
    </xdr:from>
    <xdr:ext cx="469744" cy="259045"/>
    <xdr:sp macro="" textlink="">
      <xdr:nvSpPr>
        <xdr:cNvPr id="719" name="n_3mainValue【学校施設】&#10;一人当たり面積"/>
        <xdr:cNvSpPr txBox="1"/>
      </xdr:nvSpPr>
      <xdr:spPr>
        <a:xfrm>
          <a:off x="19310427"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5605</xdr:rowOff>
    </xdr:from>
    <xdr:ext cx="469744" cy="259045"/>
    <xdr:sp macro="" textlink="">
      <xdr:nvSpPr>
        <xdr:cNvPr id="720" name="n_4mainValue【学校施設】&#10;一人当たり面積"/>
        <xdr:cNvSpPr txBox="1"/>
      </xdr:nvSpPr>
      <xdr:spPr>
        <a:xfrm>
          <a:off x="18421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2" name="直線コネクタ 761"/>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5"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6" name="直線コネクタ 765"/>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7"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8" name="フローチャート: 判断 767"/>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9" name="フローチャート: 判断 768"/>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70" name="フローチャート: 判断 769"/>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1" name="フローチャート: 判断 770"/>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2" name="フローチャート: 判断 771"/>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778" name="楕円 777"/>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170741</xdr:rowOff>
    </xdr:from>
    <xdr:ext cx="405111" cy="259045"/>
    <xdr:sp macro="" textlink="">
      <xdr:nvSpPr>
        <xdr:cNvPr id="779" name="【公民館】&#10;有形固定資産減価償却率該当値テキスト"/>
        <xdr:cNvSpPr txBox="1"/>
      </xdr:nvSpPr>
      <xdr:spPr>
        <a:xfrm>
          <a:off x="16357600" y="1800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780" name="楕円 779"/>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27214</xdr:rowOff>
    </xdr:to>
    <xdr:cxnSp macro="">
      <xdr:nvCxnSpPr>
        <xdr:cNvPr id="781" name="直線コネクタ 780"/>
        <xdr:cNvCxnSpPr/>
      </xdr:nvCxnSpPr>
      <xdr:spPr>
        <a:xfrm>
          <a:off x="15481300" y="1816009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82" name="楕円 781"/>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157843</xdr:rowOff>
    </xdr:to>
    <xdr:cxnSp macro="">
      <xdr:nvCxnSpPr>
        <xdr:cNvPr id="783" name="直線コネクタ 782"/>
        <xdr:cNvCxnSpPr/>
      </xdr:nvCxnSpPr>
      <xdr:spPr>
        <a:xfrm>
          <a:off x="14592300" y="181192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4" name="楕円 783"/>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117021</xdr:rowOff>
    </xdr:to>
    <xdr:cxnSp macro="">
      <xdr:nvCxnSpPr>
        <xdr:cNvPr id="785" name="直線コネクタ 784"/>
        <xdr:cNvCxnSpPr/>
      </xdr:nvCxnSpPr>
      <xdr:spPr>
        <a:xfrm>
          <a:off x="13703300" y="180784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43362</xdr:rowOff>
    </xdr:from>
    <xdr:to>
      <xdr:col>67</xdr:col>
      <xdr:colOff>101600</xdr:colOff>
      <xdr:row>105</xdr:row>
      <xdr:rowOff>144962</xdr:rowOff>
    </xdr:to>
    <xdr:sp macro="" textlink="">
      <xdr:nvSpPr>
        <xdr:cNvPr id="786" name="楕円 785"/>
        <xdr:cNvSpPr/>
      </xdr:nvSpPr>
      <xdr:spPr>
        <a:xfrm>
          <a:off x="1276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94162</xdr:rowOff>
    </xdr:to>
    <xdr:cxnSp macro="">
      <xdr:nvCxnSpPr>
        <xdr:cNvPr id="787" name="直線コネクタ 786"/>
        <xdr:cNvCxnSpPr/>
      </xdr:nvCxnSpPr>
      <xdr:spPr>
        <a:xfrm flipV="1">
          <a:off x="12814300" y="180784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8"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89"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90"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1"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53720</xdr:rowOff>
    </xdr:from>
    <xdr:ext cx="405111" cy="259045"/>
    <xdr:sp macro="" textlink="">
      <xdr:nvSpPr>
        <xdr:cNvPr id="792" name="n_1mainValue【公民館】&#10;有形固定資産減価償却率"/>
        <xdr:cNvSpPr txBox="1"/>
      </xdr:nvSpPr>
      <xdr:spPr>
        <a:xfrm>
          <a:off x="15266044" y="1788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93" name="n_2mainValue【公民館】&#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4" name="n_3main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5" name="n_4main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6" name="直線コネクタ 8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7" name="テキスト ボックス 8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0" name="直線コネクタ 80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1" name="テキスト ボックス 81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5" name="直線コネクタ 814"/>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6"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7" name="直線コネクタ 816"/>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8"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9" name="直線コネクタ 818"/>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20"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1" name="フローチャート: 判断 820"/>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2" name="フローチャート: 判断 821"/>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3" name="フローチャート: 判断 822"/>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4" name="フローチャート: 判断 823"/>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5" name="フローチャート: 判断 824"/>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31" name="楕円 830"/>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832" name="【公民館】&#10;一人当たり面積該当値テキスト"/>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72262</xdr:rowOff>
    </xdr:from>
    <xdr:to>
      <xdr:col>112</xdr:col>
      <xdr:colOff>38100</xdr:colOff>
      <xdr:row>107</xdr:row>
      <xdr:rowOff>2412</xdr:rowOff>
    </xdr:to>
    <xdr:sp macro="" textlink="">
      <xdr:nvSpPr>
        <xdr:cNvPr id="833" name="楕円 832"/>
        <xdr:cNvSpPr/>
      </xdr:nvSpPr>
      <xdr:spPr>
        <a:xfrm>
          <a:off x="21272500" y="18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123062</xdr:rowOff>
    </xdr:to>
    <xdr:cxnSp macro="">
      <xdr:nvCxnSpPr>
        <xdr:cNvPr id="834" name="直線コネクタ 833"/>
        <xdr:cNvCxnSpPr/>
      </xdr:nvCxnSpPr>
      <xdr:spPr>
        <a:xfrm flipV="1">
          <a:off x="21323300" y="1829104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77978</xdr:rowOff>
    </xdr:from>
    <xdr:to>
      <xdr:col>107</xdr:col>
      <xdr:colOff>101600</xdr:colOff>
      <xdr:row>107</xdr:row>
      <xdr:rowOff>8128</xdr:rowOff>
    </xdr:to>
    <xdr:sp macro="" textlink="">
      <xdr:nvSpPr>
        <xdr:cNvPr id="835" name="楕円 834"/>
        <xdr:cNvSpPr/>
      </xdr:nvSpPr>
      <xdr:spPr>
        <a:xfrm>
          <a:off x="20383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123062</xdr:rowOff>
    </xdr:from>
    <xdr:to>
      <xdr:col>111</xdr:col>
      <xdr:colOff>177800</xdr:colOff>
      <xdr:row>106</xdr:row>
      <xdr:rowOff>128778</xdr:rowOff>
    </xdr:to>
    <xdr:cxnSp macro="">
      <xdr:nvCxnSpPr>
        <xdr:cNvPr id="836" name="直線コネクタ 835"/>
        <xdr:cNvCxnSpPr/>
      </xdr:nvCxnSpPr>
      <xdr:spPr>
        <a:xfrm flipV="1">
          <a:off x="20434300" y="182967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81978</xdr:rowOff>
    </xdr:from>
    <xdr:to>
      <xdr:col>102</xdr:col>
      <xdr:colOff>165100</xdr:colOff>
      <xdr:row>107</xdr:row>
      <xdr:rowOff>12128</xdr:rowOff>
    </xdr:to>
    <xdr:sp macro="" textlink="">
      <xdr:nvSpPr>
        <xdr:cNvPr id="837" name="楕円 836"/>
        <xdr:cNvSpPr/>
      </xdr:nvSpPr>
      <xdr:spPr>
        <a:xfrm>
          <a:off x="19494500" y="182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128778</xdr:rowOff>
    </xdr:from>
    <xdr:to>
      <xdr:col>107</xdr:col>
      <xdr:colOff>50800</xdr:colOff>
      <xdr:row>106</xdr:row>
      <xdr:rowOff>132778</xdr:rowOff>
    </xdr:to>
    <xdr:cxnSp macro="">
      <xdr:nvCxnSpPr>
        <xdr:cNvPr id="838" name="直線コネクタ 837"/>
        <xdr:cNvCxnSpPr/>
      </xdr:nvCxnSpPr>
      <xdr:spPr>
        <a:xfrm flipV="1">
          <a:off x="19545300" y="1830247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85407</xdr:rowOff>
    </xdr:from>
    <xdr:to>
      <xdr:col>98</xdr:col>
      <xdr:colOff>38100</xdr:colOff>
      <xdr:row>107</xdr:row>
      <xdr:rowOff>15557</xdr:rowOff>
    </xdr:to>
    <xdr:sp macro="" textlink="">
      <xdr:nvSpPr>
        <xdr:cNvPr id="839" name="楕円 838"/>
        <xdr:cNvSpPr/>
      </xdr:nvSpPr>
      <xdr:spPr>
        <a:xfrm>
          <a:off x="18605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132778</xdr:rowOff>
    </xdr:from>
    <xdr:to>
      <xdr:col>102</xdr:col>
      <xdr:colOff>114300</xdr:colOff>
      <xdr:row>106</xdr:row>
      <xdr:rowOff>136207</xdr:rowOff>
    </xdr:to>
    <xdr:cxnSp macro="">
      <xdr:nvCxnSpPr>
        <xdr:cNvPr id="840" name="直線コネクタ 839"/>
        <xdr:cNvCxnSpPr/>
      </xdr:nvCxnSpPr>
      <xdr:spPr>
        <a:xfrm flipV="1">
          <a:off x="18656300" y="183064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1"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2"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3"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4"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164989</xdr:rowOff>
    </xdr:from>
    <xdr:ext cx="469744" cy="259045"/>
    <xdr:sp macro="" textlink="">
      <xdr:nvSpPr>
        <xdr:cNvPr id="845" name="n_1mainValue【公民館】&#10;一人当たり面積"/>
        <xdr:cNvSpPr txBox="1"/>
      </xdr:nvSpPr>
      <xdr:spPr>
        <a:xfrm>
          <a:off x="21075727" y="183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170705</xdr:rowOff>
    </xdr:from>
    <xdr:ext cx="469744" cy="259045"/>
    <xdr:sp macro="" textlink="">
      <xdr:nvSpPr>
        <xdr:cNvPr id="846" name="n_2mainValue【公民館】&#10;一人当たり面積"/>
        <xdr:cNvSpPr txBox="1"/>
      </xdr:nvSpPr>
      <xdr:spPr>
        <a:xfrm>
          <a:off x="20199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3255</xdr:rowOff>
    </xdr:from>
    <xdr:ext cx="469744" cy="259045"/>
    <xdr:sp macro="" textlink="">
      <xdr:nvSpPr>
        <xdr:cNvPr id="847" name="n_3mainValue【公民館】&#10;一人当たり面積"/>
        <xdr:cNvSpPr txBox="1"/>
      </xdr:nvSpPr>
      <xdr:spPr>
        <a:xfrm>
          <a:off x="19310427" y="1834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6684</xdr:rowOff>
    </xdr:from>
    <xdr:ext cx="469744" cy="259045"/>
    <xdr:sp macro="" textlink="">
      <xdr:nvSpPr>
        <xdr:cNvPr id="848" name="n_4mainValue【公民館】&#10;一人当たり面積"/>
        <xdr:cNvSpPr txBox="1"/>
      </xdr:nvSpPr>
      <xdr:spPr>
        <a:xfrm>
          <a:off x="18421427" y="1835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類似団体と比較して有形固定資産減価償却率が高くなっている施設は、道路、橋梁・トンネル、公営住宅、港湾・漁港である。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年建築以来</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年が経過し劣化が著しいが、随時修繕を行い使用可能な状態を保つと共に、今後の方針を検討していく。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今後は今年度策定した公共施設等個別施設計画に基づいた維持管理等適正に行っていく。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xdr:rowOff>
    </xdr:from>
    <xdr:to>
      <xdr:col>24</xdr:col>
      <xdr:colOff>114300</xdr:colOff>
      <xdr:row>60</xdr:row>
      <xdr:rowOff>112522</xdr:rowOff>
    </xdr:to>
    <xdr:sp macro="" textlink="">
      <xdr:nvSpPr>
        <xdr:cNvPr id="87" name="楕円 86"/>
        <xdr:cNvSpPr/>
      </xdr:nvSpPr>
      <xdr:spPr>
        <a:xfrm>
          <a:off x="4584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160799</xdr:rowOff>
    </xdr:from>
    <xdr:ext cx="405111" cy="259045"/>
    <xdr:sp macro="" textlink="">
      <xdr:nvSpPr>
        <xdr:cNvPr id="88" name="【体育館・プール】&#10;有形固定資産減価償却率該当値テキスト"/>
        <xdr:cNvSpPr txBox="1"/>
      </xdr:nvSpPr>
      <xdr:spPr>
        <a:xfrm>
          <a:off x="4673600"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138938</xdr:rowOff>
    </xdr:from>
    <xdr:to>
      <xdr:col>20</xdr:col>
      <xdr:colOff>38100</xdr:colOff>
      <xdr:row>57</xdr:row>
      <xdr:rowOff>69088</xdr:rowOff>
    </xdr:to>
    <xdr:sp macro="" textlink="">
      <xdr:nvSpPr>
        <xdr:cNvPr id="89" name="楕円 88"/>
        <xdr:cNvSpPr/>
      </xdr:nvSpPr>
      <xdr:spPr>
        <a:xfrm>
          <a:off x="3746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18288</xdr:rowOff>
    </xdr:from>
    <xdr:to>
      <xdr:col>24</xdr:col>
      <xdr:colOff>63500</xdr:colOff>
      <xdr:row>60</xdr:row>
      <xdr:rowOff>61722</xdr:rowOff>
    </xdr:to>
    <xdr:cxnSp macro="">
      <xdr:nvCxnSpPr>
        <xdr:cNvPr id="90" name="直線コネクタ 89"/>
        <xdr:cNvCxnSpPr/>
      </xdr:nvCxnSpPr>
      <xdr:spPr>
        <a:xfrm>
          <a:off x="3797300" y="9790938"/>
          <a:ext cx="8382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84074</xdr:rowOff>
    </xdr:from>
    <xdr:to>
      <xdr:col>15</xdr:col>
      <xdr:colOff>101600</xdr:colOff>
      <xdr:row>57</xdr:row>
      <xdr:rowOff>14224</xdr:rowOff>
    </xdr:to>
    <xdr:sp macro="" textlink="">
      <xdr:nvSpPr>
        <xdr:cNvPr id="91" name="楕円 90"/>
        <xdr:cNvSpPr/>
      </xdr:nvSpPr>
      <xdr:spPr>
        <a:xfrm>
          <a:off x="2857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134874</xdr:rowOff>
    </xdr:from>
    <xdr:to>
      <xdr:col>19</xdr:col>
      <xdr:colOff>177800</xdr:colOff>
      <xdr:row>57</xdr:row>
      <xdr:rowOff>18288</xdr:rowOff>
    </xdr:to>
    <xdr:cxnSp macro="">
      <xdr:nvCxnSpPr>
        <xdr:cNvPr id="92" name="直線コネクタ 91"/>
        <xdr:cNvCxnSpPr/>
      </xdr:nvCxnSpPr>
      <xdr:spPr>
        <a:xfrm>
          <a:off x="2908300" y="97360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31496</xdr:rowOff>
    </xdr:from>
    <xdr:to>
      <xdr:col>10</xdr:col>
      <xdr:colOff>165100</xdr:colOff>
      <xdr:row>56</xdr:row>
      <xdr:rowOff>133096</xdr:rowOff>
    </xdr:to>
    <xdr:sp macro="" textlink="">
      <xdr:nvSpPr>
        <xdr:cNvPr id="93" name="楕円 92"/>
        <xdr:cNvSpPr/>
      </xdr:nvSpPr>
      <xdr:spPr>
        <a:xfrm>
          <a:off x="1968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82296</xdr:rowOff>
    </xdr:from>
    <xdr:to>
      <xdr:col>15</xdr:col>
      <xdr:colOff>50800</xdr:colOff>
      <xdr:row>56</xdr:row>
      <xdr:rowOff>134874</xdr:rowOff>
    </xdr:to>
    <xdr:cxnSp macro="">
      <xdr:nvCxnSpPr>
        <xdr:cNvPr id="94" name="直線コネクタ 93"/>
        <xdr:cNvCxnSpPr/>
      </xdr:nvCxnSpPr>
      <xdr:spPr>
        <a:xfrm>
          <a:off x="2019300" y="96834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150368</xdr:rowOff>
    </xdr:from>
    <xdr:to>
      <xdr:col>6</xdr:col>
      <xdr:colOff>38100</xdr:colOff>
      <xdr:row>56</xdr:row>
      <xdr:rowOff>80518</xdr:rowOff>
    </xdr:to>
    <xdr:sp macro="" textlink="">
      <xdr:nvSpPr>
        <xdr:cNvPr id="95" name="楕円 94"/>
        <xdr:cNvSpPr/>
      </xdr:nvSpPr>
      <xdr:spPr>
        <a:xfrm>
          <a:off x="1079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29718</xdr:rowOff>
    </xdr:from>
    <xdr:to>
      <xdr:col>10</xdr:col>
      <xdr:colOff>114300</xdr:colOff>
      <xdr:row>56</xdr:row>
      <xdr:rowOff>82296</xdr:rowOff>
    </xdr:to>
    <xdr:cxnSp macro="">
      <xdr:nvCxnSpPr>
        <xdr:cNvPr id="96" name="直線コネクタ 95"/>
        <xdr:cNvCxnSpPr/>
      </xdr:nvCxnSpPr>
      <xdr:spPr>
        <a:xfrm>
          <a:off x="1130300" y="96309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97" name="n_1ave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98" name="n_2aveValue【体育館・プール】&#10;有形固定資産減価償却率"/>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99" name="n_3aveValue【体育館・プール】&#10;有形固定資産減価償却率"/>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100" name="n_4aveValue【体育館・プール】&#10;有形固定資産減価償却率"/>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85615</xdr:rowOff>
    </xdr:from>
    <xdr:ext cx="405111" cy="259045"/>
    <xdr:sp macro="" textlink="">
      <xdr:nvSpPr>
        <xdr:cNvPr id="101" name="n_1mainValue【体育館・プール】&#10;有形固定資産減価償却率"/>
        <xdr:cNvSpPr txBox="1"/>
      </xdr:nvSpPr>
      <xdr:spPr>
        <a:xfrm>
          <a:off x="35820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30751</xdr:rowOff>
    </xdr:from>
    <xdr:ext cx="405111" cy="259045"/>
    <xdr:sp macro="" textlink="">
      <xdr:nvSpPr>
        <xdr:cNvPr id="102" name="n_2mainValue【体育館・プール】&#10;有形固定資産減価償却率"/>
        <xdr:cNvSpPr txBox="1"/>
      </xdr:nvSpPr>
      <xdr:spPr>
        <a:xfrm>
          <a:off x="2705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149623</xdr:rowOff>
    </xdr:from>
    <xdr:ext cx="405111" cy="259045"/>
    <xdr:sp macro="" textlink="">
      <xdr:nvSpPr>
        <xdr:cNvPr id="103" name="n_3mainValue【体育館・プール】&#10;有形固定資産減価償却率"/>
        <xdr:cNvSpPr txBox="1"/>
      </xdr:nvSpPr>
      <xdr:spPr>
        <a:xfrm>
          <a:off x="1816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97045</xdr:rowOff>
    </xdr:from>
    <xdr:ext cx="405111" cy="259045"/>
    <xdr:sp macro="" textlink="">
      <xdr:nvSpPr>
        <xdr:cNvPr id="104" name="n_4mainValue【体育館・プール】&#10;有形固定資産減価償却率"/>
        <xdr:cNvSpPr txBox="1"/>
      </xdr:nvSpPr>
      <xdr:spPr>
        <a:xfrm>
          <a:off x="927744" y="935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56642</xdr:rowOff>
    </xdr:from>
    <xdr:to>
      <xdr:col>55</xdr:col>
      <xdr:colOff>50800</xdr:colOff>
      <xdr:row>63</xdr:row>
      <xdr:rowOff>158242</xdr:rowOff>
    </xdr:to>
    <xdr:sp macro="" textlink="">
      <xdr:nvSpPr>
        <xdr:cNvPr id="144" name="楕円 143"/>
        <xdr:cNvSpPr/>
      </xdr:nvSpPr>
      <xdr:spPr>
        <a:xfrm>
          <a:off x="10426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35069</xdr:rowOff>
    </xdr:from>
    <xdr:ext cx="469744" cy="259045"/>
    <xdr:sp macro="" textlink="">
      <xdr:nvSpPr>
        <xdr:cNvPr id="145" name="【体育館・プール】&#10;一人当たり面積該当値テキスト"/>
        <xdr:cNvSpPr txBox="1"/>
      </xdr:nvSpPr>
      <xdr:spPr>
        <a:xfrm>
          <a:off x="10515600"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25781</xdr:rowOff>
    </xdr:from>
    <xdr:to>
      <xdr:col>50</xdr:col>
      <xdr:colOff>165100</xdr:colOff>
      <xdr:row>63</xdr:row>
      <xdr:rowOff>127381</xdr:rowOff>
    </xdr:to>
    <xdr:sp macro="" textlink="">
      <xdr:nvSpPr>
        <xdr:cNvPr id="146" name="楕円 145"/>
        <xdr:cNvSpPr/>
      </xdr:nvSpPr>
      <xdr:spPr>
        <a:xfrm>
          <a:off x="9588500" y="108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76581</xdr:rowOff>
    </xdr:from>
    <xdr:to>
      <xdr:col>55</xdr:col>
      <xdr:colOff>0</xdr:colOff>
      <xdr:row>63</xdr:row>
      <xdr:rowOff>107442</xdr:rowOff>
    </xdr:to>
    <xdr:cxnSp macro="">
      <xdr:nvCxnSpPr>
        <xdr:cNvPr id="147" name="直線コネクタ 146"/>
        <xdr:cNvCxnSpPr/>
      </xdr:nvCxnSpPr>
      <xdr:spPr>
        <a:xfrm>
          <a:off x="9639300" y="1087793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30734</xdr:rowOff>
    </xdr:from>
    <xdr:to>
      <xdr:col>46</xdr:col>
      <xdr:colOff>38100</xdr:colOff>
      <xdr:row>63</xdr:row>
      <xdr:rowOff>132334</xdr:rowOff>
    </xdr:to>
    <xdr:sp macro="" textlink="">
      <xdr:nvSpPr>
        <xdr:cNvPr id="148" name="楕円 147"/>
        <xdr:cNvSpPr/>
      </xdr:nvSpPr>
      <xdr:spPr>
        <a:xfrm>
          <a:off x="8699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76581</xdr:rowOff>
    </xdr:from>
    <xdr:to>
      <xdr:col>50</xdr:col>
      <xdr:colOff>114300</xdr:colOff>
      <xdr:row>63</xdr:row>
      <xdr:rowOff>81534</xdr:rowOff>
    </xdr:to>
    <xdr:cxnSp macro="">
      <xdr:nvCxnSpPr>
        <xdr:cNvPr id="149" name="直線コネクタ 148"/>
        <xdr:cNvCxnSpPr/>
      </xdr:nvCxnSpPr>
      <xdr:spPr>
        <a:xfrm flipV="1">
          <a:off x="8750300" y="108779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150" name="楕円 149"/>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81534</xdr:rowOff>
    </xdr:from>
    <xdr:to>
      <xdr:col>45</xdr:col>
      <xdr:colOff>177800</xdr:colOff>
      <xdr:row>63</xdr:row>
      <xdr:rowOff>85725</xdr:rowOff>
    </xdr:to>
    <xdr:cxnSp macro="">
      <xdr:nvCxnSpPr>
        <xdr:cNvPr id="151" name="直線コネクタ 150"/>
        <xdr:cNvCxnSpPr/>
      </xdr:nvCxnSpPr>
      <xdr:spPr>
        <a:xfrm flipV="1">
          <a:off x="7861300" y="1088288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37973</xdr:rowOff>
    </xdr:from>
    <xdr:to>
      <xdr:col>36</xdr:col>
      <xdr:colOff>165100</xdr:colOff>
      <xdr:row>63</xdr:row>
      <xdr:rowOff>139573</xdr:rowOff>
    </xdr:to>
    <xdr:sp macro="" textlink="">
      <xdr:nvSpPr>
        <xdr:cNvPr id="152" name="楕円 151"/>
        <xdr:cNvSpPr/>
      </xdr:nvSpPr>
      <xdr:spPr>
        <a:xfrm>
          <a:off x="6921500" y="10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85725</xdr:rowOff>
    </xdr:from>
    <xdr:to>
      <xdr:col>41</xdr:col>
      <xdr:colOff>50800</xdr:colOff>
      <xdr:row>63</xdr:row>
      <xdr:rowOff>88773</xdr:rowOff>
    </xdr:to>
    <xdr:cxnSp macro="">
      <xdr:nvCxnSpPr>
        <xdr:cNvPr id="153" name="直線コネクタ 152"/>
        <xdr:cNvCxnSpPr/>
      </xdr:nvCxnSpPr>
      <xdr:spPr>
        <a:xfrm flipV="1">
          <a:off x="6972300" y="108870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118508</xdr:rowOff>
    </xdr:from>
    <xdr:ext cx="469744" cy="259045"/>
    <xdr:sp macro="" textlink="">
      <xdr:nvSpPr>
        <xdr:cNvPr id="158" name="n_1mainValue【体育館・プール】&#10;一人当たり面積"/>
        <xdr:cNvSpPr txBox="1"/>
      </xdr:nvSpPr>
      <xdr:spPr>
        <a:xfrm>
          <a:off x="9391727" y="1091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123461</xdr:rowOff>
    </xdr:from>
    <xdr:ext cx="469744" cy="259045"/>
    <xdr:sp macro="" textlink="">
      <xdr:nvSpPr>
        <xdr:cNvPr id="159" name="n_2mainValue【体育館・プール】&#10;一人当たり面積"/>
        <xdr:cNvSpPr txBox="1"/>
      </xdr:nvSpPr>
      <xdr:spPr>
        <a:xfrm>
          <a:off x="85154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160" name="n_3mainValue【体育館・プール】&#10;一人当たり面積"/>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130700</xdr:rowOff>
    </xdr:from>
    <xdr:ext cx="469744" cy="259045"/>
    <xdr:sp macro="" textlink="">
      <xdr:nvSpPr>
        <xdr:cNvPr id="161" name="n_4mainValue【体育館・プール】&#10;一人当たり面積"/>
        <xdr:cNvSpPr txBox="1"/>
      </xdr:nvSpPr>
      <xdr:spPr>
        <a:xfrm>
          <a:off x="6737427" y="109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34925</xdr:rowOff>
    </xdr:from>
    <xdr:to>
      <xdr:col>24</xdr:col>
      <xdr:colOff>114300</xdr:colOff>
      <xdr:row>81</xdr:row>
      <xdr:rowOff>136525</xdr:rowOff>
    </xdr:to>
    <xdr:sp macro="" textlink="">
      <xdr:nvSpPr>
        <xdr:cNvPr id="202" name="楕円 201"/>
        <xdr:cNvSpPr/>
      </xdr:nvSpPr>
      <xdr:spPr>
        <a:xfrm>
          <a:off x="4584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57802</xdr:rowOff>
    </xdr:from>
    <xdr:ext cx="405111" cy="259045"/>
    <xdr:sp macro="" textlink="">
      <xdr:nvSpPr>
        <xdr:cNvPr id="203" name="【福祉施設】&#10;有形固定資産減価償却率該当値テキスト"/>
        <xdr:cNvSpPr txBox="1"/>
      </xdr:nvSpPr>
      <xdr:spPr>
        <a:xfrm>
          <a:off x="4673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04" name="楕円 203"/>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85725</xdr:rowOff>
    </xdr:to>
    <xdr:cxnSp macro="">
      <xdr:nvCxnSpPr>
        <xdr:cNvPr id="205" name="直線コネクタ 204"/>
        <xdr:cNvCxnSpPr/>
      </xdr:nvCxnSpPr>
      <xdr:spPr>
        <a:xfrm>
          <a:off x="3797300" y="1387030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06" name="楕円 205"/>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154305</xdr:rowOff>
    </xdr:to>
    <xdr:cxnSp macro="">
      <xdr:nvCxnSpPr>
        <xdr:cNvPr id="207" name="直線コネクタ 206"/>
        <xdr:cNvCxnSpPr/>
      </xdr:nvCxnSpPr>
      <xdr:spPr>
        <a:xfrm>
          <a:off x="2908300" y="138245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208" name="楕円 207"/>
        <xdr:cNvSpPr/>
      </xdr:nvSpPr>
      <xdr:spPr>
        <a:xfrm>
          <a:off x="1968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81</xdr:row>
      <xdr:rowOff>139064</xdr:rowOff>
    </xdr:to>
    <xdr:cxnSp macro="">
      <xdr:nvCxnSpPr>
        <xdr:cNvPr id="209" name="直線コネクタ 208"/>
        <xdr:cNvCxnSpPr/>
      </xdr:nvCxnSpPr>
      <xdr:spPr>
        <a:xfrm flipV="1">
          <a:off x="2019300" y="13824586"/>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210" name="楕円 209"/>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139064</xdr:rowOff>
    </xdr:from>
    <xdr:to>
      <xdr:col>10</xdr:col>
      <xdr:colOff>114300</xdr:colOff>
      <xdr:row>83</xdr:row>
      <xdr:rowOff>70486</xdr:rowOff>
    </xdr:to>
    <xdr:cxnSp macro="">
      <xdr:nvCxnSpPr>
        <xdr:cNvPr id="211" name="直線コネクタ 210"/>
        <xdr:cNvCxnSpPr/>
      </xdr:nvCxnSpPr>
      <xdr:spPr>
        <a:xfrm flipV="1">
          <a:off x="1130300" y="14026514"/>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216" name="n_1mainValue【福祉施設】&#10;有形固定資産減価償却率"/>
        <xdr:cNvSpPr txBox="1"/>
      </xdr:nvSpPr>
      <xdr:spPr>
        <a:xfrm>
          <a:off x="3582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217" name="n_2mainValue【福祉施設】&#10;有形固定資産減価償却率"/>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18" name="n_3mainValue【福祉施設】&#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219" name="n_4mainValue【福祉施設】&#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259" name="楕円 258"/>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260"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130556</xdr:rowOff>
    </xdr:from>
    <xdr:to>
      <xdr:col>50</xdr:col>
      <xdr:colOff>165100</xdr:colOff>
      <xdr:row>86</xdr:row>
      <xdr:rowOff>60706</xdr:rowOff>
    </xdr:to>
    <xdr:sp macro="" textlink="">
      <xdr:nvSpPr>
        <xdr:cNvPr id="261" name="楕円 260"/>
        <xdr:cNvSpPr/>
      </xdr:nvSpPr>
      <xdr:spPr>
        <a:xfrm>
          <a:off x="9588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9906</xdr:rowOff>
    </xdr:to>
    <xdr:cxnSp macro="">
      <xdr:nvCxnSpPr>
        <xdr:cNvPr id="262" name="直線コネクタ 261"/>
        <xdr:cNvCxnSpPr/>
      </xdr:nvCxnSpPr>
      <xdr:spPr>
        <a:xfrm flipV="1">
          <a:off x="9639300" y="1474470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263" name="楕円 262"/>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xdr:rowOff>
    </xdr:from>
    <xdr:to>
      <xdr:col>50</xdr:col>
      <xdr:colOff>114300</xdr:colOff>
      <xdr:row>86</xdr:row>
      <xdr:rowOff>12954</xdr:rowOff>
    </xdr:to>
    <xdr:cxnSp macro="">
      <xdr:nvCxnSpPr>
        <xdr:cNvPr id="264" name="直線コネクタ 263"/>
        <xdr:cNvCxnSpPr/>
      </xdr:nvCxnSpPr>
      <xdr:spPr>
        <a:xfrm flipV="1">
          <a:off x="8750300" y="147546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157226</xdr:rowOff>
    </xdr:from>
    <xdr:to>
      <xdr:col>41</xdr:col>
      <xdr:colOff>101600</xdr:colOff>
      <xdr:row>86</xdr:row>
      <xdr:rowOff>87376</xdr:rowOff>
    </xdr:to>
    <xdr:sp macro="" textlink="">
      <xdr:nvSpPr>
        <xdr:cNvPr id="265" name="楕円 264"/>
        <xdr:cNvSpPr/>
      </xdr:nvSpPr>
      <xdr:spPr>
        <a:xfrm>
          <a:off x="7810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12954</xdr:rowOff>
    </xdr:from>
    <xdr:to>
      <xdr:col>45</xdr:col>
      <xdr:colOff>177800</xdr:colOff>
      <xdr:row>86</xdr:row>
      <xdr:rowOff>36576</xdr:rowOff>
    </xdr:to>
    <xdr:cxnSp macro="">
      <xdr:nvCxnSpPr>
        <xdr:cNvPr id="266" name="直線コネクタ 265"/>
        <xdr:cNvCxnSpPr/>
      </xdr:nvCxnSpPr>
      <xdr:spPr>
        <a:xfrm flipV="1">
          <a:off x="7861300" y="1475765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267" name="楕円 266"/>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36576</xdr:rowOff>
    </xdr:from>
    <xdr:to>
      <xdr:col>41</xdr:col>
      <xdr:colOff>50800</xdr:colOff>
      <xdr:row>86</xdr:row>
      <xdr:rowOff>38100</xdr:rowOff>
    </xdr:to>
    <xdr:cxnSp macro="">
      <xdr:nvCxnSpPr>
        <xdr:cNvPr id="268" name="直線コネクタ 267"/>
        <xdr:cNvCxnSpPr/>
      </xdr:nvCxnSpPr>
      <xdr:spPr>
        <a:xfrm flipV="1">
          <a:off x="6972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51833</xdr:rowOff>
    </xdr:from>
    <xdr:ext cx="469744" cy="259045"/>
    <xdr:sp macro="" textlink="">
      <xdr:nvSpPr>
        <xdr:cNvPr id="273" name="n_1mainValue【福祉施設】&#10;一人当たり面積"/>
        <xdr:cNvSpPr txBox="1"/>
      </xdr:nvSpPr>
      <xdr:spPr>
        <a:xfrm>
          <a:off x="9391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274" name="n_2mainValue【福祉施設】&#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78503</xdr:rowOff>
    </xdr:from>
    <xdr:ext cx="469744" cy="259045"/>
    <xdr:sp macro="" textlink="">
      <xdr:nvSpPr>
        <xdr:cNvPr id="275" name="n_3mainValue【福祉施設】&#10;一人当たり面積"/>
        <xdr:cNvSpPr txBox="1"/>
      </xdr:nvSpPr>
      <xdr:spPr>
        <a:xfrm>
          <a:off x="7626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276" name="n_4mainValue【福祉施設】&#10;一人当たり面積"/>
        <xdr:cNvSpPr txBox="1"/>
      </xdr:nvSpPr>
      <xdr:spPr>
        <a:xfrm>
          <a:off x="673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6"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17" name="楕円 316"/>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318" name="【市民会館】&#10;有形固定資産減価償却率該当値テキスト"/>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19" name="楕円 318"/>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320" name="直線コネクタ 319"/>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21" name="楕円 320"/>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322" name="直線コネクタ 321"/>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23" name="楕円 322"/>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324" name="直線コネクタ 323"/>
        <xdr:cNvCxnSpPr/>
      </xdr:nvCxnSpPr>
      <xdr:spPr>
        <a:xfrm>
          <a:off x="2019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325" name="楕円 324"/>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326" name="直線コネクタ 325"/>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7"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8"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29"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30"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331"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332" name="n_2mainValue【市民会館】&#10;有形固定資産減価償却率"/>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333" name="n_3mainValue【市民会館】&#10;有形固定資産減価償却率"/>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334" name="n_4mainValue【市民会館】&#10;有形固定資産減価償却率"/>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3"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67311</xdr:rowOff>
    </xdr:from>
    <xdr:to>
      <xdr:col>55</xdr:col>
      <xdr:colOff>50800</xdr:colOff>
      <xdr:row>108</xdr:row>
      <xdr:rowOff>168911</xdr:rowOff>
    </xdr:to>
    <xdr:sp macro="" textlink="">
      <xdr:nvSpPr>
        <xdr:cNvPr id="374" name="楕円 373"/>
        <xdr:cNvSpPr/>
      </xdr:nvSpPr>
      <xdr:spPr>
        <a:xfrm>
          <a:off x="10426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153688</xdr:rowOff>
    </xdr:from>
    <xdr:ext cx="469744" cy="259045"/>
    <xdr:sp macro="" textlink="">
      <xdr:nvSpPr>
        <xdr:cNvPr id="375" name="【市民会館】&#10;一人当たり面積該当値テキスト"/>
        <xdr:cNvSpPr txBox="1"/>
      </xdr:nvSpPr>
      <xdr:spPr>
        <a:xfrm>
          <a:off x="10515600"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68835</xdr:rowOff>
    </xdr:from>
    <xdr:to>
      <xdr:col>50</xdr:col>
      <xdr:colOff>165100</xdr:colOff>
      <xdr:row>108</xdr:row>
      <xdr:rowOff>170435</xdr:rowOff>
    </xdr:to>
    <xdr:sp macro="" textlink="">
      <xdr:nvSpPr>
        <xdr:cNvPr id="376" name="楕円 375"/>
        <xdr:cNvSpPr/>
      </xdr:nvSpPr>
      <xdr:spPr>
        <a:xfrm>
          <a:off x="9588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118111</xdr:rowOff>
    </xdr:from>
    <xdr:to>
      <xdr:col>55</xdr:col>
      <xdr:colOff>0</xdr:colOff>
      <xdr:row>108</xdr:row>
      <xdr:rowOff>119635</xdr:rowOff>
    </xdr:to>
    <xdr:cxnSp macro="">
      <xdr:nvCxnSpPr>
        <xdr:cNvPr id="377" name="直線コネクタ 376"/>
        <xdr:cNvCxnSpPr/>
      </xdr:nvCxnSpPr>
      <xdr:spPr>
        <a:xfrm flipV="1">
          <a:off x="9639300" y="186347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69596</xdr:rowOff>
    </xdr:from>
    <xdr:to>
      <xdr:col>46</xdr:col>
      <xdr:colOff>38100</xdr:colOff>
      <xdr:row>108</xdr:row>
      <xdr:rowOff>171196</xdr:rowOff>
    </xdr:to>
    <xdr:sp macro="" textlink="">
      <xdr:nvSpPr>
        <xdr:cNvPr id="378" name="楕円 377"/>
        <xdr:cNvSpPr/>
      </xdr:nvSpPr>
      <xdr:spPr>
        <a:xfrm>
          <a:off x="8699500" y="18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119635</xdr:rowOff>
    </xdr:from>
    <xdr:to>
      <xdr:col>50</xdr:col>
      <xdr:colOff>114300</xdr:colOff>
      <xdr:row>108</xdr:row>
      <xdr:rowOff>120396</xdr:rowOff>
    </xdr:to>
    <xdr:cxnSp macro="">
      <xdr:nvCxnSpPr>
        <xdr:cNvPr id="379" name="直線コネクタ 378"/>
        <xdr:cNvCxnSpPr/>
      </xdr:nvCxnSpPr>
      <xdr:spPr>
        <a:xfrm flipV="1">
          <a:off x="8750300" y="1863623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70358</xdr:rowOff>
    </xdr:from>
    <xdr:to>
      <xdr:col>41</xdr:col>
      <xdr:colOff>101600</xdr:colOff>
      <xdr:row>109</xdr:row>
      <xdr:rowOff>508</xdr:rowOff>
    </xdr:to>
    <xdr:sp macro="" textlink="">
      <xdr:nvSpPr>
        <xdr:cNvPr id="380" name="楕円 379"/>
        <xdr:cNvSpPr/>
      </xdr:nvSpPr>
      <xdr:spPr>
        <a:xfrm>
          <a:off x="7810500" y="185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120396</xdr:rowOff>
    </xdr:from>
    <xdr:to>
      <xdr:col>45</xdr:col>
      <xdr:colOff>177800</xdr:colOff>
      <xdr:row>108</xdr:row>
      <xdr:rowOff>121158</xdr:rowOff>
    </xdr:to>
    <xdr:cxnSp macro="">
      <xdr:nvCxnSpPr>
        <xdr:cNvPr id="381" name="直線コネクタ 380"/>
        <xdr:cNvCxnSpPr/>
      </xdr:nvCxnSpPr>
      <xdr:spPr>
        <a:xfrm flipV="1">
          <a:off x="7861300" y="186369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382" name="楕円 381"/>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121158</xdr:rowOff>
    </xdr:from>
    <xdr:to>
      <xdr:col>41</xdr:col>
      <xdr:colOff>50800</xdr:colOff>
      <xdr:row>108</xdr:row>
      <xdr:rowOff>121920</xdr:rowOff>
    </xdr:to>
    <xdr:cxnSp macro="">
      <xdr:nvCxnSpPr>
        <xdr:cNvPr id="383" name="直線コネクタ 382"/>
        <xdr:cNvCxnSpPr/>
      </xdr:nvCxnSpPr>
      <xdr:spPr>
        <a:xfrm flipV="1">
          <a:off x="6972300" y="186377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84"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385"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86"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87"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161562</xdr:rowOff>
    </xdr:from>
    <xdr:ext cx="469744" cy="259045"/>
    <xdr:sp macro="" textlink="">
      <xdr:nvSpPr>
        <xdr:cNvPr id="388" name="n_1mainValue【市民会館】&#10;一人当たり面積"/>
        <xdr:cNvSpPr txBox="1"/>
      </xdr:nvSpPr>
      <xdr:spPr>
        <a:xfrm>
          <a:off x="9391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162323</xdr:rowOff>
    </xdr:from>
    <xdr:ext cx="469744" cy="259045"/>
    <xdr:sp macro="" textlink="">
      <xdr:nvSpPr>
        <xdr:cNvPr id="389" name="n_2mainValue【市民会館】&#10;一人当たり面積"/>
        <xdr:cNvSpPr txBox="1"/>
      </xdr:nvSpPr>
      <xdr:spPr>
        <a:xfrm>
          <a:off x="8515427" y="186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163085</xdr:rowOff>
    </xdr:from>
    <xdr:ext cx="469744" cy="259045"/>
    <xdr:sp macro="" textlink="">
      <xdr:nvSpPr>
        <xdr:cNvPr id="390" name="n_3mainValue【市民会館】&#10;一人当たり面積"/>
        <xdr:cNvSpPr txBox="1"/>
      </xdr:nvSpPr>
      <xdr:spPr>
        <a:xfrm>
          <a:off x="7626427" y="186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391"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6" name="直線コネクタ 415"/>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9"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0" name="直線コネクタ 419"/>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1"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2" name="フローチャート: 判断 42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3" name="フローチャート: 判断 422"/>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4" name="フローチャート: 判断 423"/>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5" name="フローチャート: 判断 424"/>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6" name="フローチャート: 判断 425"/>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432" name="楕円 431"/>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433" name="【一般廃棄物処理施設】&#10;有形固定資産減価償却率該当値テキスト"/>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88265</xdr:rowOff>
    </xdr:from>
    <xdr:to>
      <xdr:col>81</xdr:col>
      <xdr:colOff>101600</xdr:colOff>
      <xdr:row>40</xdr:row>
      <xdr:rowOff>18415</xdr:rowOff>
    </xdr:to>
    <xdr:sp macro="" textlink="">
      <xdr:nvSpPr>
        <xdr:cNvPr id="434" name="楕円 433"/>
        <xdr:cNvSpPr/>
      </xdr:nvSpPr>
      <xdr:spPr>
        <a:xfrm>
          <a:off x="1543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39</xdr:row>
      <xdr:rowOff>139065</xdr:rowOff>
    </xdr:to>
    <xdr:cxnSp macro="">
      <xdr:nvCxnSpPr>
        <xdr:cNvPr id="435" name="直線コネクタ 434"/>
        <xdr:cNvCxnSpPr/>
      </xdr:nvCxnSpPr>
      <xdr:spPr>
        <a:xfrm flipV="1">
          <a:off x="15481300" y="68218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36" name="楕円 435"/>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139065</xdr:rowOff>
    </xdr:from>
    <xdr:to>
      <xdr:col>81</xdr:col>
      <xdr:colOff>50800</xdr:colOff>
      <xdr:row>39</xdr:row>
      <xdr:rowOff>156210</xdr:rowOff>
    </xdr:to>
    <xdr:cxnSp macro="">
      <xdr:nvCxnSpPr>
        <xdr:cNvPr id="437" name="直線コネクタ 436"/>
        <xdr:cNvCxnSpPr/>
      </xdr:nvCxnSpPr>
      <xdr:spPr>
        <a:xfrm flipV="1">
          <a:off x="14592300" y="6825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99695</xdr:rowOff>
    </xdr:from>
    <xdr:to>
      <xdr:col>72</xdr:col>
      <xdr:colOff>38100</xdr:colOff>
      <xdr:row>40</xdr:row>
      <xdr:rowOff>29845</xdr:rowOff>
    </xdr:to>
    <xdr:sp macro="" textlink="">
      <xdr:nvSpPr>
        <xdr:cNvPr id="438" name="楕円 437"/>
        <xdr:cNvSpPr/>
      </xdr:nvSpPr>
      <xdr:spPr>
        <a:xfrm>
          <a:off x="13652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150495</xdr:rowOff>
    </xdr:from>
    <xdr:to>
      <xdr:col>76</xdr:col>
      <xdr:colOff>114300</xdr:colOff>
      <xdr:row>39</xdr:row>
      <xdr:rowOff>156210</xdr:rowOff>
    </xdr:to>
    <xdr:cxnSp macro="">
      <xdr:nvCxnSpPr>
        <xdr:cNvPr id="439" name="直線コネクタ 438"/>
        <xdr:cNvCxnSpPr/>
      </xdr:nvCxnSpPr>
      <xdr:spPr>
        <a:xfrm>
          <a:off x="13703300" y="683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40"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41"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2"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3"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9542</xdr:rowOff>
    </xdr:from>
    <xdr:ext cx="405111" cy="259045"/>
    <xdr:sp macro="" textlink="">
      <xdr:nvSpPr>
        <xdr:cNvPr id="444" name="n_1mainValue【一般廃棄物処理施設】&#10;有形固定資産減価償却率"/>
        <xdr:cNvSpPr txBox="1"/>
      </xdr:nvSpPr>
      <xdr:spPr>
        <a:xfrm>
          <a:off x="152660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45" name="n_2mainValue【一般廃棄物処理施設】&#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20972</xdr:rowOff>
    </xdr:from>
    <xdr:ext cx="405111" cy="259045"/>
    <xdr:sp macro="" textlink="">
      <xdr:nvSpPr>
        <xdr:cNvPr id="446" name="n_3mainValue【一般廃棄物処理施設】&#10;有形固定資産減価償却率"/>
        <xdr:cNvSpPr txBox="1"/>
      </xdr:nvSpPr>
      <xdr:spPr>
        <a:xfrm>
          <a:off x="13500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8" name="直線コネクタ 467"/>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9"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0" name="直線コネクタ 469"/>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1"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2" name="直線コネクタ 471"/>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3"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4" name="フローチャート: 判断 473"/>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5" name="フローチャート: 判断 474"/>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6" name="フローチャート: 判断 475"/>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77" name="フローチャート: 判断 476"/>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8" name="フローチャート: 判断 477"/>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69748</xdr:rowOff>
    </xdr:from>
    <xdr:to>
      <xdr:col>116</xdr:col>
      <xdr:colOff>114300</xdr:colOff>
      <xdr:row>41</xdr:row>
      <xdr:rowOff>171348</xdr:rowOff>
    </xdr:to>
    <xdr:sp macro="" textlink="">
      <xdr:nvSpPr>
        <xdr:cNvPr id="484" name="楕円 483"/>
        <xdr:cNvSpPr/>
      </xdr:nvSpPr>
      <xdr:spPr>
        <a:xfrm>
          <a:off x="22110700" y="70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156125</xdr:rowOff>
    </xdr:from>
    <xdr:ext cx="469744" cy="259045"/>
    <xdr:sp macro="" textlink="">
      <xdr:nvSpPr>
        <xdr:cNvPr id="485" name="【一般廃棄物処理施設】&#10;一人当たり有形固定資産（償却資産）額該当値テキスト"/>
        <xdr:cNvSpPr txBox="1"/>
      </xdr:nvSpPr>
      <xdr:spPr>
        <a:xfrm>
          <a:off x="22199600" y="70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70546</xdr:rowOff>
    </xdr:from>
    <xdr:to>
      <xdr:col>112</xdr:col>
      <xdr:colOff>38100</xdr:colOff>
      <xdr:row>42</xdr:row>
      <xdr:rowOff>696</xdr:rowOff>
    </xdr:to>
    <xdr:sp macro="" textlink="">
      <xdr:nvSpPr>
        <xdr:cNvPr id="486" name="楕円 485"/>
        <xdr:cNvSpPr/>
      </xdr:nvSpPr>
      <xdr:spPr>
        <a:xfrm>
          <a:off x="21272500" y="7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120548</xdr:rowOff>
    </xdr:from>
    <xdr:to>
      <xdr:col>116</xdr:col>
      <xdr:colOff>63500</xdr:colOff>
      <xdr:row>41</xdr:row>
      <xdr:rowOff>121346</xdr:rowOff>
    </xdr:to>
    <xdr:cxnSp macro="">
      <xdr:nvCxnSpPr>
        <xdr:cNvPr id="487" name="直線コネクタ 486"/>
        <xdr:cNvCxnSpPr/>
      </xdr:nvCxnSpPr>
      <xdr:spPr>
        <a:xfrm flipV="1">
          <a:off x="21323300" y="7149998"/>
          <a:ext cx="8382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71351</xdr:rowOff>
    </xdr:from>
    <xdr:to>
      <xdr:col>107</xdr:col>
      <xdr:colOff>101600</xdr:colOff>
      <xdr:row>42</xdr:row>
      <xdr:rowOff>1501</xdr:rowOff>
    </xdr:to>
    <xdr:sp macro="" textlink="">
      <xdr:nvSpPr>
        <xdr:cNvPr id="488" name="楕円 487"/>
        <xdr:cNvSpPr/>
      </xdr:nvSpPr>
      <xdr:spPr>
        <a:xfrm>
          <a:off x="20383500" y="71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121346</xdr:rowOff>
    </xdr:from>
    <xdr:to>
      <xdr:col>111</xdr:col>
      <xdr:colOff>177800</xdr:colOff>
      <xdr:row>41</xdr:row>
      <xdr:rowOff>122151</xdr:rowOff>
    </xdr:to>
    <xdr:cxnSp macro="">
      <xdr:nvCxnSpPr>
        <xdr:cNvPr id="489" name="直線コネクタ 488"/>
        <xdr:cNvCxnSpPr/>
      </xdr:nvCxnSpPr>
      <xdr:spPr>
        <a:xfrm flipV="1">
          <a:off x="20434300" y="715079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72135</xdr:rowOff>
    </xdr:from>
    <xdr:to>
      <xdr:col>102</xdr:col>
      <xdr:colOff>165100</xdr:colOff>
      <xdr:row>42</xdr:row>
      <xdr:rowOff>2285</xdr:rowOff>
    </xdr:to>
    <xdr:sp macro="" textlink="">
      <xdr:nvSpPr>
        <xdr:cNvPr id="490" name="楕円 489"/>
        <xdr:cNvSpPr/>
      </xdr:nvSpPr>
      <xdr:spPr>
        <a:xfrm>
          <a:off x="19494500" y="71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122151</xdr:rowOff>
    </xdr:from>
    <xdr:to>
      <xdr:col>107</xdr:col>
      <xdr:colOff>50800</xdr:colOff>
      <xdr:row>41</xdr:row>
      <xdr:rowOff>122935</xdr:rowOff>
    </xdr:to>
    <xdr:cxnSp macro="">
      <xdr:nvCxnSpPr>
        <xdr:cNvPr id="491" name="直線コネクタ 490"/>
        <xdr:cNvCxnSpPr/>
      </xdr:nvCxnSpPr>
      <xdr:spPr>
        <a:xfrm flipV="1">
          <a:off x="19545300" y="715160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2"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3"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94"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95"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163273</xdr:rowOff>
    </xdr:from>
    <xdr:ext cx="469744" cy="259045"/>
    <xdr:sp macro="" textlink="">
      <xdr:nvSpPr>
        <xdr:cNvPr id="496" name="n_1mainValue【一般廃棄物処理施設】&#10;一人当たり有形固定資産（償却資産）額"/>
        <xdr:cNvSpPr txBox="1"/>
      </xdr:nvSpPr>
      <xdr:spPr>
        <a:xfrm>
          <a:off x="21075728" y="71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164078</xdr:rowOff>
    </xdr:from>
    <xdr:ext cx="469744" cy="259045"/>
    <xdr:sp macro="" textlink="">
      <xdr:nvSpPr>
        <xdr:cNvPr id="497" name="n_2mainValue【一般廃棄物処理施設】&#10;一人当たり有形固定資産（償却資産）額"/>
        <xdr:cNvSpPr txBox="1"/>
      </xdr:nvSpPr>
      <xdr:spPr>
        <a:xfrm>
          <a:off x="20199428" y="71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164862</xdr:rowOff>
    </xdr:from>
    <xdr:ext cx="469744" cy="259045"/>
    <xdr:sp macro="" textlink="">
      <xdr:nvSpPr>
        <xdr:cNvPr id="498" name="n_3mainValue【一般廃棄物処理施設】&#10;一人当たり有形固定資産（償却資産）額"/>
        <xdr:cNvSpPr txBox="1"/>
      </xdr:nvSpPr>
      <xdr:spPr>
        <a:xfrm>
          <a:off x="19310428" y="71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9" name="テキスト ボックス 51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22" name="直線コネクタ 521"/>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3"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24" name="直線コネクタ 523"/>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25"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26" name="直線コネクタ 525"/>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27"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28" name="フローチャート: 判断 527"/>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29" name="フローチャート: 判断 528"/>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0" name="フローチャート: 判断 529"/>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31" name="フローチャート: 判断 530"/>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32" name="フローチャート: 判断 531"/>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538" name="楕円 537"/>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68597</xdr:rowOff>
    </xdr:from>
    <xdr:ext cx="405111" cy="259045"/>
    <xdr:sp macro="" textlink="">
      <xdr:nvSpPr>
        <xdr:cNvPr id="539" name="【保健センター・保健所】&#10;有形固定資産減価償却率該当値テキスト"/>
        <xdr:cNvSpPr txBox="1"/>
      </xdr:nvSpPr>
      <xdr:spPr>
        <a:xfrm>
          <a:off x="16357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540" name="楕円 539"/>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110490</xdr:rowOff>
    </xdr:from>
    <xdr:to>
      <xdr:col>85</xdr:col>
      <xdr:colOff>127000</xdr:colOff>
      <xdr:row>62</xdr:row>
      <xdr:rowOff>140970</xdr:rowOff>
    </xdr:to>
    <xdr:cxnSp macro="">
      <xdr:nvCxnSpPr>
        <xdr:cNvPr id="541" name="直線コネクタ 540"/>
        <xdr:cNvCxnSpPr/>
      </xdr:nvCxnSpPr>
      <xdr:spPr>
        <a:xfrm>
          <a:off x="15481300" y="107403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31115</xdr:rowOff>
    </xdr:from>
    <xdr:to>
      <xdr:col>76</xdr:col>
      <xdr:colOff>165100</xdr:colOff>
      <xdr:row>62</xdr:row>
      <xdr:rowOff>132715</xdr:rowOff>
    </xdr:to>
    <xdr:sp macro="" textlink="">
      <xdr:nvSpPr>
        <xdr:cNvPr id="542" name="楕円 541"/>
        <xdr:cNvSpPr/>
      </xdr:nvSpPr>
      <xdr:spPr>
        <a:xfrm>
          <a:off x="14541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81915</xdr:rowOff>
    </xdr:from>
    <xdr:to>
      <xdr:col>81</xdr:col>
      <xdr:colOff>50800</xdr:colOff>
      <xdr:row>62</xdr:row>
      <xdr:rowOff>110490</xdr:rowOff>
    </xdr:to>
    <xdr:cxnSp macro="">
      <xdr:nvCxnSpPr>
        <xdr:cNvPr id="543" name="直線コネクタ 542"/>
        <xdr:cNvCxnSpPr/>
      </xdr:nvCxnSpPr>
      <xdr:spPr>
        <a:xfrm>
          <a:off x="14592300" y="10711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544" name="楕円 543"/>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53340</xdr:rowOff>
    </xdr:from>
    <xdr:to>
      <xdr:col>76</xdr:col>
      <xdr:colOff>114300</xdr:colOff>
      <xdr:row>62</xdr:row>
      <xdr:rowOff>81915</xdr:rowOff>
    </xdr:to>
    <xdr:cxnSp macro="">
      <xdr:nvCxnSpPr>
        <xdr:cNvPr id="545" name="直線コネクタ 544"/>
        <xdr:cNvCxnSpPr/>
      </xdr:nvCxnSpPr>
      <xdr:spPr>
        <a:xfrm>
          <a:off x="13703300" y="10683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145415</xdr:rowOff>
    </xdr:from>
    <xdr:to>
      <xdr:col>67</xdr:col>
      <xdr:colOff>101600</xdr:colOff>
      <xdr:row>62</xdr:row>
      <xdr:rowOff>75565</xdr:rowOff>
    </xdr:to>
    <xdr:sp macro="" textlink="">
      <xdr:nvSpPr>
        <xdr:cNvPr id="546" name="楕円 545"/>
        <xdr:cNvSpPr/>
      </xdr:nvSpPr>
      <xdr:spPr>
        <a:xfrm>
          <a:off x="12763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24765</xdr:rowOff>
    </xdr:from>
    <xdr:to>
      <xdr:col>71</xdr:col>
      <xdr:colOff>177800</xdr:colOff>
      <xdr:row>62</xdr:row>
      <xdr:rowOff>53340</xdr:rowOff>
    </xdr:to>
    <xdr:cxnSp macro="">
      <xdr:nvCxnSpPr>
        <xdr:cNvPr id="547" name="直線コネクタ 546"/>
        <xdr:cNvCxnSpPr/>
      </xdr:nvCxnSpPr>
      <xdr:spPr>
        <a:xfrm>
          <a:off x="12814300" y="106546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548" name="n_1aveValue【保健センター・保健所】&#10;有形固定資産減価償却率"/>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49" name="n_2aveValue【保健センター・保健所】&#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50" name="n_3aveValue【保健センター・保健所】&#10;有形固定資産減価償却率"/>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51" name="n_4aveValue【保健センター・保健所】&#10;有形固定資産減価償却率"/>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552" name="n_1mainValue【保健センター・保健所】&#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123842</xdr:rowOff>
    </xdr:from>
    <xdr:ext cx="405111" cy="259045"/>
    <xdr:sp macro="" textlink="">
      <xdr:nvSpPr>
        <xdr:cNvPr id="553" name="n_2mainValue【保健センター・保健所】&#10;有形固定資産減価償却率"/>
        <xdr:cNvSpPr txBox="1"/>
      </xdr:nvSpPr>
      <xdr:spPr>
        <a:xfrm>
          <a:off x="14389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554" name="n_3mainValue【保健センター・保健所】&#10;有形固定資産減価償却率"/>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66692</xdr:rowOff>
    </xdr:from>
    <xdr:ext cx="405111" cy="259045"/>
    <xdr:sp macro="" textlink="">
      <xdr:nvSpPr>
        <xdr:cNvPr id="555" name="n_4mainValue【保健センター・保健所】&#10;有形固定資産減価償却率"/>
        <xdr:cNvSpPr txBox="1"/>
      </xdr:nvSpPr>
      <xdr:spPr>
        <a:xfrm>
          <a:off x="12611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77" name="直線コネクタ 576"/>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78"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79" name="直線コネクタ 578"/>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80"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81" name="直線コネクタ 580"/>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582"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83" name="フローチャート: 判断 582"/>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84" name="フローチャート: 判断 583"/>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85" name="フローチャート: 判断 584"/>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86" name="フローチャート: 判断 585"/>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87" name="フローチャート: 判断 586"/>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41097</xdr:rowOff>
    </xdr:from>
    <xdr:to>
      <xdr:col>116</xdr:col>
      <xdr:colOff>114300</xdr:colOff>
      <xdr:row>63</xdr:row>
      <xdr:rowOff>142697</xdr:rowOff>
    </xdr:to>
    <xdr:sp macro="" textlink="">
      <xdr:nvSpPr>
        <xdr:cNvPr id="593" name="楕円 592"/>
        <xdr:cNvSpPr/>
      </xdr:nvSpPr>
      <xdr:spPr>
        <a:xfrm>
          <a:off x="2211070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594" name="【保健センター・保健所】&#10;一人当たり面積該当値テキスト"/>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43841</xdr:rowOff>
    </xdr:from>
    <xdr:to>
      <xdr:col>112</xdr:col>
      <xdr:colOff>38100</xdr:colOff>
      <xdr:row>63</xdr:row>
      <xdr:rowOff>145441</xdr:rowOff>
    </xdr:to>
    <xdr:sp macro="" textlink="">
      <xdr:nvSpPr>
        <xdr:cNvPr id="595" name="楕円 594"/>
        <xdr:cNvSpPr/>
      </xdr:nvSpPr>
      <xdr:spPr>
        <a:xfrm>
          <a:off x="21272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91897</xdr:rowOff>
    </xdr:from>
    <xdr:to>
      <xdr:col>116</xdr:col>
      <xdr:colOff>63500</xdr:colOff>
      <xdr:row>63</xdr:row>
      <xdr:rowOff>94641</xdr:rowOff>
    </xdr:to>
    <xdr:cxnSp macro="">
      <xdr:nvCxnSpPr>
        <xdr:cNvPr id="596" name="直線コネクタ 595"/>
        <xdr:cNvCxnSpPr/>
      </xdr:nvCxnSpPr>
      <xdr:spPr>
        <a:xfrm flipV="1">
          <a:off x="21323300" y="1089324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46127</xdr:rowOff>
    </xdr:from>
    <xdr:to>
      <xdr:col>107</xdr:col>
      <xdr:colOff>101600</xdr:colOff>
      <xdr:row>63</xdr:row>
      <xdr:rowOff>147727</xdr:rowOff>
    </xdr:to>
    <xdr:sp macro="" textlink="">
      <xdr:nvSpPr>
        <xdr:cNvPr id="597" name="楕円 596"/>
        <xdr:cNvSpPr/>
      </xdr:nvSpPr>
      <xdr:spPr>
        <a:xfrm>
          <a:off x="20383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94641</xdr:rowOff>
    </xdr:from>
    <xdr:to>
      <xdr:col>111</xdr:col>
      <xdr:colOff>177800</xdr:colOff>
      <xdr:row>63</xdr:row>
      <xdr:rowOff>96927</xdr:rowOff>
    </xdr:to>
    <xdr:cxnSp macro="">
      <xdr:nvCxnSpPr>
        <xdr:cNvPr id="598" name="直線コネクタ 597"/>
        <xdr:cNvCxnSpPr/>
      </xdr:nvCxnSpPr>
      <xdr:spPr>
        <a:xfrm flipV="1">
          <a:off x="20434300" y="108959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47955</xdr:rowOff>
    </xdr:from>
    <xdr:to>
      <xdr:col>102</xdr:col>
      <xdr:colOff>165100</xdr:colOff>
      <xdr:row>63</xdr:row>
      <xdr:rowOff>149555</xdr:rowOff>
    </xdr:to>
    <xdr:sp macro="" textlink="">
      <xdr:nvSpPr>
        <xdr:cNvPr id="599" name="楕円 598"/>
        <xdr:cNvSpPr/>
      </xdr:nvSpPr>
      <xdr:spPr>
        <a:xfrm>
          <a:off x="194945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96927</xdr:rowOff>
    </xdr:from>
    <xdr:to>
      <xdr:col>107</xdr:col>
      <xdr:colOff>50800</xdr:colOff>
      <xdr:row>63</xdr:row>
      <xdr:rowOff>98755</xdr:rowOff>
    </xdr:to>
    <xdr:cxnSp macro="">
      <xdr:nvCxnSpPr>
        <xdr:cNvPr id="600" name="直線コネクタ 599"/>
        <xdr:cNvCxnSpPr/>
      </xdr:nvCxnSpPr>
      <xdr:spPr>
        <a:xfrm flipV="1">
          <a:off x="19545300" y="1089827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49326</xdr:rowOff>
    </xdr:from>
    <xdr:to>
      <xdr:col>98</xdr:col>
      <xdr:colOff>38100</xdr:colOff>
      <xdr:row>63</xdr:row>
      <xdr:rowOff>150926</xdr:rowOff>
    </xdr:to>
    <xdr:sp macro="" textlink="">
      <xdr:nvSpPr>
        <xdr:cNvPr id="601" name="楕円 600"/>
        <xdr:cNvSpPr/>
      </xdr:nvSpPr>
      <xdr:spPr>
        <a:xfrm>
          <a:off x="186055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98755</xdr:rowOff>
    </xdr:from>
    <xdr:to>
      <xdr:col>102</xdr:col>
      <xdr:colOff>114300</xdr:colOff>
      <xdr:row>63</xdr:row>
      <xdr:rowOff>100126</xdr:rowOff>
    </xdr:to>
    <xdr:cxnSp macro="">
      <xdr:nvCxnSpPr>
        <xdr:cNvPr id="602" name="直線コネクタ 601"/>
        <xdr:cNvCxnSpPr/>
      </xdr:nvCxnSpPr>
      <xdr:spPr>
        <a:xfrm flipV="1">
          <a:off x="18656300" y="1090010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03"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04"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05"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06"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136568</xdr:rowOff>
    </xdr:from>
    <xdr:ext cx="469744" cy="259045"/>
    <xdr:sp macro="" textlink="">
      <xdr:nvSpPr>
        <xdr:cNvPr id="607" name="n_1mainValue【保健センター・保健所】&#10;一人当たり面積"/>
        <xdr:cNvSpPr txBox="1"/>
      </xdr:nvSpPr>
      <xdr:spPr>
        <a:xfrm>
          <a:off x="21075727" y="109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138854</xdr:rowOff>
    </xdr:from>
    <xdr:ext cx="469744" cy="259045"/>
    <xdr:sp macro="" textlink="">
      <xdr:nvSpPr>
        <xdr:cNvPr id="608" name="n_2mainValue【保健センター・保健所】&#10;一人当たり面積"/>
        <xdr:cNvSpPr txBox="1"/>
      </xdr:nvSpPr>
      <xdr:spPr>
        <a:xfrm>
          <a:off x="201994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140682</xdr:rowOff>
    </xdr:from>
    <xdr:ext cx="469744" cy="259045"/>
    <xdr:sp macro="" textlink="">
      <xdr:nvSpPr>
        <xdr:cNvPr id="609" name="n_3mainValue【保健センター・保健所】&#10;一人当たり面積"/>
        <xdr:cNvSpPr txBox="1"/>
      </xdr:nvSpPr>
      <xdr:spPr>
        <a:xfrm>
          <a:off x="19310427"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142053</xdr:rowOff>
    </xdr:from>
    <xdr:ext cx="469744" cy="259045"/>
    <xdr:sp macro="" textlink="">
      <xdr:nvSpPr>
        <xdr:cNvPr id="610" name="n_4mainValue【保健センター・保健所】&#10;一人当たり面積"/>
        <xdr:cNvSpPr txBox="1"/>
      </xdr:nvSpPr>
      <xdr:spPr>
        <a:xfrm>
          <a:off x="18421427" y="109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36" name="直線コネクタ 635"/>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39"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0" name="直線コネクタ 639"/>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41"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42" name="フローチャート: 判断 641"/>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43" name="フローチャート: 判断 642"/>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44" name="フローチャート: 判断 643"/>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45" name="フローチャート: 判断 644"/>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46" name="フローチャート: 判断 645"/>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652" name="楕円 651"/>
        <xdr:cNvSpPr/>
      </xdr:nvSpPr>
      <xdr:spPr>
        <a:xfrm>
          <a:off x="16268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653" name="【消防施設】&#10;有形固定資産減価償却率該当値テキスト"/>
        <xdr:cNvSpPr txBox="1"/>
      </xdr:nvSpPr>
      <xdr:spPr>
        <a:xfrm>
          <a:off x="16357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37919</xdr:rowOff>
    </xdr:from>
    <xdr:to>
      <xdr:col>81</xdr:col>
      <xdr:colOff>101600</xdr:colOff>
      <xdr:row>82</xdr:row>
      <xdr:rowOff>139519</xdr:rowOff>
    </xdr:to>
    <xdr:sp macro="" textlink="">
      <xdr:nvSpPr>
        <xdr:cNvPr id="654" name="楕円 653"/>
        <xdr:cNvSpPr/>
      </xdr:nvSpPr>
      <xdr:spPr>
        <a:xfrm>
          <a:off x="15430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82</xdr:row>
      <xdr:rowOff>88719</xdr:rowOff>
    </xdr:to>
    <xdr:cxnSp macro="">
      <xdr:nvCxnSpPr>
        <xdr:cNvPr id="655" name="直線コネクタ 654"/>
        <xdr:cNvCxnSpPr/>
      </xdr:nvCxnSpPr>
      <xdr:spPr>
        <a:xfrm flipV="1">
          <a:off x="15481300" y="13762264"/>
          <a:ext cx="8382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楕円 655"/>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88719</xdr:rowOff>
    </xdr:to>
    <xdr:cxnSp macro="">
      <xdr:nvCxnSpPr>
        <xdr:cNvPr id="657" name="直線コネクタ 656"/>
        <xdr:cNvCxnSpPr/>
      </xdr:nvCxnSpPr>
      <xdr:spPr>
        <a:xfrm>
          <a:off x="14592300" y="141198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8" name="楕円 657"/>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64226</xdr:rowOff>
    </xdr:to>
    <xdr:cxnSp macro="">
      <xdr:nvCxnSpPr>
        <xdr:cNvPr id="659" name="直線コネクタ 658"/>
        <xdr:cNvCxnSpPr/>
      </xdr:nvCxnSpPr>
      <xdr:spPr>
        <a:xfrm flipV="1">
          <a:off x="13703300" y="141198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70576</xdr:rowOff>
    </xdr:from>
    <xdr:to>
      <xdr:col>67</xdr:col>
      <xdr:colOff>101600</xdr:colOff>
      <xdr:row>87</xdr:row>
      <xdr:rowOff>726</xdr:rowOff>
    </xdr:to>
    <xdr:sp macro="" textlink="">
      <xdr:nvSpPr>
        <xdr:cNvPr id="660" name="楕円 659"/>
        <xdr:cNvSpPr/>
      </xdr:nvSpPr>
      <xdr:spPr>
        <a:xfrm>
          <a:off x="12763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64226</xdr:rowOff>
    </xdr:from>
    <xdr:to>
      <xdr:col>71</xdr:col>
      <xdr:colOff>177800</xdr:colOff>
      <xdr:row>86</xdr:row>
      <xdr:rowOff>121376</xdr:rowOff>
    </xdr:to>
    <xdr:cxnSp macro="">
      <xdr:nvCxnSpPr>
        <xdr:cNvPr id="661" name="直線コネクタ 660"/>
        <xdr:cNvCxnSpPr/>
      </xdr:nvCxnSpPr>
      <xdr:spPr>
        <a:xfrm flipV="1">
          <a:off x="12814300" y="14123126"/>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662"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63"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64"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65"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156046</xdr:rowOff>
    </xdr:from>
    <xdr:ext cx="405111" cy="259045"/>
    <xdr:sp macro="" textlink="">
      <xdr:nvSpPr>
        <xdr:cNvPr id="666" name="n_1mainValue【消防施設】&#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67"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68" name="n_3main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163303</xdr:rowOff>
    </xdr:from>
    <xdr:ext cx="405111" cy="259045"/>
    <xdr:sp macro="" textlink="">
      <xdr:nvSpPr>
        <xdr:cNvPr id="669" name="n_4mainValue【消防施設】&#10;有形固定資産減価償却率"/>
        <xdr:cNvSpPr txBox="1"/>
      </xdr:nvSpPr>
      <xdr:spPr>
        <a:xfrm>
          <a:off x="12611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95" name="直線コネクタ 694"/>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96"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97" name="直線コネクタ 696"/>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98"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99" name="直線コネクタ 698"/>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00"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01" name="フローチャート: 判断 700"/>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02" name="フローチャート: 判断 701"/>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03" name="フローチャート: 判断 702"/>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04" name="フローチャート: 判断 703"/>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05" name="フローチャート: 判断 704"/>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1" name="楕円 710"/>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712" name="【消防施設】&#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118473</xdr:rowOff>
    </xdr:from>
    <xdr:to>
      <xdr:col>112</xdr:col>
      <xdr:colOff>38100</xdr:colOff>
      <xdr:row>86</xdr:row>
      <xdr:rowOff>48623</xdr:rowOff>
    </xdr:to>
    <xdr:sp macro="" textlink="">
      <xdr:nvSpPr>
        <xdr:cNvPr id="713" name="楕円 712"/>
        <xdr:cNvSpPr/>
      </xdr:nvSpPr>
      <xdr:spPr>
        <a:xfrm>
          <a:off x="21272500" y="14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169273</xdr:rowOff>
    </xdr:to>
    <xdr:cxnSp macro="">
      <xdr:nvCxnSpPr>
        <xdr:cNvPr id="714" name="直線コネクタ 713"/>
        <xdr:cNvCxnSpPr/>
      </xdr:nvCxnSpPr>
      <xdr:spPr>
        <a:xfrm flipV="1">
          <a:off x="21323300" y="147370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121738</xdr:rowOff>
    </xdr:from>
    <xdr:to>
      <xdr:col>107</xdr:col>
      <xdr:colOff>101600</xdr:colOff>
      <xdr:row>86</xdr:row>
      <xdr:rowOff>51888</xdr:rowOff>
    </xdr:to>
    <xdr:sp macro="" textlink="">
      <xdr:nvSpPr>
        <xdr:cNvPr id="715" name="楕円 714"/>
        <xdr:cNvSpPr/>
      </xdr:nvSpPr>
      <xdr:spPr>
        <a:xfrm>
          <a:off x="203835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169273</xdr:rowOff>
    </xdr:from>
    <xdr:to>
      <xdr:col>111</xdr:col>
      <xdr:colOff>177800</xdr:colOff>
      <xdr:row>86</xdr:row>
      <xdr:rowOff>1088</xdr:rowOff>
    </xdr:to>
    <xdr:cxnSp macro="">
      <xdr:nvCxnSpPr>
        <xdr:cNvPr id="716" name="直線コネクタ 715"/>
        <xdr:cNvCxnSpPr/>
      </xdr:nvCxnSpPr>
      <xdr:spPr>
        <a:xfrm flipV="1">
          <a:off x="20434300" y="14742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125005</xdr:rowOff>
    </xdr:from>
    <xdr:to>
      <xdr:col>102</xdr:col>
      <xdr:colOff>165100</xdr:colOff>
      <xdr:row>86</xdr:row>
      <xdr:rowOff>55155</xdr:rowOff>
    </xdr:to>
    <xdr:sp macro="" textlink="">
      <xdr:nvSpPr>
        <xdr:cNvPr id="717" name="楕円 716"/>
        <xdr:cNvSpPr/>
      </xdr:nvSpPr>
      <xdr:spPr>
        <a:xfrm>
          <a:off x="19494500" y="146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1088</xdr:rowOff>
    </xdr:from>
    <xdr:to>
      <xdr:col>107</xdr:col>
      <xdr:colOff>50800</xdr:colOff>
      <xdr:row>86</xdr:row>
      <xdr:rowOff>4355</xdr:rowOff>
    </xdr:to>
    <xdr:cxnSp macro="">
      <xdr:nvCxnSpPr>
        <xdr:cNvPr id="718" name="直線コネクタ 717"/>
        <xdr:cNvCxnSpPr/>
      </xdr:nvCxnSpPr>
      <xdr:spPr>
        <a:xfrm flipV="1">
          <a:off x="19545300" y="14745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13426</xdr:rowOff>
    </xdr:from>
    <xdr:to>
      <xdr:col>98</xdr:col>
      <xdr:colOff>38100</xdr:colOff>
      <xdr:row>86</xdr:row>
      <xdr:rowOff>115026</xdr:rowOff>
    </xdr:to>
    <xdr:sp macro="" textlink="">
      <xdr:nvSpPr>
        <xdr:cNvPr id="719" name="楕円 718"/>
        <xdr:cNvSpPr/>
      </xdr:nvSpPr>
      <xdr:spPr>
        <a:xfrm>
          <a:off x="18605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4355</xdr:rowOff>
    </xdr:from>
    <xdr:to>
      <xdr:col>102</xdr:col>
      <xdr:colOff>114300</xdr:colOff>
      <xdr:row>86</xdr:row>
      <xdr:rowOff>64226</xdr:rowOff>
    </xdr:to>
    <xdr:cxnSp macro="">
      <xdr:nvCxnSpPr>
        <xdr:cNvPr id="720" name="直線コネクタ 719"/>
        <xdr:cNvCxnSpPr/>
      </xdr:nvCxnSpPr>
      <xdr:spPr>
        <a:xfrm flipV="1">
          <a:off x="18656300" y="1474905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21"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22"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23"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24"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65150</xdr:rowOff>
    </xdr:from>
    <xdr:ext cx="469744" cy="259045"/>
    <xdr:sp macro="" textlink="">
      <xdr:nvSpPr>
        <xdr:cNvPr id="725" name="n_1mainValue【消防施設】&#10;一人当たり面積"/>
        <xdr:cNvSpPr txBox="1"/>
      </xdr:nvSpPr>
      <xdr:spPr>
        <a:xfrm>
          <a:off x="21075727" y="144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68415</xdr:rowOff>
    </xdr:from>
    <xdr:ext cx="469744" cy="259045"/>
    <xdr:sp macro="" textlink="">
      <xdr:nvSpPr>
        <xdr:cNvPr id="726" name="n_2mainValue【消防施設】&#10;一人当たり面積"/>
        <xdr:cNvSpPr txBox="1"/>
      </xdr:nvSpPr>
      <xdr:spPr>
        <a:xfrm>
          <a:off x="20199427" y="1447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71682</xdr:rowOff>
    </xdr:from>
    <xdr:ext cx="469744" cy="259045"/>
    <xdr:sp macro="" textlink="">
      <xdr:nvSpPr>
        <xdr:cNvPr id="727" name="n_3mainValue【消防施設】&#10;一人当たり面積"/>
        <xdr:cNvSpPr txBox="1"/>
      </xdr:nvSpPr>
      <xdr:spPr>
        <a:xfrm>
          <a:off x="193104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106153</xdr:rowOff>
    </xdr:from>
    <xdr:ext cx="469744" cy="259045"/>
    <xdr:sp macro="" textlink="">
      <xdr:nvSpPr>
        <xdr:cNvPr id="728" name="n_4mainValue【消防施設】&#10;一人当たり面積"/>
        <xdr:cNvSpPr txBox="1"/>
      </xdr:nvSpPr>
      <xdr:spPr>
        <a:xfrm>
          <a:off x="18421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4" name="直線コネクタ 753"/>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6" name="直線コネクタ 75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8" name="直線コネクタ 75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59"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0" name="フローチャート: 判断 759"/>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61" name="フローチャート: 判断 760"/>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62" name="フローチャート: 判断 761"/>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63" name="フローチャート: 判断 762"/>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64" name="フローチャート: 判断 763"/>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770" name="楕円 769"/>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771" name="【庁舎】&#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772" name="楕円 771"/>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87630</xdr:rowOff>
    </xdr:to>
    <xdr:cxnSp macro="">
      <xdr:nvCxnSpPr>
        <xdr:cNvPr id="773" name="直線コネクタ 772"/>
        <xdr:cNvCxnSpPr/>
      </xdr:nvCxnSpPr>
      <xdr:spPr>
        <a:xfrm>
          <a:off x="15481300" y="1841155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774" name="楕円 773"/>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66402</xdr:rowOff>
    </xdr:to>
    <xdr:cxnSp macro="">
      <xdr:nvCxnSpPr>
        <xdr:cNvPr id="775" name="直線コネクタ 774"/>
        <xdr:cNvCxnSpPr/>
      </xdr:nvCxnSpPr>
      <xdr:spPr>
        <a:xfrm>
          <a:off x="14592300" y="183870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76" name="楕円 775"/>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41911</xdr:rowOff>
    </xdr:to>
    <xdr:cxnSp macro="">
      <xdr:nvCxnSpPr>
        <xdr:cNvPr id="777" name="直線コネクタ 776"/>
        <xdr:cNvCxnSpPr/>
      </xdr:nvCxnSpPr>
      <xdr:spPr>
        <a:xfrm>
          <a:off x="13703300" y="1836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133169</xdr:rowOff>
    </xdr:from>
    <xdr:to>
      <xdr:col>67</xdr:col>
      <xdr:colOff>101600</xdr:colOff>
      <xdr:row>107</xdr:row>
      <xdr:rowOff>63319</xdr:rowOff>
    </xdr:to>
    <xdr:sp macro="" textlink="">
      <xdr:nvSpPr>
        <xdr:cNvPr id="778" name="楕円 777"/>
        <xdr:cNvSpPr/>
      </xdr:nvSpPr>
      <xdr:spPr>
        <a:xfrm>
          <a:off x="1276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12519</xdr:rowOff>
    </xdr:from>
    <xdr:to>
      <xdr:col>71</xdr:col>
      <xdr:colOff>177800</xdr:colOff>
      <xdr:row>107</xdr:row>
      <xdr:rowOff>19050</xdr:rowOff>
    </xdr:to>
    <xdr:cxnSp macro="">
      <xdr:nvCxnSpPr>
        <xdr:cNvPr id="779" name="直線コネクタ 778"/>
        <xdr:cNvCxnSpPr/>
      </xdr:nvCxnSpPr>
      <xdr:spPr>
        <a:xfrm>
          <a:off x="12814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80"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81"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82"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83"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784" name="n_1mainValue【庁舎】&#10;有形固定資産減価償却率"/>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785" name="n_2mainValue【庁舎】&#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86"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54446</xdr:rowOff>
    </xdr:from>
    <xdr:ext cx="405111" cy="259045"/>
    <xdr:sp macro="" textlink="">
      <xdr:nvSpPr>
        <xdr:cNvPr id="787" name="n_4mainValue【庁舎】&#10;有形固定資産減価償却率"/>
        <xdr:cNvSpPr txBox="1"/>
      </xdr:nvSpPr>
      <xdr:spPr>
        <a:xfrm>
          <a:off x="12611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1" name="直線コネクタ 810"/>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2"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13" name="直線コネクタ 812"/>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14"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15" name="直線コネクタ 814"/>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16"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17" name="フローチャート: 判断 816"/>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18" name="フローチャート: 判断 817"/>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19" name="フローチャート: 判断 818"/>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20" name="フローチャート: 判断 819"/>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21" name="フローチャート: 判断 820"/>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77470</xdr:rowOff>
    </xdr:from>
    <xdr:to>
      <xdr:col>116</xdr:col>
      <xdr:colOff>114300</xdr:colOff>
      <xdr:row>105</xdr:row>
      <xdr:rowOff>7620</xdr:rowOff>
    </xdr:to>
    <xdr:sp macro="" textlink="">
      <xdr:nvSpPr>
        <xdr:cNvPr id="827" name="楕円 826"/>
        <xdr:cNvSpPr/>
      </xdr:nvSpPr>
      <xdr:spPr>
        <a:xfrm>
          <a:off x="221107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828" name="【庁舎】&#10;一人当たり面積該当値テキスト"/>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100330</xdr:rowOff>
    </xdr:from>
    <xdr:to>
      <xdr:col>112</xdr:col>
      <xdr:colOff>38100</xdr:colOff>
      <xdr:row>105</xdr:row>
      <xdr:rowOff>30480</xdr:rowOff>
    </xdr:to>
    <xdr:sp macro="" textlink="">
      <xdr:nvSpPr>
        <xdr:cNvPr id="829" name="楕円 828"/>
        <xdr:cNvSpPr/>
      </xdr:nvSpPr>
      <xdr:spPr>
        <a:xfrm>
          <a:off x="2127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128270</xdr:rowOff>
    </xdr:from>
    <xdr:to>
      <xdr:col>116</xdr:col>
      <xdr:colOff>63500</xdr:colOff>
      <xdr:row>104</xdr:row>
      <xdr:rowOff>151130</xdr:rowOff>
    </xdr:to>
    <xdr:cxnSp macro="">
      <xdr:nvCxnSpPr>
        <xdr:cNvPr id="830" name="直線コネクタ 829"/>
        <xdr:cNvCxnSpPr/>
      </xdr:nvCxnSpPr>
      <xdr:spPr>
        <a:xfrm flipV="1">
          <a:off x="21323300" y="179590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119380</xdr:rowOff>
    </xdr:from>
    <xdr:to>
      <xdr:col>107</xdr:col>
      <xdr:colOff>101600</xdr:colOff>
      <xdr:row>105</xdr:row>
      <xdr:rowOff>49530</xdr:rowOff>
    </xdr:to>
    <xdr:sp macro="" textlink="">
      <xdr:nvSpPr>
        <xdr:cNvPr id="831" name="楕円 830"/>
        <xdr:cNvSpPr/>
      </xdr:nvSpPr>
      <xdr:spPr>
        <a:xfrm>
          <a:off x="20383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151130</xdr:rowOff>
    </xdr:from>
    <xdr:to>
      <xdr:col>111</xdr:col>
      <xdr:colOff>177800</xdr:colOff>
      <xdr:row>104</xdr:row>
      <xdr:rowOff>170180</xdr:rowOff>
    </xdr:to>
    <xdr:cxnSp macro="">
      <xdr:nvCxnSpPr>
        <xdr:cNvPr id="832" name="直線コネクタ 831"/>
        <xdr:cNvCxnSpPr/>
      </xdr:nvCxnSpPr>
      <xdr:spPr>
        <a:xfrm flipV="1">
          <a:off x="20434300" y="17981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833" name="楕円 832"/>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170180</xdr:rowOff>
    </xdr:from>
    <xdr:to>
      <xdr:col>107</xdr:col>
      <xdr:colOff>50800</xdr:colOff>
      <xdr:row>105</xdr:row>
      <xdr:rowOff>15239</xdr:rowOff>
    </xdr:to>
    <xdr:cxnSp macro="">
      <xdr:nvCxnSpPr>
        <xdr:cNvPr id="834" name="直線コネクタ 833"/>
        <xdr:cNvCxnSpPr/>
      </xdr:nvCxnSpPr>
      <xdr:spPr>
        <a:xfrm flipV="1">
          <a:off x="19545300" y="180009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148589</xdr:rowOff>
    </xdr:from>
    <xdr:to>
      <xdr:col>98</xdr:col>
      <xdr:colOff>38100</xdr:colOff>
      <xdr:row>105</xdr:row>
      <xdr:rowOff>78739</xdr:rowOff>
    </xdr:to>
    <xdr:sp macro="" textlink="">
      <xdr:nvSpPr>
        <xdr:cNvPr id="835" name="楕円 834"/>
        <xdr:cNvSpPr/>
      </xdr:nvSpPr>
      <xdr:spPr>
        <a:xfrm>
          <a:off x="18605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15239</xdr:rowOff>
    </xdr:from>
    <xdr:to>
      <xdr:col>102</xdr:col>
      <xdr:colOff>114300</xdr:colOff>
      <xdr:row>105</xdr:row>
      <xdr:rowOff>27939</xdr:rowOff>
    </xdr:to>
    <xdr:cxnSp macro="">
      <xdr:nvCxnSpPr>
        <xdr:cNvPr id="836" name="直線コネクタ 835"/>
        <xdr:cNvCxnSpPr/>
      </xdr:nvCxnSpPr>
      <xdr:spPr>
        <a:xfrm flipV="1">
          <a:off x="18656300" y="180174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37"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38"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39"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40"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47007</xdr:rowOff>
    </xdr:from>
    <xdr:ext cx="469744" cy="259045"/>
    <xdr:sp macro="" textlink="">
      <xdr:nvSpPr>
        <xdr:cNvPr id="841" name="n_1mainValue【庁舎】&#10;一人当たり面積"/>
        <xdr:cNvSpPr txBox="1"/>
      </xdr:nvSpPr>
      <xdr:spPr>
        <a:xfrm>
          <a:off x="21075727" y="1770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66057</xdr:rowOff>
    </xdr:from>
    <xdr:ext cx="469744" cy="259045"/>
    <xdr:sp macro="" textlink="">
      <xdr:nvSpPr>
        <xdr:cNvPr id="842" name="n_2mainValue【庁舎】&#10;一人当たり面積"/>
        <xdr:cNvSpPr txBox="1"/>
      </xdr:nvSpPr>
      <xdr:spPr>
        <a:xfrm>
          <a:off x="20199427" y="1772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57166</xdr:rowOff>
    </xdr:from>
    <xdr:ext cx="469744" cy="259045"/>
    <xdr:sp macro="" textlink="">
      <xdr:nvSpPr>
        <xdr:cNvPr id="843" name="n_3mainValue【庁舎】&#10;一人当たり面積"/>
        <xdr:cNvSpPr txBox="1"/>
      </xdr:nvSpPr>
      <xdr:spPr>
        <a:xfrm>
          <a:off x="19310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69866</xdr:rowOff>
    </xdr:from>
    <xdr:ext cx="469744" cy="259045"/>
    <xdr:sp macro="" textlink="">
      <xdr:nvSpPr>
        <xdr:cNvPr id="844" name="n_4mainValue【庁舎】&#10;一人当たり面積"/>
        <xdr:cNvSpPr txBox="1"/>
      </xdr:nvSpPr>
      <xdr:spPr>
        <a:xfrm>
          <a:off x="18421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類似団体と比較して有形固定資産減価償却率が高くなっている施設は、一般廃棄物処理施設、体育館・プール、保健センター・保健所、市民会館、庁舎である。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年に建築され、経年劣化が進んでいる。今年度策定した公共施設等個別施設計画に基づき、空調設備の改修等、計画的に行っていく。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消防施設については、昨年度から有形固定資産減価償却率が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ポイント減少したが、これは、老朽化が進んでいた第一分団詰所、第二分団詰所を解体し、それぞれ新たな詰所建築したからである。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その他の施設についても、公共施設等公別施設計画に基づき、計画的な改修を行い、改修費用の平準化を図る。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％）に加え、町内に中心となる産業がなく大きな法人もない。また、財政力指数は全国平均及び類似団体平均も下回っている。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削減等による歳出の削減と町税の収納率向上対策の推進、未利用町有地の売却や地域経済の活性化による税収増等による歳入確保を図り、活力ある街づくりを展開しつつ、行政の効率化に努めることにより財政の安定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ポイント減となり、全国平均より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ポイント減、類似団体平均より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減少した要因としては、分母のうち地方交付税、地方消費税交付金等が増となり、分子のうち物件費、扶助費、補助費等、公債費が減となったことが影響している。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地方交付税の動向によって、比率が左右されることから、今後も内部管理経費等の経常経費の削減を行い、経常収支比率の低減に努める。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65</xdr:row>
      <xdr:rowOff>138176</xdr:rowOff>
    </xdr:to>
    <xdr:cxnSp macro="">
      <xdr:nvCxnSpPr>
        <xdr:cNvPr id="131" name="直線コネクタ 130"/>
        <xdr:cNvCxnSpPr/>
      </xdr:nvCxnSpPr>
      <xdr:spPr>
        <a:xfrm flipV="1">
          <a:off x="4114800" y="10848086"/>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138176</xdr:rowOff>
    </xdr:to>
    <xdr:cxnSp macro="">
      <xdr:nvCxnSpPr>
        <xdr:cNvPr id="134" name="直線コネクタ 133"/>
        <xdr:cNvCxnSpPr/>
      </xdr:nvCxnSpPr>
      <xdr:spPr>
        <a:xfrm>
          <a:off x="3225800" y="1114247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169672</xdr:rowOff>
    </xdr:to>
    <xdr:cxnSp macro="">
      <xdr:nvCxnSpPr>
        <xdr:cNvPr id="137" name="直線コネクタ 136"/>
        <xdr:cNvCxnSpPr/>
      </xdr:nvCxnSpPr>
      <xdr:spPr>
        <a:xfrm>
          <a:off x="2336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34544</xdr:rowOff>
    </xdr:to>
    <xdr:cxnSp macro="">
      <xdr:nvCxnSpPr>
        <xdr:cNvPr id="140" name="直線コネクタ 139"/>
        <xdr:cNvCxnSpPr/>
      </xdr:nvCxnSpPr>
      <xdr:spPr>
        <a:xfrm>
          <a:off x="1447800" y="109446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50" name="楕円 149"/>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51"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2" name="楕円 151"/>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3" name="テキスト ボックス 152"/>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5" name="テキスト ボックス 154"/>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6" name="楕円 155"/>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7" name="テキスト ボックス 156"/>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14,885</a:t>
          </a:r>
          <a:r>
            <a:rPr kumimoji="1" lang="ja-JP" altLang="en-US" sz="1300">
              <a:latin typeface="ＭＳ Ｐゴシック" panose="020B0600070205080204" pitchFamily="50" charset="-128"/>
              <a:ea typeface="ＭＳ Ｐゴシック" panose="020B0600070205080204" pitchFamily="50" charset="-128"/>
            </a:rPr>
            <a:t>円上回り、前年度比</a:t>
          </a:r>
          <a:r>
            <a:rPr kumimoji="1" lang="en-US" altLang="ja-JP" sz="1300">
              <a:latin typeface="ＭＳ Ｐゴシック" panose="020B0600070205080204" pitchFamily="50" charset="-128"/>
              <a:ea typeface="ＭＳ Ｐゴシック" panose="020B0600070205080204" pitchFamily="50" charset="-128"/>
            </a:rPr>
            <a:t>90,986</a:t>
          </a:r>
          <a:r>
            <a:rPr kumimoji="1" lang="ja-JP" altLang="en-US" sz="1300">
              <a:latin typeface="ＭＳ Ｐゴシック" panose="020B0600070205080204" pitchFamily="50" charset="-128"/>
              <a:ea typeface="ＭＳ Ｐゴシック" panose="020B0600070205080204" pitchFamily="50" charset="-128"/>
            </a:rPr>
            <a:t>円増となった。昨年度より大幅に高くなっているのは、主に物件費を要因としており、令和元年房総半島台風等や新型コロナウイルス感染症対策事業等の影響により、従来にはなかった経費が発生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今後も経常経費の縮減と指定管理者制度の導入を進めるとともに、定員管理計画を基に人件費の抑制を図り、コストの低減に努める。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136503</xdr:rowOff>
    </xdr:from>
    <xdr:to>
      <xdr:col>23</xdr:col>
      <xdr:colOff>133350</xdr:colOff>
      <xdr:row>82</xdr:row>
      <xdr:rowOff>13153</xdr:rowOff>
    </xdr:to>
    <xdr:cxnSp macro="">
      <xdr:nvCxnSpPr>
        <xdr:cNvPr id="192" name="直線コネクタ 191"/>
        <xdr:cNvCxnSpPr/>
      </xdr:nvCxnSpPr>
      <xdr:spPr>
        <a:xfrm>
          <a:off x="4114800" y="13852503"/>
          <a:ext cx="838200" cy="2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84713</xdr:rowOff>
    </xdr:from>
    <xdr:to>
      <xdr:col>19</xdr:col>
      <xdr:colOff>133350</xdr:colOff>
      <xdr:row>80</xdr:row>
      <xdr:rowOff>136503</xdr:rowOff>
    </xdr:to>
    <xdr:cxnSp macro="">
      <xdr:nvCxnSpPr>
        <xdr:cNvPr id="195" name="直線コネクタ 194"/>
        <xdr:cNvCxnSpPr/>
      </xdr:nvCxnSpPr>
      <xdr:spPr>
        <a:xfrm>
          <a:off x="3225800" y="13800713"/>
          <a:ext cx="889000" cy="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56956</xdr:rowOff>
    </xdr:from>
    <xdr:to>
      <xdr:col>15</xdr:col>
      <xdr:colOff>82550</xdr:colOff>
      <xdr:row>80</xdr:row>
      <xdr:rowOff>84713</xdr:rowOff>
    </xdr:to>
    <xdr:cxnSp macro="">
      <xdr:nvCxnSpPr>
        <xdr:cNvPr id="198" name="直線コネクタ 197"/>
        <xdr:cNvCxnSpPr/>
      </xdr:nvCxnSpPr>
      <xdr:spPr>
        <a:xfrm>
          <a:off x="2336800" y="13772956"/>
          <a:ext cx="8890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56956</xdr:rowOff>
    </xdr:from>
    <xdr:to>
      <xdr:col>11</xdr:col>
      <xdr:colOff>31750</xdr:colOff>
      <xdr:row>80</xdr:row>
      <xdr:rowOff>66551</xdr:rowOff>
    </xdr:to>
    <xdr:cxnSp macro="">
      <xdr:nvCxnSpPr>
        <xdr:cNvPr id="201" name="直線コネクタ 200"/>
        <xdr:cNvCxnSpPr/>
      </xdr:nvCxnSpPr>
      <xdr:spPr>
        <a:xfrm flipV="1">
          <a:off x="1447800" y="13772956"/>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133803</xdr:rowOff>
    </xdr:from>
    <xdr:to>
      <xdr:col>23</xdr:col>
      <xdr:colOff>184150</xdr:colOff>
      <xdr:row>82</xdr:row>
      <xdr:rowOff>63953</xdr:rowOff>
    </xdr:to>
    <xdr:sp macro="" textlink="">
      <xdr:nvSpPr>
        <xdr:cNvPr id="211" name="楕円 210"/>
        <xdr:cNvSpPr/>
      </xdr:nvSpPr>
      <xdr:spPr>
        <a:xfrm>
          <a:off x="4902200" y="14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105880</xdr:rowOff>
    </xdr:from>
    <xdr:ext cx="762000" cy="259045"/>
    <xdr:sp macro="" textlink="">
      <xdr:nvSpPr>
        <xdr:cNvPr id="212" name="人件費・物件費等の状況該当値テキスト"/>
        <xdr:cNvSpPr txBox="1"/>
      </xdr:nvSpPr>
      <xdr:spPr>
        <a:xfrm>
          <a:off x="5041900" y="13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85703</xdr:rowOff>
    </xdr:from>
    <xdr:to>
      <xdr:col>19</xdr:col>
      <xdr:colOff>184150</xdr:colOff>
      <xdr:row>81</xdr:row>
      <xdr:rowOff>15853</xdr:rowOff>
    </xdr:to>
    <xdr:sp macro="" textlink="">
      <xdr:nvSpPr>
        <xdr:cNvPr id="213" name="楕円 212"/>
        <xdr:cNvSpPr/>
      </xdr:nvSpPr>
      <xdr:spPr>
        <a:xfrm>
          <a:off x="4064000" y="138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26030</xdr:rowOff>
    </xdr:from>
    <xdr:ext cx="736600" cy="259045"/>
    <xdr:sp macro="" textlink="">
      <xdr:nvSpPr>
        <xdr:cNvPr id="214" name="テキスト ボックス 213"/>
        <xdr:cNvSpPr txBox="1"/>
      </xdr:nvSpPr>
      <xdr:spPr>
        <a:xfrm>
          <a:off x="3733800" y="13570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33913</xdr:rowOff>
    </xdr:from>
    <xdr:to>
      <xdr:col>15</xdr:col>
      <xdr:colOff>133350</xdr:colOff>
      <xdr:row>80</xdr:row>
      <xdr:rowOff>135513</xdr:rowOff>
    </xdr:to>
    <xdr:sp macro="" textlink="">
      <xdr:nvSpPr>
        <xdr:cNvPr id="215" name="楕円 214"/>
        <xdr:cNvSpPr/>
      </xdr:nvSpPr>
      <xdr:spPr>
        <a:xfrm>
          <a:off x="3175000" y="137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145690</xdr:rowOff>
    </xdr:from>
    <xdr:ext cx="762000" cy="259045"/>
    <xdr:sp macro="" textlink="">
      <xdr:nvSpPr>
        <xdr:cNvPr id="216" name="テキスト ボックス 215"/>
        <xdr:cNvSpPr txBox="1"/>
      </xdr:nvSpPr>
      <xdr:spPr>
        <a:xfrm>
          <a:off x="2844800" y="1351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6156</xdr:rowOff>
    </xdr:from>
    <xdr:to>
      <xdr:col>11</xdr:col>
      <xdr:colOff>82550</xdr:colOff>
      <xdr:row>80</xdr:row>
      <xdr:rowOff>107756</xdr:rowOff>
    </xdr:to>
    <xdr:sp macro="" textlink="">
      <xdr:nvSpPr>
        <xdr:cNvPr id="217" name="楕円 216"/>
        <xdr:cNvSpPr/>
      </xdr:nvSpPr>
      <xdr:spPr>
        <a:xfrm>
          <a:off x="2286000" y="137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117933</xdr:rowOff>
    </xdr:from>
    <xdr:ext cx="762000" cy="259045"/>
    <xdr:sp macro="" textlink="">
      <xdr:nvSpPr>
        <xdr:cNvPr id="218" name="テキスト ボックス 217"/>
        <xdr:cNvSpPr txBox="1"/>
      </xdr:nvSpPr>
      <xdr:spPr>
        <a:xfrm>
          <a:off x="1955800" y="1349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15751</xdr:rowOff>
    </xdr:from>
    <xdr:to>
      <xdr:col>7</xdr:col>
      <xdr:colOff>31750</xdr:colOff>
      <xdr:row>80</xdr:row>
      <xdr:rowOff>117351</xdr:rowOff>
    </xdr:to>
    <xdr:sp macro="" textlink="">
      <xdr:nvSpPr>
        <xdr:cNvPr id="219" name="楕円 218"/>
        <xdr:cNvSpPr/>
      </xdr:nvSpPr>
      <xdr:spPr>
        <a:xfrm>
          <a:off x="1397000" y="13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127528</xdr:rowOff>
    </xdr:from>
    <xdr:ext cx="762000" cy="259045"/>
    <xdr:sp macro="" textlink="">
      <xdr:nvSpPr>
        <xdr:cNvPr id="220" name="テキスト ボックス 219"/>
        <xdr:cNvSpPr txBox="1"/>
      </xdr:nvSpPr>
      <xdr:spPr>
        <a:xfrm>
          <a:off x="1066800" y="1350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ポイント増となり、全国平均、類似団体平均よりも上回っている。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主な要因としては、経験年数階層の変動の影響及び管理職給与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％の独自削減を廃止したことである。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今後も引き続き職員の定員管理計画を基に人件費の抑制を図りつつ、給与水準の適正化に努めていく。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40746</xdr:rowOff>
    </xdr:from>
    <xdr:to>
      <xdr:col>81</xdr:col>
      <xdr:colOff>44450</xdr:colOff>
      <xdr:row>87</xdr:row>
      <xdr:rowOff>151341</xdr:rowOff>
    </xdr:to>
    <xdr:cxnSp macro="">
      <xdr:nvCxnSpPr>
        <xdr:cNvPr id="258" name="直線コネクタ 257"/>
        <xdr:cNvCxnSpPr/>
      </xdr:nvCxnSpPr>
      <xdr:spPr>
        <a:xfrm>
          <a:off x="16179800" y="14956896"/>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40746</xdr:rowOff>
    </xdr:to>
    <xdr:cxnSp macro="">
      <xdr:nvCxnSpPr>
        <xdr:cNvPr id="261" name="直線コネクタ 260"/>
        <xdr:cNvCxnSpPr/>
      </xdr:nvCxnSpPr>
      <xdr:spPr>
        <a:xfrm>
          <a:off x="15290800" y="149267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70909</xdr:rowOff>
    </xdr:to>
    <xdr:cxnSp macro="">
      <xdr:nvCxnSpPr>
        <xdr:cNvPr id="264" name="直線コネクタ 263"/>
        <xdr:cNvCxnSpPr/>
      </xdr:nvCxnSpPr>
      <xdr:spPr>
        <a:xfrm flipV="1">
          <a:off x="14401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88</xdr:row>
      <xdr:rowOff>50271</xdr:rowOff>
    </xdr:to>
    <xdr:cxnSp macro="">
      <xdr:nvCxnSpPr>
        <xdr:cNvPr id="267" name="直線コネクタ 266"/>
        <xdr:cNvCxnSpPr/>
      </xdr:nvCxnSpPr>
      <xdr:spPr>
        <a:xfrm flipV="1">
          <a:off x="13512800" y="14987059"/>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7" name="楕円 276"/>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8"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161396</xdr:rowOff>
    </xdr:from>
    <xdr:to>
      <xdr:col>77</xdr:col>
      <xdr:colOff>95250</xdr:colOff>
      <xdr:row>87</xdr:row>
      <xdr:rowOff>91546</xdr:rowOff>
    </xdr:to>
    <xdr:sp macro="" textlink="">
      <xdr:nvSpPr>
        <xdr:cNvPr id="279" name="楕円 278"/>
        <xdr:cNvSpPr/>
      </xdr:nvSpPr>
      <xdr:spPr>
        <a:xfrm>
          <a:off x="16129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76323</xdr:rowOff>
    </xdr:from>
    <xdr:ext cx="736600" cy="259045"/>
    <xdr:sp macro="" textlink="">
      <xdr:nvSpPr>
        <xdr:cNvPr id="280" name="テキスト ボックス 279"/>
        <xdr:cNvSpPr txBox="1"/>
      </xdr:nvSpPr>
      <xdr:spPr>
        <a:xfrm>
          <a:off x="15798800" y="1499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3" name="楕円 282"/>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4" name="テキスト ボックス 283"/>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170921</xdr:rowOff>
    </xdr:from>
    <xdr:to>
      <xdr:col>64</xdr:col>
      <xdr:colOff>152400</xdr:colOff>
      <xdr:row>88</xdr:row>
      <xdr:rowOff>101071</xdr:rowOff>
    </xdr:to>
    <xdr:sp macro="" textlink="">
      <xdr:nvSpPr>
        <xdr:cNvPr id="285" name="楕円 284"/>
        <xdr:cNvSpPr/>
      </xdr:nvSpPr>
      <xdr:spPr>
        <a:xfrm>
          <a:off x="13462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85848</xdr:rowOff>
    </xdr:from>
    <xdr:ext cx="762000" cy="259045"/>
    <xdr:sp macro="" textlink="">
      <xdr:nvSpPr>
        <xdr:cNvPr id="286" name="テキスト ボックス 285"/>
        <xdr:cNvSpPr txBox="1"/>
      </xdr:nvSpPr>
      <xdr:spPr>
        <a:xfrm>
          <a:off x="13131800" y="151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職員数は、類似団体平均より</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人下回っているが最近は横ばいとなっている。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全国平均との比較では、</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人上回っており、今後も行財政改革による民間委託の推進や会計年度任用職員の有効活用、適切な定員管理に努める。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125425</xdr:rowOff>
    </xdr:from>
    <xdr:to>
      <xdr:col>81</xdr:col>
      <xdr:colOff>44450</xdr:colOff>
      <xdr:row>59</xdr:row>
      <xdr:rowOff>149555</xdr:rowOff>
    </xdr:to>
    <xdr:cxnSp macro="">
      <xdr:nvCxnSpPr>
        <xdr:cNvPr id="319" name="直線コネクタ 318"/>
        <xdr:cNvCxnSpPr/>
      </xdr:nvCxnSpPr>
      <xdr:spPr>
        <a:xfrm>
          <a:off x="16179800" y="102409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105156</xdr:rowOff>
    </xdr:from>
    <xdr:to>
      <xdr:col>77</xdr:col>
      <xdr:colOff>44450</xdr:colOff>
      <xdr:row>59</xdr:row>
      <xdr:rowOff>125425</xdr:rowOff>
    </xdr:to>
    <xdr:cxnSp macro="">
      <xdr:nvCxnSpPr>
        <xdr:cNvPr id="322" name="直線コネクタ 321"/>
        <xdr:cNvCxnSpPr/>
      </xdr:nvCxnSpPr>
      <xdr:spPr>
        <a:xfrm>
          <a:off x="15290800" y="1022070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105156</xdr:rowOff>
    </xdr:to>
    <xdr:cxnSp macro="">
      <xdr:nvCxnSpPr>
        <xdr:cNvPr id="325" name="直線コネクタ 324"/>
        <xdr:cNvCxnSpPr/>
      </xdr:nvCxnSpPr>
      <xdr:spPr>
        <a:xfrm>
          <a:off x="14401800" y="101579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33731</xdr:rowOff>
    </xdr:from>
    <xdr:to>
      <xdr:col>68</xdr:col>
      <xdr:colOff>152400</xdr:colOff>
      <xdr:row>59</xdr:row>
      <xdr:rowOff>42418</xdr:rowOff>
    </xdr:to>
    <xdr:cxnSp macro="">
      <xdr:nvCxnSpPr>
        <xdr:cNvPr id="328" name="直線コネクタ 327"/>
        <xdr:cNvCxnSpPr/>
      </xdr:nvCxnSpPr>
      <xdr:spPr>
        <a:xfrm>
          <a:off x="13512800" y="1014928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98755</xdr:rowOff>
    </xdr:from>
    <xdr:to>
      <xdr:col>81</xdr:col>
      <xdr:colOff>95250</xdr:colOff>
      <xdr:row>60</xdr:row>
      <xdr:rowOff>28905</xdr:rowOff>
    </xdr:to>
    <xdr:sp macro="" textlink="">
      <xdr:nvSpPr>
        <xdr:cNvPr id="338" name="楕円 337"/>
        <xdr:cNvSpPr/>
      </xdr:nvSpPr>
      <xdr:spPr>
        <a:xfrm>
          <a:off x="16967200" y="102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115282</xdr:rowOff>
    </xdr:from>
    <xdr:ext cx="762000" cy="259045"/>
    <xdr:sp macro="" textlink="">
      <xdr:nvSpPr>
        <xdr:cNvPr id="339" name="定員管理の状況該当値テキスト"/>
        <xdr:cNvSpPr txBox="1"/>
      </xdr:nvSpPr>
      <xdr:spPr>
        <a:xfrm>
          <a:off x="17106900" y="100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74625</xdr:rowOff>
    </xdr:from>
    <xdr:to>
      <xdr:col>77</xdr:col>
      <xdr:colOff>95250</xdr:colOff>
      <xdr:row>60</xdr:row>
      <xdr:rowOff>4775</xdr:rowOff>
    </xdr:to>
    <xdr:sp macro="" textlink="">
      <xdr:nvSpPr>
        <xdr:cNvPr id="340" name="楕円 339"/>
        <xdr:cNvSpPr/>
      </xdr:nvSpPr>
      <xdr:spPr>
        <a:xfrm>
          <a:off x="16129000" y="101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14952</xdr:rowOff>
    </xdr:from>
    <xdr:ext cx="736600" cy="259045"/>
    <xdr:sp macro="" textlink="">
      <xdr:nvSpPr>
        <xdr:cNvPr id="341" name="テキスト ボックス 340"/>
        <xdr:cNvSpPr txBox="1"/>
      </xdr:nvSpPr>
      <xdr:spPr>
        <a:xfrm>
          <a:off x="15798800" y="99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54356</xdr:rowOff>
    </xdr:from>
    <xdr:to>
      <xdr:col>73</xdr:col>
      <xdr:colOff>44450</xdr:colOff>
      <xdr:row>59</xdr:row>
      <xdr:rowOff>155956</xdr:rowOff>
    </xdr:to>
    <xdr:sp macro="" textlink="">
      <xdr:nvSpPr>
        <xdr:cNvPr id="342" name="楕円 341"/>
        <xdr:cNvSpPr/>
      </xdr:nvSpPr>
      <xdr:spPr>
        <a:xfrm>
          <a:off x="15240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166133</xdr:rowOff>
    </xdr:from>
    <xdr:ext cx="762000" cy="259045"/>
    <xdr:sp macro="" textlink="">
      <xdr:nvSpPr>
        <xdr:cNvPr id="343" name="テキスト ボックス 342"/>
        <xdr:cNvSpPr txBox="1"/>
      </xdr:nvSpPr>
      <xdr:spPr>
        <a:xfrm>
          <a:off x="14909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163068</xdr:rowOff>
    </xdr:from>
    <xdr:to>
      <xdr:col>68</xdr:col>
      <xdr:colOff>203200</xdr:colOff>
      <xdr:row>59</xdr:row>
      <xdr:rowOff>93218</xdr:rowOff>
    </xdr:to>
    <xdr:sp macro="" textlink="">
      <xdr:nvSpPr>
        <xdr:cNvPr id="344" name="楕円 343"/>
        <xdr:cNvSpPr/>
      </xdr:nvSpPr>
      <xdr:spPr>
        <a:xfrm>
          <a:off x="1435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103395</xdr:rowOff>
    </xdr:from>
    <xdr:ext cx="762000" cy="259045"/>
    <xdr:sp macro="" textlink="">
      <xdr:nvSpPr>
        <xdr:cNvPr id="345" name="テキスト ボックス 344"/>
        <xdr:cNvSpPr txBox="1"/>
      </xdr:nvSpPr>
      <xdr:spPr>
        <a:xfrm>
          <a:off x="14020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154381</xdr:rowOff>
    </xdr:from>
    <xdr:to>
      <xdr:col>64</xdr:col>
      <xdr:colOff>152400</xdr:colOff>
      <xdr:row>59</xdr:row>
      <xdr:rowOff>84531</xdr:rowOff>
    </xdr:to>
    <xdr:sp macro="" textlink="">
      <xdr:nvSpPr>
        <xdr:cNvPr id="346" name="楕円 345"/>
        <xdr:cNvSpPr/>
      </xdr:nvSpPr>
      <xdr:spPr>
        <a:xfrm>
          <a:off x="13462000" y="10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94708</xdr:rowOff>
    </xdr:from>
    <xdr:ext cx="762000" cy="259045"/>
    <xdr:sp macro="" textlink="">
      <xdr:nvSpPr>
        <xdr:cNvPr id="347" name="テキスト ボックス 346"/>
        <xdr:cNvSpPr txBox="1"/>
      </xdr:nvSpPr>
      <xdr:spPr>
        <a:xfrm>
          <a:off x="13131800" y="98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ポイント減となったが、依然として全国平均を大きく上回り、類似団体平均よりも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減少した要因は、</a:t>
          </a:r>
          <a:r>
            <a:rPr kumimoji="1" lang="en-US" altLang="ja-JP" sz="1300">
              <a:latin typeface="ＭＳ Ｐゴシック" panose="020B0600070205080204" pitchFamily="50" charset="-128"/>
              <a:ea typeface="ＭＳ Ｐゴシック" panose="020B0600070205080204" pitchFamily="50" charset="-128"/>
            </a:rPr>
            <a:t>H6</a:t>
          </a:r>
          <a:r>
            <a:rPr kumimoji="1" lang="ja-JP" altLang="en-US" sz="1300">
              <a:latin typeface="ＭＳ Ｐゴシック" panose="020B0600070205080204" pitchFamily="50" charset="-128"/>
              <a:ea typeface="ＭＳ Ｐゴシック" panose="020B0600070205080204" pitchFamily="50" charset="-128"/>
            </a:rPr>
            <a:t>に借入れた中学校建設に係る学校教育施設等整備事業債の償還が終了したことにより、償還元金が減少したことによる分子の減と、標準財政規模の増加による分母の増である。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から協議団体となったが、依然として厳しい状況に変わりなく、今後も償還元金よりも借入をしないことを遵守し、公債費及び実質公債費比率の低減を図っていく。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57573</xdr:rowOff>
    </xdr:to>
    <xdr:cxnSp macro="">
      <xdr:nvCxnSpPr>
        <xdr:cNvPr id="381" name="直線コネクタ 380"/>
        <xdr:cNvCxnSpPr/>
      </xdr:nvCxnSpPr>
      <xdr:spPr>
        <a:xfrm flipV="1">
          <a:off x="16179800" y="708152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81704</xdr:rowOff>
    </xdr:to>
    <xdr:cxnSp macro="">
      <xdr:nvCxnSpPr>
        <xdr:cNvPr id="384" name="直線コネクタ 383"/>
        <xdr:cNvCxnSpPr/>
      </xdr:nvCxnSpPr>
      <xdr:spPr>
        <a:xfrm flipV="1">
          <a:off x="15290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105833</xdr:rowOff>
    </xdr:to>
    <xdr:cxnSp macro="">
      <xdr:nvCxnSpPr>
        <xdr:cNvPr id="387" name="直線コネクタ 386"/>
        <xdr:cNvCxnSpPr/>
      </xdr:nvCxnSpPr>
      <xdr:spPr>
        <a:xfrm flipV="1">
          <a:off x="14401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162137</xdr:rowOff>
    </xdr:to>
    <xdr:cxnSp macro="">
      <xdr:nvCxnSpPr>
        <xdr:cNvPr id="390" name="直線コネクタ 389"/>
        <xdr:cNvCxnSpPr/>
      </xdr:nvCxnSpPr>
      <xdr:spPr>
        <a:xfrm flipV="1">
          <a:off x="13512800" y="730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2" name="楕円 401"/>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3" name="テキスト ボックス 402"/>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6" name="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7" name="テキスト ボックス 40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ポイントの大幅減となった。これは、充当可能財源等のうち充当可能基金が増加したことで分子が減少し、標準財政規模の増加により分母が増加したことが要因である。類似団体平均より数値が高い主な要因は、大規模事業の財源とした地方債の残高が、類似団体と比較して多額なためである。引き続き、原則として新規発行の地方債は元金償還額以下に抑制し、交付税算入の無い起債の借入は行わないこととし、投資的事業については、真に必要な事業であるか精査し、段階的に地方債残高が減少していく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17</xdr:row>
      <xdr:rowOff>159234</xdr:rowOff>
    </xdr:to>
    <xdr:cxnSp macro="">
      <xdr:nvCxnSpPr>
        <xdr:cNvPr id="445" name="直線コネクタ 444"/>
        <xdr:cNvCxnSpPr/>
      </xdr:nvCxnSpPr>
      <xdr:spPr>
        <a:xfrm flipV="1">
          <a:off x="16179800" y="2760194"/>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51223</xdr:rowOff>
    </xdr:from>
    <xdr:to>
      <xdr:col>77</xdr:col>
      <xdr:colOff>44450</xdr:colOff>
      <xdr:row>17</xdr:row>
      <xdr:rowOff>159234</xdr:rowOff>
    </xdr:to>
    <xdr:cxnSp macro="">
      <xdr:nvCxnSpPr>
        <xdr:cNvPr id="448" name="直線コネクタ 447"/>
        <xdr:cNvCxnSpPr/>
      </xdr:nvCxnSpPr>
      <xdr:spPr>
        <a:xfrm>
          <a:off x="15290800" y="2965873"/>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51223</xdr:rowOff>
    </xdr:from>
    <xdr:to>
      <xdr:col>72</xdr:col>
      <xdr:colOff>203200</xdr:colOff>
      <xdr:row>18</xdr:row>
      <xdr:rowOff>13063</xdr:rowOff>
    </xdr:to>
    <xdr:cxnSp macro="">
      <xdr:nvCxnSpPr>
        <xdr:cNvPr id="451" name="直線コネクタ 450"/>
        <xdr:cNvCxnSpPr/>
      </xdr:nvCxnSpPr>
      <xdr:spPr>
        <a:xfrm flipV="1">
          <a:off x="14401800" y="2965873"/>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13063</xdr:rowOff>
    </xdr:from>
    <xdr:to>
      <xdr:col>68</xdr:col>
      <xdr:colOff>152400</xdr:colOff>
      <xdr:row>18</xdr:row>
      <xdr:rowOff>164737</xdr:rowOff>
    </xdr:to>
    <xdr:cxnSp macro="">
      <xdr:nvCxnSpPr>
        <xdr:cNvPr id="454" name="直線コネクタ 453"/>
        <xdr:cNvCxnSpPr/>
      </xdr:nvCxnSpPr>
      <xdr:spPr>
        <a:xfrm flipV="1">
          <a:off x="13512800" y="30991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64" name="楕円 463"/>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65"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108434</xdr:rowOff>
    </xdr:from>
    <xdr:to>
      <xdr:col>77</xdr:col>
      <xdr:colOff>95250</xdr:colOff>
      <xdr:row>18</xdr:row>
      <xdr:rowOff>38584</xdr:rowOff>
    </xdr:to>
    <xdr:sp macro="" textlink="">
      <xdr:nvSpPr>
        <xdr:cNvPr id="466" name="楕円 465"/>
        <xdr:cNvSpPr/>
      </xdr:nvSpPr>
      <xdr:spPr>
        <a:xfrm>
          <a:off x="16129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23361</xdr:rowOff>
    </xdr:from>
    <xdr:ext cx="736600" cy="259045"/>
    <xdr:sp macro="" textlink="">
      <xdr:nvSpPr>
        <xdr:cNvPr id="467" name="テキスト ボックス 466"/>
        <xdr:cNvSpPr txBox="1"/>
      </xdr:nvSpPr>
      <xdr:spPr>
        <a:xfrm>
          <a:off x="15798800" y="310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8" name="楕円 467"/>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9" name="テキスト ボックス 46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133713</xdr:rowOff>
    </xdr:from>
    <xdr:to>
      <xdr:col>68</xdr:col>
      <xdr:colOff>203200</xdr:colOff>
      <xdr:row>18</xdr:row>
      <xdr:rowOff>63863</xdr:rowOff>
    </xdr:to>
    <xdr:sp macro="" textlink="">
      <xdr:nvSpPr>
        <xdr:cNvPr id="470" name="楕円 469"/>
        <xdr:cNvSpPr/>
      </xdr:nvSpPr>
      <xdr:spPr>
        <a:xfrm>
          <a:off x="14351000" y="3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48640</xdr:rowOff>
    </xdr:from>
    <xdr:ext cx="762000" cy="259045"/>
    <xdr:sp macro="" textlink="">
      <xdr:nvSpPr>
        <xdr:cNvPr id="471" name="テキスト ボックス 470"/>
        <xdr:cNvSpPr txBox="1"/>
      </xdr:nvSpPr>
      <xdr:spPr>
        <a:xfrm>
          <a:off x="14020800" y="31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113937</xdr:rowOff>
    </xdr:from>
    <xdr:to>
      <xdr:col>64</xdr:col>
      <xdr:colOff>152400</xdr:colOff>
      <xdr:row>19</xdr:row>
      <xdr:rowOff>44087</xdr:rowOff>
    </xdr:to>
    <xdr:sp macro="" textlink="">
      <xdr:nvSpPr>
        <xdr:cNvPr id="472" name="楕円 471"/>
        <xdr:cNvSpPr/>
      </xdr:nvSpPr>
      <xdr:spPr>
        <a:xfrm>
          <a:off x="134620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28864</xdr:rowOff>
    </xdr:from>
    <xdr:ext cx="762000" cy="259045"/>
    <xdr:sp macro="" textlink="">
      <xdr:nvSpPr>
        <xdr:cNvPr id="473" name="テキスト ボックス 472"/>
        <xdr:cNvSpPr txBox="1"/>
      </xdr:nvSpPr>
      <xdr:spPr>
        <a:xfrm>
          <a:off x="13131800" y="32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類似団体平均と比較すると、人口千人当たりの職員数は少なく、給与水準も低くなったことから、人件費に係る経常収支比率は、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した主な要因は、会計年度任用職員関係経費が人件費に移行したことによる。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定員管理計画により適切な職員数を維持し、継続して人件費の抑制に努めていく。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97608</xdr:rowOff>
    </xdr:to>
    <xdr:cxnSp macro="">
      <xdr:nvCxnSpPr>
        <xdr:cNvPr id="68" name="直線コネクタ 67"/>
        <xdr:cNvCxnSpPr/>
      </xdr:nvCxnSpPr>
      <xdr:spPr>
        <a:xfrm>
          <a:off x="3987800" y="6217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64951</xdr:rowOff>
    </xdr:to>
    <xdr:cxnSp macro="">
      <xdr:nvCxnSpPr>
        <xdr:cNvPr id="71" name="直線コネクタ 70"/>
        <xdr:cNvCxnSpPr/>
      </xdr:nvCxnSpPr>
      <xdr:spPr>
        <a:xfrm flipV="1">
          <a:off x="3098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32294</xdr:rowOff>
    </xdr:from>
    <xdr:to>
      <xdr:col>15</xdr:col>
      <xdr:colOff>98425</xdr:colOff>
      <xdr:row>36</xdr:row>
      <xdr:rowOff>64951</xdr:rowOff>
    </xdr:to>
    <xdr:cxnSp macro="">
      <xdr:nvCxnSpPr>
        <xdr:cNvPr id="74" name="直線コネクタ 73"/>
        <xdr:cNvCxnSpPr/>
      </xdr:nvCxnSpPr>
      <xdr:spPr>
        <a:xfrm>
          <a:off x="2209800" y="6204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32294</xdr:rowOff>
    </xdr:from>
    <xdr:to>
      <xdr:col>11</xdr:col>
      <xdr:colOff>9525</xdr:colOff>
      <xdr:row>36</xdr:row>
      <xdr:rowOff>64951</xdr:rowOff>
    </xdr:to>
    <xdr:cxnSp macro="">
      <xdr:nvCxnSpPr>
        <xdr:cNvPr id="77" name="直線コネクタ 76"/>
        <xdr:cNvCxnSpPr/>
      </xdr:nvCxnSpPr>
      <xdr:spPr>
        <a:xfrm flipV="1">
          <a:off x="1320800" y="6204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46808</xdr:rowOff>
    </xdr:from>
    <xdr:to>
      <xdr:col>24</xdr:col>
      <xdr:colOff>76200</xdr:colOff>
      <xdr:row>36</xdr:row>
      <xdr:rowOff>148408</xdr:rowOff>
    </xdr:to>
    <xdr:sp macro="" textlink="">
      <xdr:nvSpPr>
        <xdr:cNvPr id="87" name="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63335</xdr:rowOff>
    </xdr:from>
    <xdr:ext cx="762000" cy="259045"/>
    <xdr:sp macro="" textlink="">
      <xdr:nvSpPr>
        <xdr:cNvPr id="88" name="人件費該当値テキスト"/>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xdr:rowOff>
    </xdr:from>
    <xdr:to>
      <xdr:col>15</xdr:col>
      <xdr:colOff>149225</xdr:colOff>
      <xdr:row>36</xdr:row>
      <xdr:rowOff>115751</xdr:rowOff>
    </xdr:to>
    <xdr:sp macro="" textlink="">
      <xdr:nvSpPr>
        <xdr:cNvPr id="91" name="楕円 90"/>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125928</xdr:rowOff>
    </xdr:from>
    <xdr:ext cx="762000" cy="259045"/>
    <xdr:sp macro="" textlink="">
      <xdr:nvSpPr>
        <xdr:cNvPr id="92" name="テキスト ボックス 91"/>
        <xdr:cNvSpPr txBox="1"/>
      </xdr:nvSpPr>
      <xdr:spPr>
        <a:xfrm>
          <a:off x="2717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152944</xdr:rowOff>
    </xdr:from>
    <xdr:to>
      <xdr:col>11</xdr:col>
      <xdr:colOff>60325</xdr:colOff>
      <xdr:row>36</xdr:row>
      <xdr:rowOff>83094</xdr:rowOff>
    </xdr:to>
    <xdr:sp macro="" textlink="">
      <xdr:nvSpPr>
        <xdr:cNvPr id="93" name="楕円 92"/>
        <xdr:cNvSpPr/>
      </xdr:nvSpPr>
      <xdr:spPr>
        <a:xfrm>
          <a:off x="2159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93271</xdr:rowOff>
    </xdr:from>
    <xdr:ext cx="762000" cy="259045"/>
    <xdr:sp macro="" textlink="">
      <xdr:nvSpPr>
        <xdr:cNvPr id="94" name="テキスト ボックス 93"/>
        <xdr:cNvSpPr txBox="1"/>
      </xdr:nvSpPr>
      <xdr:spPr>
        <a:xfrm>
          <a:off x="1828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xdr:rowOff>
    </xdr:from>
    <xdr:to>
      <xdr:col>6</xdr:col>
      <xdr:colOff>171450</xdr:colOff>
      <xdr:row>36</xdr:row>
      <xdr:rowOff>115751</xdr:rowOff>
    </xdr:to>
    <xdr:sp macro="" textlink="">
      <xdr:nvSpPr>
        <xdr:cNvPr id="95" name="楕円 94"/>
        <xdr:cNvSpPr/>
      </xdr:nvSpPr>
      <xdr:spPr>
        <a:xfrm>
          <a:off x="1270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125928</xdr:rowOff>
    </xdr:from>
    <xdr:ext cx="762000" cy="259045"/>
    <xdr:sp macro="" textlink="">
      <xdr:nvSpPr>
        <xdr:cNvPr id="96" name="テキスト ボックス 95"/>
        <xdr:cNvSpPr txBox="1"/>
      </xdr:nvSpPr>
      <xdr:spPr>
        <a:xfrm>
          <a:off x="939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ポイント減、類似団体平均より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ポイント減、全国平均より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減少した主な要因は、会計年度任用職員関係経費が人件費に移行したことによる。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今後も、事務事業の見直しや各施設の指定管理者制度の導入、民間委託の推進等により物件費の低減に努める。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33274</xdr:rowOff>
    </xdr:to>
    <xdr:cxnSp macro="">
      <xdr:nvCxnSpPr>
        <xdr:cNvPr id="126" name="直線コネクタ 125"/>
        <xdr:cNvCxnSpPr/>
      </xdr:nvCxnSpPr>
      <xdr:spPr>
        <a:xfrm flipV="1">
          <a:off x="15671800" y="28244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37846</xdr:rowOff>
    </xdr:to>
    <xdr:cxnSp macro="">
      <xdr:nvCxnSpPr>
        <xdr:cNvPr id="129" name="直線コネクタ 128"/>
        <xdr:cNvCxnSpPr/>
      </xdr:nvCxnSpPr>
      <xdr:spPr>
        <a:xfrm flipV="1">
          <a:off x="14782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37846</xdr:rowOff>
    </xdr:to>
    <xdr:cxnSp macro="">
      <xdr:nvCxnSpPr>
        <xdr:cNvPr id="132" name="直線コネクタ 131"/>
        <xdr:cNvCxnSpPr/>
      </xdr:nvCxnSpPr>
      <xdr:spPr>
        <a:xfrm>
          <a:off x="13893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19558</xdr:rowOff>
    </xdr:to>
    <xdr:cxnSp macro="">
      <xdr:nvCxnSpPr>
        <xdr:cNvPr id="135" name="直線コネクタ 134"/>
        <xdr:cNvCxnSpPr/>
      </xdr:nvCxnSpPr>
      <xdr:spPr>
        <a:xfrm>
          <a:off x="13004800" y="2920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5" name="楕円 144"/>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6"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7" name="楕円 146"/>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8" name="テキスト ボックス 147"/>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9" name="楕円 148"/>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50" name="テキスト ボックス 14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51" name="楕円 150"/>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2" name="テキスト ボックス 151"/>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3" name="楕円 152"/>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4" name="テキスト ボックス 153"/>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ポイント下回っており、全国平均と比較しても大きく下回っている。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資格審査等の適正化の見直しを進めていき、財政を圧迫しないよう努める。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84138</xdr:rowOff>
    </xdr:from>
    <xdr:to>
      <xdr:col>24</xdr:col>
      <xdr:colOff>25400</xdr:colOff>
      <xdr:row>55</xdr:row>
      <xdr:rowOff>26988</xdr:rowOff>
    </xdr:to>
    <xdr:cxnSp macro="">
      <xdr:nvCxnSpPr>
        <xdr:cNvPr id="190" name="直線コネクタ 189"/>
        <xdr:cNvCxnSpPr/>
      </xdr:nvCxnSpPr>
      <xdr:spPr>
        <a:xfrm flipV="1">
          <a:off x="3987800" y="934243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26988</xdr:rowOff>
    </xdr:from>
    <xdr:to>
      <xdr:col>19</xdr:col>
      <xdr:colOff>187325</xdr:colOff>
      <xdr:row>55</xdr:row>
      <xdr:rowOff>26988</xdr:rowOff>
    </xdr:to>
    <xdr:cxnSp macro="">
      <xdr:nvCxnSpPr>
        <xdr:cNvPr id="193" name="直線コネクタ 192"/>
        <xdr:cNvCxnSpPr/>
      </xdr:nvCxnSpPr>
      <xdr:spPr>
        <a:xfrm>
          <a:off x="3098800" y="9456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26988</xdr:rowOff>
    </xdr:to>
    <xdr:cxnSp macro="">
      <xdr:nvCxnSpPr>
        <xdr:cNvPr id="196" name="直線コネクタ 195"/>
        <xdr:cNvCxnSpPr/>
      </xdr:nvCxnSpPr>
      <xdr:spPr>
        <a:xfrm>
          <a:off x="2209800" y="9442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26988</xdr:rowOff>
    </xdr:to>
    <xdr:cxnSp macro="">
      <xdr:nvCxnSpPr>
        <xdr:cNvPr id="199" name="直線コネクタ 198"/>
        <xdr:cNvCxnSpPr/>
      </xdr:nvCxnSpPr>
      <xdr:spPr>
        <a:xfrm flipV="1">
          <a:off x="1320800" y="9442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33338</xdr:rowOff>
    </xdr:from>
    <xdr:to>
      <xdr:col>24</xdr:col>
      <xdr:colOff>76200</xdr:colOff>
      <xdr:row>54</xdr:row>
      <xdr:rowOff>134938</xdr:rowOff>
    </xdr:to>
    <xdr:sp macro="" textlink="">
      <xdr:nvSpPr>
        <xdr:cNvPr id="209" name="楕円 208"/>
        <xdr:cNvSpPr/>
      </xdr:nvSpPr>
      <xdr:spPr>
        <a:xfrm>
          <a:off x="47752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49865</xdr:rowOff>
    </xdr:from>
    <xdr:ext cx="762000" cy="259045"/>
    <xdr:sp macro="" textlink="">
      <xdr:nvSpPr>
        <xdr:cNvPr id="210" name="扶助費該当値テキスト"/>
        <xdr:cNvSpPr txBox="1"/>
      </xdr:nvSpPr>
      <xdr:spPr>
        <a:xfrm>
          <a:off x="4914900" y="91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147638</xdr:rowOff>
    </xdr:from>
    <xdr:to>
      <xdr:col>20</xdr:col>
      <xdr:colOff>38100</xdr:colOff>
      <xdr:row>55</xdr:row>
      <xdr:rowOff>77788</xdr:rowOff>
    </xdr:to>
    <xdr:sp macro="" textlink="">
      <xdr:nvSpPr>
        <xdr:cNvPr id="211" name="楕円 210"/>
        <xdr:cNvSpPr/>
      </xdr:nvSpPr>
      <xdr:spPr>
        <a:xfrm>
          <a:off x="3937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87965</xdr:rowOff>
    </xdr:from>
    <xdr:ext cx="736600" cy="259045"/>
    <xdr:sp macro="" textlink="">
      <xdr:nvSpPr>
        <xdr:cNvPr id="212" name="テキスト ボックス 211"/>
        <xdr:cNvSpPr txBox="1"/>
      </xdr:nvSpPr>
      <xdr:spPr>
        <a:xfrm>
          <a:off x="3606800" y="91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147638</xdr:rowOff>
    </xdr:from>
    <xdr:to>
      <xdr:col>15</xdr:col>
      <xdr:colOff>149225</xdr:colOff>
      <xdr:row>55</xdr:row>
      <xdr:rowOff>77788</xdr:rowOff>
    </xdr:to>
    <xdr:sp macro="" textlink="">
      <xdr:nvSpPr>
        <xdr:cNvPr id="213" name="楕円 212"/>
        <xdr:cNvSpPr/>
      </xdr:nvSpPr>
      <xdr:spPr>
        <a:xfrm>
          <a:off x="3048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87965</xdr:rowOff>
    </xdr:from>
    <xdr:ext cx="762000" cy="259045"/>
    <xdr:sp macro="" textlink="">
      <xdr:nvSpPr>
        <xdr:cNvPr id="214" name="テキスト ボックス 213"/>
        <xdr:cNvSpPr txBox="1"/>
      </xdr:nvSpPr>
      <xdr:spPr>
        <a:xfrm>
          <a:off x="2717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7" name="楕円 216"/>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8" name="テキスト ボックス 217"/>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その他については主に繰出金であり、類似団体平均を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医療・介護給付に係る特別会計への繰出金については、高齢化率、要介護認定率が高いことから、高齢者の医療・介護給付費を抑制するため、疾病・介護予防事業等の充実を図っていく。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62230</xdr:rowOff>
    </xdr:to>
    <xdr:cxnSp macro="">
      <xdr:nvCxnSpPr>
        <xdr:cNvPr id="251" name="直線コネクタ 250"/>
        <xdr:cNvCxnSpPr/>
      </xdr:nvCxnSpPr>
      <xdr:spPr>
        <a:xfrm flipV="1">
          <a:off x="15671800" y="979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62230</xdr:rowOff>
    </xdr:to>
    <xdr:cxnSp macro="">
      <xdr:nvCxnSpPr>
        <xdr:cNvPr id="254" name="直線コネクタ 253"/>
        <xdr:cNvCxnSpPr/>
      </xdr:nvCxnSpPr>
      <xdr:spPr>
        <a:xfrm>
          <a:off x="14782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1270</xdr:rowOff>
    </xdr:to>
    <xdr:cxnSp macro="">
      <xdr:nvCxnSpPr>
        <xdr:cNvPr id="257" name="直線コネクタ 256"/>
        <xdr:cNvCxnSpPr/>
      </xdr:nvCxnSpPr>
      <xdr:spPr>
        <a:xfrm>
          <a:off x="13893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60" name="直線コネクタ 259"/>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7" name="テキスト ボックス 27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ポイント上回り、全国平均を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ポイントと大きく上回っている。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今後も各種団体への補助金の見直し等により比率の低減に努める。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30988</xdr:rowOff>
    </xdr:to>
    <xdr:cxnSp macro="">
      <xdr:nvCxnSpPr>
        <xdr:cNvPr id="309" name="直線コネクタ 308"/>
        <xdr:cNvCxnSpPr/>
      </xdr:nvCxnSpPr>
      <xdr:spPr>
        <a:xfrm flipV="1">
          <a:off x="15671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30988</xdr:rowOff>
    </xdr:to>
    <xdr:cxnSp macro="">
      <xdr:nvCxnSpPr>
        <xdr:cNvPr id="312" name="直線コネクタ 311"/>
        <xdr:cNvCxnSpPr/>
      </xdr:nvCxnSpPr>
      <xdr:spPr>
        <a:xfrm>
          <a:off x="14782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156718</xdr:rowOff>
    </xdr:to>
    <xdr:cxnSp macro="">
      <xdr:nvCxnSpPr>
        <xdr:cNvPr id="315" name="直線コネクタ 314"/>
        <xdr:cNvCxnSpPr/>
      </xdr:nvCxnSpPr>
      <xdr:spPr>
        <a:xfrm>
          <a:off x="13893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97282</xdr:rowOff>
    </xdr:to>
    <xdr:cxnSp macro="">
      <xdr:nvCxnSpPr>
        <xdr:cNvPr id="318" name="直線コネクタ 317"/>
        <xdr:cNvCxnSpPr/>
      </xdr:nvCxnSpPr>
      <xdr:spPr>
        <a:xfrm>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6" name="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ポイント下回った。減少した要因は、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に借入れた中学校建設に係る学校教育施設等整備事業債の償還が終了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今後も厳しい財政運営が予想され、新規発行の起債は元金償還額を上回らないよう計画し、借入する場合も交付税算入のある有利な起債を利用し、地方債残高・公債費の抑制に努めていく。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77</xdr:row>
      <xdr:rowOff>81280</xdr:rowOff>
    </xdr:to>
    <xdr:cxnSp macro="">
      <xdr:nvCxnSpPr>
        <xdr:cNvPr id="369" name="直線コネクタ 368"/>
        <xdr:cNvCxnSpPr/>
      </xdr:nvCxnSpPr>
      <xdr:spPr>
        <a:xfrm flipV="1">
          <a:off x="3987800" y="131038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81280</xdr:rowOff>
    </xdr:to>
    <xdr:cxnSp macro="">
      <xdr:nvCxnSpPr>
        <xdr:cNvPr id="372" name="直線コネクタ 371"/>
        <xdr:cNvCxnSpPr/>
      </xdr:nvCxnSpPr>
      <xdr:spPr>
        <a:xfrm>
          <a:off x="3098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24130</xdr:rowOff>
    </xdr:to>
    <xdr:cxnSp macro="">
      <xdr:nvCxnSpPr>
        <xdr:cNvPr id="375" name="直線コネクタ 374"/>
        <xdr:cNvCxnSpPr/>
      </xdr:nvCxnSpPr>
      <xdr:spPr>
        <a:xfrm>
          <a:off x="2209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12700</xdr:rowOff>
    </xdr:to>
    <xdr:cxnSp macro="">
      <xdr:nvCxnSpPr>
        <xdr:cNvPr id="378" name="直線コネクタ 377"/>
        <xdr:cNvCxnSpPr/>
      </xdr:nvCxnSpPr>
      <xdr:spPr>
        <a:xfrm>
          <a:off x="1320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8" name="楕円 387"/>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9"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90" name="楕円 389"/>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91" name="テキスト ボックス 390"/>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2" name="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3" name="テキスト ボックス 392"/>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4" name="楕円 393"/>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95" name="テキスト ボックス 394"/>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6" name="楕円 395"/>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7" name="テキスト ボックス 396"/>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減少した要因は、物件費、補助費等、公債費が前年度より減少したことによる。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78</xdr:row>
      <xdr:rowOff>81280</xdr:rowOff>
    </xdr:to>
    <xdr:cxnSp macro="">
      <xdr:nvCxnSpPr>
        <xdr:cNvPr id="430" name="直線コネクタ 429"/>
        <xdr:cNvCxnSpPr/>
      </xdr:nvCxnSpPr>
      <xdr:spPr>
        <a:xfrm flipV="1">
          <a:off x="15671800" y="132905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81280</xdr:rowOff>
    </xdr:to>
    <xdr:cxnSp macro="">
      <xdr:nvCxnSpPr>
        <xdr:cNvPr id="433" name="直線コネクタ 432"/>
        <xdr:cNvCxnSpPr/>
      </xdr:nvCxnSpPr>
      <xdr:spPr>
        <a:xfrm>
          <a:off x="14782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27939</xdr:rowOff>
    </xdr:to>
    <xdr:cxnSp macro="">
      <xdr:nvCxnSpPr>
        <xdr:cNvPr id="436" name="直線コネクタ 435"/>
        <xdr:cNvCxnSpPr/>
      </xdr:nvCxnSpPr>
      <xdr:spPr>
        <a:xfrm>
          <a:off x="13893800" y="133057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104139</xdr:rowOff>
    </xdr:to>
    <xdr:cxnSp macro="">
      <xdr:nvCxnSpPr>
        <xdr:cNvPr id="439" name="直線コネクタ 438"/>
        <xdr:cNvCxnSpPr/>
      </xdr:nvCxnSpPr>
      <xdr:spPr>
        <a:xfrm>
          <a:off x="13004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9" name="楕円 448"/>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50"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2" name="テキスト ボックス 451"/>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3" name="楕円 452"/>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54" name="テキスト ボックス 453"/>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5" name="楕円 454"/>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165116</xdr:rowOff>
    </xdr:from>
    <xdr:ext cx="762000" cy="259045"/>
    <xdr:sp macro="" textlink="">
      <xdr:nvSpPr>
        <xdr:cNvPr id="456" name="テキスト ボックス 455"/>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7" name="楕円 456"/>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58" name="テキスト ボックス 457"/>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137036</xdr:rowOff>
    </xdr:from>
    <xdr:to>
      <xdr:col>29</xdr:col>
      <xdr:colOff>127000</xdr:colOff>
      <xdr:row>16</xdr:row>
      <xdr:rowOff>159705</xdr:rowOff>
    </xdr:to>
    <xdr:cxnSp macro="">
      <xdr:nvCxnSpPr>
        <xdr:cNvPr id="50" name="直線コネクタ 49"/>
        <xdr:cNvCxnSpPr/>
      </xdr:nvCxnSpPr>
      <xdr:spPr bwMode="auto">
        <a:xfrm>
          <a:off x="5003800" y="2927861"/>
          <a:ext cx="6477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137036</xdr:rowOff>
    </xdr:from>
    <xdr:to>
      <xdr:col>26</xdr:col>
      <xdr:colOff>50800</xdr:colOff>
      <xdr:row>17</xdr:row>
      <xdr:rowOff>40330</xdr:rowOff>
    </xdr:to>
    <xdr:cxnSp macro="">
      <xdr:nvCxnSpPr>
        <xdr:cNvPr id="53" name="直線コネクタ 52"/>
        <xdr:cNvCxnSpPr/>
      </xdr:nvCxnSpPr>
      <xdr:spPr bwMode="auto">
        <a:xfrm flipV="1">
          <a:off x="4305300" y="2927861"/>
          <a:ext cx="698500" cy="7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40330</xdr:rowOff>
    </xdr:from>
    <xdr:to>
      <xdr:col>22</xdr:col>
      <xdr:colOff>114300</xdr:colOff>
      <xdr:row>17</xdr:row>
      <xdr:rowOff>81478</xdr:rowOff>
    </xdr:to>
    <xdr:cxnSp macro="">
      <xdr:nvCxnSpPr>
        <xdr:cNvPr id="56" name="直線コネクタ 55"/>
        <xdr:cNvCxnSpPr/>
      </xdr:nvCxnSpPr>
      <xdr:spPr bwMode="auto">
        <a:xfrm flipV="1">
          <a:off x="3606800" y="3002605"/>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81478</xdr:rowOff>
    </xdr:from>
    <xdr:to>
      <xdr:col>18</xdr:col>
      <xdr:colOff>177800</xdr:colOff>
      <xdr:row>17</xdr:row>
      <xdr:rowOff>86645</xdr:rowOff>
    </xdr:to>
    <xdr:cxnSp macro="">
      <xdr:nvCxnSpPr>
        <xdr:cNvPr id="59" name="直線コネクタ 58"/>
        <xdr:cNvCxnSpPr/>
      </xdr:nvCxnSpPr>
      <xdr:spPr bwMode="auto">
        <a:xfrm flipV="1">
          <a:off x="2908300" y="3043753"/>
          <a:ext cx="6985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108905</xdr:rowOff>
    </xdr:from>
    <xdr:to>
      <xdr:col>29</xdr:col>
      <xdr:colOff>177800</xdr:colOff>
      <xdr:row>17</xdr:row>
      <xdr:rowOff>39055</xdr:rowOff>
    </xdr:to>
    <xdr:sp macro="" textlink="">
      <xdr:nvSpPr>
        <xdr:cNvPr id="69" name="楕円 68"/>
        <xdr:cNvSpPr/>
      </xdr:nvSpPr>
      <xdr:spPr bwMode="auto">
        <a:xfrm>
          <a:off x="5600700" y="28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80982</xdr:rowOff>
    </xdr:from>
    <xdr:ext cx="762000" cy="259045"/>
    <xdr:sp macro="" textlink="">
      <xdr:nvSpPr>
        <xdr:cNvPr id="70" name="人口1人当たり決算額の推移該当値テキスト130"/>
        <xdr:cNvSpPr txBox="1"/>
      </xdr:nvSpPr>
      <xdr:spPr>
        <a:xfrm>
          <a:off x="5740400" y="287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86236</xdr:rowOff>
    </xdr:from>
    <xdr:to>
      <xdr:col>26</xdr:col>
      <xdr:colOff>101600</xdr:colOff>
      <xdr:row>17</xdr:row>
      <xdr:rowOff>16386</xdr:rowOff>
    </xdr:to>
    <xdr:sp macro="" textlink="">
      <xdr:nvSpPr>
        <xdr:cNvPr id="71" name="楕円 70"/>
        <xdr:cNvSpPr/>
      </xdr:nvSpPr>
      <xdr:spPr bwMode="auto">
        <a:xfrm>
          <a:off x="4953000" y="287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1163</xdr:rowOff>
    </xdr:from>
    <xdr:ext cx="736600" cy="259045"/>
    <xdr:sp macro="" textlink="">
      <xdr:nvSpPr>
        <xdr:cNvPr id="72" name="テキスト ボックス 71"/>
        <xdr:cNvSpPr txBox="1"/>
      </xdr:nvSpPr>
      <xdr:spPr>
        <a:xfrm>
          <a:off x="4622800" y="296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160980</xdr:rowOff>
    </xdr:from>
    <xdr:to>
      <xdr:col>22</xdr:col>
      <xdr:colOff>165100</xdr:colOff>
      <xdr:row>17</xdr:row>
      <xdr:rowOff>91130</xdr:rowOff>
    </xdr:to>
    <xdr:sp macro="" textlink="">
      <xdr:nvSpPr>
        <xdr:cNvPr id="73" name="楕円 72"/>
        <xdr:cNvSpPr/>
      </xdr:nvSpPr>
      <xdr:spPr bwMode="auto">
        <a:xfrm>
          <a:off x="4254500" y="295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75907</xdr:rowOff>
    </xdr:from>
    <xdr:ext cx="762000" cy="259045"/>
    <xdr:sp macro="" textlink="">
      <xdr:nvSpPr>
        <xdr:cNvPr id="74" name="テキスト ボックス 73"/>
        <xdr:cNvSpPr txBox="1"/>
      </xdr:nvSpPr>
      <xdr:spPr>
        <a:xfrm>
          <a:off x="3924300" y="303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30678</xdr:rowOff>
    </xdr:from>
    <xdr:to>
      <xdr:col>19</xdr:col>
      <xdr:colOff>38100</xdr:colOff>
      <xdr:row>17</xdr:row>
      <xdr:rowOff>132278</xdr:rowOff>
    </xdr:to>
    <xdr:sp macro="" textlink="">
      <xdr:nvSpPr>
        <xdr:cNvPr id="75" name="楕円 74"/>
        <xdr:cNvSpPr/>
      </xdr:nvSpPr>
      <xdr:spPr bwMode="auto">
        <a:xfrm>
          <a:off x="3556000" y="299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117055</xdr:rowOff>
    </xdr:from>
    <xdr:ext cx="762000" cy="259045"/>
    <xdr:sp macro="" textlink="">
      <xdr:nvSpPr>
        <xdr:cNvPr id="76" name="テキスト ボックス 75"/>
        <xdr:cNvSpPr txBox="1"/>
      </xdr:nvSpPr>
      <xdr:spPr>
        <a:xfrm>
          <a:off x="3225800" y="307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35845</xdr:rowOff>
    </xdr:from>
    <xdr:to>
      <xdr:col>15</xdr:col>
      <xdr:colOff>101600</xdr:colOff>
      <xdr:row>17</xdr:row>
      <xdr:rowOff>137445</xdr:rowOff>
    </xdr:to>
    <xdr:sp macro="" textlink="">
      <xdr:nvSpPr>
        <xdr:cNvPr id="77" name="楕円 76"/>
        <xdr:cNvSpPr/>
      </xdr:nvSpPr>
      <xdr:spPr bwMode="auto">
        <a:xfrm>
          <a:off x="2857500" y="299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122222</xdr:rowOff>
    </xdr:from>
    <xdr:ext cx="762000" cy="259045"/>
    <xdr:sp macro="" textlink="">
      <xdr:nvSpPr>
        <xdr:cNvPr id="78" name="テキスト ボックス 77"/>
        <xdr:cNvSpPr txBox="1"/>
      </xdr:nvSpPr>
      <xdr:spPr>
        <a:xfrm>
          <a:off x="2527300" y="308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316624</xdr:rowOff>
    </xdr:from>
    <xdr:to>
      <xdr:col>29</xdr:col>
      <xdr:colOff>127000</xdr:colOff>
      <xdr:row>37</xdr:row>
      <xdr:rowOff>13533</xdr:rowOff>
    </xdr:to>
    <xdr:cxnSp macro="">
      <xdr:nvCxnSpPr>
        <xdr:cNvPr id="114" name="直線コネクタ 113"/>
        <xdr:cNvCxnSpPr/>
      </xdr:nvCxnSpPr>
      <xdr:spPr bwMode="auto">
        <a:xfrm>
          <a:off x="5003800" y="6926974"/>
          <a:ext cx="647700" cy="21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316624</xdr:rowOff>
    </xdr:from>
    <xdr:to>
      <xdr:col>26</xdr:col>
      <xdr:colOff>50800</xdr:colOff>
      <xdr:row>36</xdr:row>
      <xdr:rowOff>35282</xdr:rowOff>
    </xdr:to>
    <xdr:cxnSp macro="">
      <xdr:nvCxnSpPr>
        <xdr:cNvPr id="117" name="直線コネクタ 116"/>
        <xdr:cNvCxnSpPr/>
      </xdr:nvCxnSpPr>
      <xdr:spPr bwMode="auto">
        <a:xfrm flipV="1">
          <a:off x="4305300" y="6926974"/>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266316</xdr:rowOff>
    </xdr:from>
    <xdr:to>
      <xdr:col>22</xdr:col>
      <xdr:colOff>114300</xdr:colOff>
      <xdr:row>36</xdr:row>
      <xdr:rowOff>35282</xdr:rowOff>
    </xdr:to>
    <xdr:cxnSp macro="">
      <xdr:nvCxnSpPr>
        <xdr:cNvPr id="120" name="直線コネクタ 119"/>
        <xdr:cNvCxnSpPr/>
      </xdr:nvCxnSpPr>
      <xdr:spPr bwMode="auto">
        <a:xfrm>
          <a:off x="3606800" y="6876666"/>
          <a:ext cx="698500" cy="11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266316</xdr:rowOff>
    </xdr:from>
    <xdr:to>
      <xdr:col>18</xdr:col>
      <xdr:colOff>177800</xdr:colOff>
      <xdr:row>35</xdr:row>
      <xdr:rowOff>296752</xdr:rowOff>
    </xdr:to>
    <xdr:cxnSp macro="">
      <xdr:nvCxnSpPr>
        <xdr:cNvPr id="123" name="直線コネクタ 122"/>
        <xdr:cNvCxnSpPr/>
      </xdr:nvCxnSpPr>
      <xdr:spPr bwMode="auto">
        <a:xfrm flipV="1">
          <a:off x="2908300" y="6876666"/>
          <a:ext cx="698500" cy="3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134183</xdr:rowOff>
    </xdr:from>
    <xdr:to>
      <xdr:col>29</xdr:col>
      <xdr:colOff>177800</xdr:colOff>
      <xdr:row>37</xdr:row>
      <xdr:rowOff>64333</xdr:rowOff>
    </xdr:to>
    <xdr:sp macro="" textlink="">
      <xdr:nvSpPr>
        <xdr:cNvPr id="133" name="楕円 132"/>
        <xdr:cNvSpPr/>
      </xdr:nvSpPr>
      <xdr:spPr bwMode="auto">
        <a:xfrm>
          <a:off x="5600700" y="708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106260</xdr:rowOff>
    </xdr:from>
    <xdr:ext cx="762000" cy="259045"/>
    <xdr:sp macro="" textlink="">
      <xdr:nvSpPr>
        <xdr:cNvPr id="134" name="人口1人当たり決算額の推移該当値テキスト445"/>
        <xdr:cNvSpPr txBox="1"/>
      </xdr:nvSpPr>
      <xdr:spPr>
        <a:xfrm>
          <a:off x="5740400" y="70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265824</xdr:rowOff>
    </xdr:from>
    <xdr:to>
      <xdr:col>26</xdr:col>
      <xdr:colOff>101600</xdr:colOff>
      <xdr:row>36</xdr:row>
      <xdr:rowOff>24524</xdr:rowOff>
    </xdr:to>
    <xdr:sp macro="" textlink="">
      <xdr:nvSpPr>
        <xdr:cNvPr id="135" name="楕円 134"/>
        <xdr:cNvSpPr/>
      </xdr:nvSpPr>
      <xdr:spPr bwMode="auto">
        <a:xfrm>
          <a:off x="4953000" y="687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34701</xdr:rowOff>
    </xdr:from>
    <xdr:ext cx="736600" cy="259045"/>
    <xdr:sp macro="" textlink="">
      <xdr:nvSpPr>
        <xdr:cNvPr id="136" name="テキスト ボックス 135"/>
        <xdr:cNvSpPr txBox="1"/>
      </xdr:nvSpPr>
      <xdr:spPr>
        <a:xfrm>
          <a:off x="4622800" y="664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327382</xdr:rowOff>
    </xdr:from>
    <xdr:to>
      <xdr:col>22</xdr:col>
      <xdr:colOff>165100</xdr:colOff>
      <xdr:row>36</xdr:row>
      <xdr:rowOff>86082</xdr:rowOff>
    </xdr:to>
    <xdr:sp macro="" textlink="">
      <xdr:nvSpPr>
        <xdr:cNvPr id="137" name="楕円 136"/>
        <xdr:cNvSpPr/>
      </xdr:nvSpPr>
      <xdr:spPr bwMode="auto">
        <a:xfrm>
          <a:off x="4254500" y="69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96259</xdr:rowOff>
    </xdr:from>
    <xdr:ext cx="762000" cy="259045"/>
    <xdr:sp macro="" textlink="">
      <xdr:nvSpPr>
        <xdr:cNvPr id="138" name="テキスト ボックス 137"/>
        <xdr:cNvSpPr txBox="1"/>
      </xdr:nvSpPr>
      <xdr:spPr>
        <a:xfrm>
          <a:off x="3924300" y="67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215516</xdr:rowOff>
    </xdr:from>
    <xdr:to>
      <xdr:col>19</xdr:col>
      <xdr:colOff>38100</xdr:colOff>
      <xdr:row>35</xdr:row>
      <xdr:rowOff>317116</xdr:rowOff>
    </xdr:to>
    <xdr:sp macro="" textlink="">
      <xdr:nvSpPr>
        <xdr:cNvPr id="139" name="楕円 138"/>
        <xdr:cNvSpPr/>
      </xdr:nvSpPr>
      <xdr:spPr bwMode="auto">
        <a:xfrm>
          <a:off x="3556000" y="68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327293</xdr:rowOff>
    </xdr:from>
    <xdr:ext cx="762000" cy="259045"/>
    <xdr:sp macro="" textlink="">
      <xdr:nvSpPr>
        <xdr:cNvPr id="140" name="テキスト ボックス 139"/>
        <xdr:cNvSpPr txBox="1"/>
      </xdr:nvSpPr>
      <xdr:spPr>
        <a:xfrm>
          <a:off x="3225800" y="65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245952</xdr:rowOff>
    </xdr:from>
    <xdr:to>
      <xdr:col>15</xdr:col>
      <xdr:colOff>101600</xdr:colOff>
      <xdr:row>36</xdr:row>
      <xdr:rowOff>4652</xdr:rowOff>
    </xdr:to>
    <xdr:sp macro="" textlink="">
      <xdr:nvSpPr>
        <xdr:cNvPr id="141" name="楕円 140"/>
        <xdr:cNvSpPr/>
      </xdr:nvSpPr>
      <xdr:spPr bwMode="auto">
        <a:xfrm>
          <a:off x="2857500" y="685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14829</xdr:rowOff>
    </xdr:from>
    <xdr:ext cx="762000" cy="259045"/>
    <xdr:sp macro="" textlink="">
      <xdr:nvSpPr>
        <xdr:cNvPr id="142" name="テキスト ボックス 141"/>
        <xdr:cNvSpPr txBox="1"/>
      </xdr:nvSpPr>
      <xdr:spPr>
        <a:xfrm>
          <a:off x="2527300" y="662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119461</xdr:rowOff>
    </xdr:from>
    <xdr:to>
      <xdr:col>24</xdr:col>
      <xdr:colOff>63500</xdr:colOff>
      <xdr:row>37</xdr:row>
      <xdr:rowOff>26253</xdr:rowOff>
    </xdr:to>
    <xdr:cxnSp macro="">
      <xdr:nvCxnSpPr>
        <xdr:cNvPr id="61" name="直線コネクタ 60"/>
        <xdr:cNvCxnSpPr/>
      </xdr:nvCxnSpPr>
      <xdr:spPr>
        <a:xfrm flipV="1">
          <a:off x="3797300" y="6291661"/>
          <a:ext cx="8382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26253</xdr:rowOff>
    </xdr:from>
    <xdr:to>
      <xdr:col>19</xdr:col>
      <xdr:colOff>177800</xdr:colOff>
      <xdr:row>37</xdr:row>
      <xdr:rowOff>61991</xdr:rowOff>
    </xdr:to>
    <xdr:cxnSp macro="">
      <xdr:nvCxnSpPr>
        <xdr:cNvPr id="64" name="直線コネクタ 63"/>
        <xdr:cNvCxnSpPr/>
      </xdr:nvCxnSpPr>
      <xdr:spPr>
        <a:xfrm flipV="1">
          <a:off x="2908300" y="6369903"/>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61991</xdr:rowOff>
    </xdr:from>
    <xdr:to>
      <xdr:col>15</xdr:col>
      <xdr:colOff>50800</xdr:colOff>
      <xdr:row>37</xdr:row>
      <xdr:rowOff>86230</xdr:rowOff>
    </xdr:to>
    <xdr:cxnSp macro="">
      <xdr:nvCxnSpPr>
        <xdr:cNvPr id="67" name="直線コネクタ 66"/>
        <xdr:cNvCxnSpPr/>
      </xdr:nvCxnSpPr>
      <xdr:spPr>
        <a:xfrm flipV="1">
          <a:off x="2019300" y="6405641"/>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72484</xdr:rowOff>
    </xdr:from>
    <xdr:to>
      <xdr:col>10</xdr:col>
      <xdr:colOff>114300</xdr:colOff>
      <xdr:row>37</xdr:row>
      <xdr:rowOff>86230</xdr:rowOff>
    </xdr:to>
    <xdr:cxnSp macro="">
      <xdr:nvCxnSpPr>
        <xdr:cNvPr id="70" name="直線コネクタ 69"/>
        <xdr:cNvCxnSpPr/>
      </xdr:nvCxnSpPr>
      <xdr:spPr>
        <a:xfrm>
          <a:off x="1130300" y="6416134"/>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68661</xdr:rowOff>
    </xdr:from>
    <xdr:to>
      <xdr:col>24</xdr:col>
      <xdr:colOff>114300</xdr:colOff>
      <xdr:row>36</xdr:row>
      <xdr:rowOff>170261</xdr:rowOff>
    </xdr:to>
    <xdr:sp macro="" textlink="">
      <xdr:nvSpPr>
        <xdr:cNvPr id="80" name="楕円 79"/>
        <xdr:cNvSpPr/>
      </xdr:nvSpPr>
      <xdr:spPr>
        <a:xfrm>
          <a:off x="4584700" y="62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47088</xdr:rowOff>
    </xdr:from>
    <xdr:ext cx="599010" cy="259045"/>
    <xdr:sp macro="" textlink="">
      <xdr:nvSpPr>
        <xdr:cNvPr id="81" name="人件費該当値テキスト"/>
        <xdr:cNvSpPr txBox="1"/>
      </xdr:nvSpPr>
      <xdr:spPr>
        <a:xfrm>
          <a:off x="4686300" y="62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146903</xdr:rowOff>
    </xdr:from>
    <xdr:to>
      <xdr:col>20</xdr:col>
      <xdr:colOff>38100</xdr:colOff>
      <xdr:row>37</xdr:row>
      <xdr:rowOff>77053</xdr:rowOff>
    </xdr:to>
    <xdr:sp macro="" textlink="">
      <xdr:nvSpPr>
        <xdr:cNvPr id="82" name="楕円 81"/>
        <xdr:cNvSpPr/>
      </xdr:nvSpPr>
      <xdr:spPr>
        <a:xfrm>
          <a:off x="3746500" y="63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68180</xdr:rowOff>
    </xdr:from>
    <xdr:ext cx="534377" cy="259045"/>
    <xdr:sp macro="" textlink="">
      <xdr:nvSpPr>
        <xdr:cNvPr id="83" name="テキスト ボックス 82"/>
        <xdr:cNvSpPr txBox="1"/>
      </xdr:nvSpPr>
      <xdr:spPr>
        <a:xfrm>
          <a:off x="3530111" y="6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11191</xdr:rowOff>
    </xdr:from>
    <xdr:to>
      <xdr:col>15</xdr:col>
      <xdr:colOff>101600</xdr:colOff>
      <xdr:row>37</xdr:row>
      <xdr:rowOff>112791</xdr:rowOff>
    </xdr:to>
    <xdr:sp macro="" textlink="">
      <xdr:nvSpPr>
        <xdr:cNvPr id="84" name="楕円 83"/>
        <xdr:cNvSpPr/>
      </xdr:nvSpPr>
      <xdr:spPr>
        <a:xfrm>
          <a:off x="2857500" y="63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103918</xdr:rowOff>
    </xdr:from>
    <xdr:ext cx="534377" cy="259045"/>
    <xdr:sp macro="" textlink="">
      <xdr:nvSpPr>
        <xdr:cNvPr id="85" name="テキスト ボックス 84"/>
        <xdr:cNvSpPr txBox="1"/>
      </xdr:nvSpPr>
      <xdr:spPr>
        <a:xfrm>
          <a:off x="2641111" y="64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35430</xdr:rowOff>
    </xdr:from>
    <xdr:to>
      <xdr:col>10</xdr:col>
      <xdr:colOff>165100</xdr:colOff>
      <xdr:row>37</xdr:row>
      <xdr:rowOff>137030</xdr:rowOff>
    </xdr:to>
    <xdr:sp macro="" textlink="">
      <xdr:nvSpPr>
        <xdr:cNvPr id="86" name="楕円 85"/>
        <xdr:cNvSpPr/>
      </xdr:nvSpPr>
      <xdr:spPr>
        <a:xfrm>
          <a:off x="1968500" y="63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128157</xdr:rowOff>
    </xdr:from>
    <xdr:ext cx="534377" cy="259045"/>
    <xdr:sp macro="" textlink="">
      <xdr:nvSpPr>
        <xdr:cNvPr id="87" name="テキスト ボックス 86"/>
        <xdr:cNvSpPr txBox="1"/>
      </xdr:nvSpPr>
      <xdr:spPr>
        <a:xfrm>
          <a:off x="1752111" y="64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21684</xdr:rowOff>
    </xdr:from>
    <xdr:to>
      <xdr:col>6</xdr:col>
      <xdr:colOff>38100</xdr:colOff>
      <xdr:row>37</xdr:row>
      <xdr:rowOff>123284</xdr:rowOff>
    </xdr:to>
    <xdr:sp macro="" textlink="">
      <xdr:nvSpPr>
        <xdr:cNvPr id="88" name="楕円 87"/>
        <xdr:cNvSpPr/>
      </xdr:nvSpPr>
      <xdr:spPr>
        <a:xfrm>
          <a:off x="1079500" y="63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114411</xdr:rowOff>
    </xdr:from>
    <xdr:ext cx="534377" cy="259045"/>
    <xdr:sp macro="" textlink="">
      <xdr:nvSpPr>
        <xdr:cNvPr id="89" name="テキスト ボックス 88"/>
        <xdr:cNvSpPr txBox="1"/>
      </xdr:nvSpPr>
      <xdr:spPr>
        <a:xfrm>
          <a:off x="863111" y="64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21762</xdr:rowOff>
    </xdr:from>
    <xdr:to>
      <xdr:col>24</xdr:col>
      <xdr:colOff>63500</xdr:colOff>
      <xdr:row>57</xdr:row>
      <xdr:rowOff>116798</xdr:rowOff>
    </xdr:to>
    <xdr:cxnSp macro="">
      <xdr:nvCxnSpPr>
        <xdr:cNvPr id="120" name="直線コネクタ 119"/>
        <xdr:cNvCxnSpPr/>
      </xdr:nvCxnSpPr>
      <xdr:spPr>
        <a:xfrm flipV="1">
          <a:off x="3797300" y="9622962"/>
          <a:ext cx="838200" cy="2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116798</xdr:rowOff>
    </xdr:from>
    <xdr:to>
      <xdr:col>19</xdr:col>
      <xdr:colOff>177800</xdr:colOff>
      <xdr:row>57</xdr:row>
      <xdr:rowOff>166054</xdr:rowOff>
    </xdr:to>
    <xdr:cxnSp macro="">
      <xdr:nvCxnSpPr>
        <xdr:cNvPr id="123" name="直線コネクタ 122"/>
        <xdr:cNvCxnSpPr/>
      </xdr:nvCxnSpPr>
      <xdr:spPr>
        <a:xfrm flipV="1">
          <a:off x="2908300" y="9889448"/>
          <a:ext cx="889000" cy="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166054</xdr:rowOff>
    </xdr:from>
    <xdr:to>
      <xdr:col>15</xdr:col>
      <xdr:colOff>50800</xdr:colOff>
      <xdr:row>58</xdr:row>
      <xdr:rowOff>24267</xdr:rowOff>
    </xdr:to>
    <xdr:cxnSp macro="">
      <xdr:nvCxnSpPr>
        <xdr:cNvPr id="126" name="直線コネクタ 125"/>
        <xdr:cNvCxnSpPr/>
      </xdr:nvCxnSpPr>
      <xdr:spPr>
        <a:xfrm flipV="1">
          <a:off x="2019300" y="9938704"/>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15573</xdr:rowOff>
    </xdr:from>
    <xdr:to>
      <xdr:col>10</xdr:col>
      <xdr:colOff>114300</xdr:colOff>
      <xdr:row>58</xdr:row>
      <xdr:rowOff>24267</xdr:rowOff>
    </xdr:to>
    <xdr:cxnSp macro="">
      <xdr:nvCxnSpPr>
        <xdr:cNvPr id="129" name="直線コネクタ 128"/>
        <xdr:cNvCxnSpPr/>
      </xdr:nvCxnSpPr>
      <xdr:spPr>
        <a:xfrm>
          <a:off x="1130300" y="9959673"/>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142412</xdr:rowOff>
    </xdr:from>
    <xdr:to>
      <xdr:col>24</xdr:col>
      <xdr:colOff>114300</xdr:colOff>
      <xdr:row>56</xdr:row>
      <xdr:rowOff>72562</xdr:rowOff>
    </xdr:to>
    <xdr:sp macro="" textlink="">
      <xdr:nvSpPr>
        <xdr:cNvPr id="139" name="楕円 138"/>
        <xdr:cNvSpPr/>
      </xdr:nvSpPr>
      <xdr:spPr>
        <a:xfrm>
          <a:off x="4584700" y="95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165289</xdr:rowOff>
    </xdr:from>
    <xdr:ext cx="599010" cy="259045"/>
    <xdr:sp macro="" textlink="">
      <xdr:nvSpPr>
        <xdr:cNvPr id="140" name="物件費該当値テキスト"/>
        <xdr:cNvSpPr txBox="1"/>
      </xdr:nvSpPr>
      <xdr:spPr>
        <a:xfrm>
          <a:off x="4686300" y="942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65998</xdr:rowOff>
    </xdr:from>
    <xdr:to>
      <xdr:col>20</xdr:col>
      <xdr:colOff>38100</xdr:colOff>
      <xdr:row>57</xdr:row>
      <xdr:rowOff>167598</xdr:rowOff>
    </xdr:to>
    <xdr:sp macro="" textlink="">
      <xdr:nvSpPr>
        <xdr:cNvPr id="141" name="楕円 140"/>
        <xdr:cNvSpPr/>
      </xdr:nvSpPr>
      <xdr:spPr>
        <a:xfrm>
          <a:off x="3746500" y="98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158725</xdr:rowOff>
    </xdr:from>
    <xdr:ext cx="534377" cy="259045"/>
    <xdr:sp macro="" textlink="">
      <xdr:nvSpPr>
        <xdr:cNvPr id="142" name="テキスト ボックス 141"/>
        <xdr:cNvSpPr txBox="1"/>
      </xdr:nvSpPr>
      <xdr:spPr>
        <a:xfrm>
          <a:off x="3530111" y="99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115254</xdr:rowOff>
    </xdr:from>
    <xdr:to>
      <xdr:col>15</xdr:col>
      <xdr:colOff>101600</xdr:colOff>
      <xdr:row>58</xdr:row>
      <xdr:rowOff>45404</xdr:rowOff>
    </xdr:to>
    <xdr:sp macro="" textlink="">
      <xdr:nvSpPr>
        <xdr:cNvPr id="143" name="楕円 142"/>
        <xdr:cNvSpPr/>
      </xdr:nvSpPr>
      <xdr:spPr>
        <a:xfrm>
          <a:off x="2857500" y="9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36531</xdr:rowOff>
    </xdr:from>
    <xdr:ext cx="534377" cy="259045"/>
    <xdr:sp macro="" textlink="">
      <xdr:nvSpPr>
        <xdr:cNvPr id="144" name="テキスト ボックス 143"/>
        <xdr:cNvSpPr txBox="1"/>
      </xdr:nvSpPr>
      <xdr:spPr>
        <a:xfrm>
          <a:off x="2641111" y="99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144917</xdr:rowOff>
    </xdr:from>
    <xdr:to>
      <xdr:col>10</xdr:col>
      <xdr:colOff>165100</xdr:colOff>
      <xdr:row>58</xdr:row>
      <xdr:rowOff>75067</xdr:rowOff>
    </xdr:to>
    <xdr:sp macro="" textlink="">
      <xdr:nvSpPr>
        <xdr:cNvPr id="145" name="楕円 144"/>
        <xdr:cNvSpPr/>
      </xdr:nvSpPr>
      <xdr:spPr>
        <a:xfrm>
          <a:off x="1968500" y="99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66194</xdr:rowOff>
    </xdr:from>
    <xdr:ext cx="534377" cy="259045"/>
    <xdr:sp macro="" textlink="">
      <xdr:nvSpPr>
        <xdr:cNvPr id="146" name="テキスト ボックス 145"/>
        <xdr:cNvSpPr txBox="1"/>
      </xdr:nvSpPr>
      <xdr:spPr>
        <a:xfrm>
          <a:off x="1752111" y="1001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136223</xdr:rowOff>
    </xdr:from>
    <xdr:to>
      <xdr:col>6</xdr:col>
      <xdr:colOff>38100</xdr:colOff>
      <xdr:row>58</xdr:row>
      <xdr:rowOff>66373</xdr:rowOff>
    </xdr:to>
    <xdr:sp macro="" textlink="">
      <xdr:nvSpPr>
        <xdr:cNvPr id="147" name="楕円 146"/>
        <xdr:cNvSpPr/>
      </xdr:nvSpPr>
      <xdr:spPr>
        <a:xfrm>
          <a:off x="1079500" y="99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57500</xdr:rowOff>
    </xdr:from>
    <xdr:ext cx="534377" cy="259045"/>
    <xdr:sp macro="" textlink="">
      <xdr:nvSpPr>
        <xdr:cNvPr id="148" name="テキスト ボックス 147"/>
        <xdr:cNvSpPr txBox="1"/>
      </xdr:nvSpPr>
      <xdr:spPr>
        <a:xfrm>
          <a:off x="863111" y="100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92997</xdr:rowOff>
    </xdr:from>
    <xdr:to>
      <xdr:col>24</xdr:col>
      <xdr:colOff>63500</xdr:colOff>
      <xdr:row>78</xdr:row>
      <xdr:rowOff>96495</xdr:rowOff>
    </xdr:to>
    <xdr:cxnSp macro="">
      <xdr:nvCxnSpPr>
        <xdr:cNvPr id="175" name="直線コネクタ 174"/>
        <xdr:cNvCxnSpPr/>
      </xdr:nvCxnSpPr>
      <xdr:spPr>
        <a:xfrm>
          <a:off x="3797300" y="13466097"/>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92997</xdr:rowOff>
    </xdr:from>
    <xdr:to>
      <xdr:col>19</xdr:col>
      <xdr:colOff>177800</xdr:colOff>
      <xdr:row>78</xdr:row>
      <xdr:rowOff>95444</xdr:rowOff>
    </xdr:to>
    <xdr:cxnSp macro="">
      <xdr:nvCxnSpPr>
        <xdr:cNvPr id="178" name="直線コネクタ 177"/>
        <xdr:cNvCxnSpPr/>
      </xdr:nvCxnSpPr>
      <xdr:spPr>
        <a:xfrm flipV="1">
          <a:off x="2908300" y="13466097"/>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83007</xdr:rowOff>
    </xdr:from>
    <xdr:to>
      <xdr:col>15</xdr:col>
      <xdr:colOff>50800</xdr:colOff>
      <xdr:row>78</xdr:row>
      <xdr:rowOff>95444</xdr:rowOff>
    </xdr:to>
    <xdr:cxnSp macro="">
      <xdr:nvCxnSpPr>
        <xdr:cNvPr id="181" name="直線コネクタ 180"/>
        <xdr:cNvCxnSpPr/>
      </xdr:nvCxnSpPr>
      <xdr:spPr>
        <a:xfrm>
          <a:off x="2019300" y="13456107"/>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83007</xdr:rowOff>
    </xdr:from>
    <xdr:to>
      <xdr:col>10</xdr:col>
      <xdr:colOff>114300</xdr:colOff>
      <xdr:row>78</xdr:row>
      <xdr:rowOff>104175</xdr:rowOff>
    </xdr:to>
    <xdr:cxnSp macro="">
      <xdr:nvCxnSpPr>
        <xdr:cNvPr id="184" name="直線コネクタ 183"/>
        <xdr:cNvCxnSpPr/>
      </xdr:nvCxnSpPr>
      <xdr:spPr>
        <a:xfrm flipV="1">
          <a:off x="1130300" y="1345610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45695</xdr:rowOff>
    </xdr:from>
    <xdr:to>
      <xdr:col>24</xdr:col>
      <xdr:colOff>114300</xdr:colOff>
      <xdr:row>78</xdr:row>
      <xdr:rowOff>147295</xdr:rowOff>
    </xdr:to>
    <xdr:sp macro="" textlink="">
      <xdr:nvSpPr>
        <xdr:cNvPr id="194" name="楕円 193"/>
        <xdr:cNvSpPr/>
      </xdr:nvSpPr>
      <xdr:spPr>
        <a:xfrm>
          <a:off x="45847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132072</xdr:rowOff>
    </xdr:from>
    <xdr:ext cx="469744" cy="259045"/>
    <xdr:sp macro="" textlink="">
      <xdr:nvSpPr>
        <xdr:cNvPr id="195" name="維持補修費該当値テキスト"/>
        <xdr:cNvSpPr txBox="1"/>
      </xdr:nvSpPr>
      <xdr:spPr>
        <a:xfrm>
          <a:off x="4686300" y="133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42197</xdr:rowOff>
    </xdr:from>
    <xdr:to>
      <xdr:col>20</xdr:col>
      <xdr:colOff>38100</xdr:colOff>
      <xdr:row>78</xdr:row>
      <xdr:rowOff>143797</xdr:rowOff>
    </xdr:to>
    <xdr:sp macro="" textlink="">
      <xdr:nvSpPr>
        <xdr:cNvPr id="196" name="楕円 195"/>
        <xdr:cNvSpPr/>
      </xdr:nvSpPr>
      <xdr:spPr>
        <a:xfrm>
          <a:off x="3746500" y="134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134924</xdr:rowOff>
    </xdr:from>
    <xdr:ext cx="469744" cy="259045"/>
    <xdr:sp macro="" textlink="">
      <xdr:nvSpPr>
        <xdr:cNvPr id="197" name="テキスト ボックス 196"/>
        <xdr:cNvSpPr txBox="1"/>
      </xdr:nvSpPr>
      <xdr:spPr>
        <a:xfrm>
          <a:off x="3562428" y="135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44644</xdr:rowOff>
    </xdr:from>
    <xdr:to>
      <xdr:col>15</xdr:col>
      <xdr:colOff>101600</xdr:colOff>
      <xdr:row>78</xdr:row>
      <xdr:rowOff>146244</xdr:rowOff>
    </xdr:to>
    <xdr:sp macro="" textlink="">
      <xdr:nvSpPr>
        <xdr:cNvPr id="198" name="楕円 197"/>
        <xdr:cNvSpPr/>
      </xdr:nvSpPr>
      <xdr:spPr>
        <a:xfrm>
          <a:off x="2857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137371</xdr:rowOff>
    </xdr:from>
    <xdr:ext cx="469744" cy="259045"/>
    <xdr:sp macro="" textlink="">
      <xdr:nvSpPr>
        <xdr:cNvPr id="199" name="テキスト ボックス 198"/>
        <xdr:cNvSpPr txBox="1"/>
      </xdr:nvSpPr>
      <xdr:spPr>
        <a:xfrm>
          <a:off x="2673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32207</xdr:rowOff>
    </xdr:from>
    <xdr:to>
      <xdr:col>10</xdr:col>
      <xdr:colOff>165100</xdr:colOff>
      <xdr:row>78</xdr:row>
      <xdr:rowOff>133807</xdr:rowOff>
    </xdr:to>
    <xdr:sp macro="" textlink="">
      <xdr:nvSpPr>
        <xdr:cNvPr id="200" name="楕円 199"/>
        <xdr:cNvSpPr/>
      </xdr:nvSpPr>
      <xdr:spPr>
        <a:xfrm>
          <a:off x="1968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124934</xdr:rowOff>
    </xdr:from>
    <xdr:ext cx="469744" cy="259045"/>
    <xdr:sp macro="" textlink="">
      <xdr:nvSpPr>
        <xdr:cNvPr id="201" name="テキスト ボックス 200"/>
        <xdr:cNvSpPr txBox="1"/>
      </xdr:nvSpPr>
      <xdr:spPr>
        <a:xfrm>
          <a:off x="1784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53375</xdr:rowOff>
    </xdr:from>
    <xdr:to>
      <xdr:col>6</xdr:col>
      <xdr:colOff>38100</xdr:colOff>
      <xdr:row>78</xdr:row>
      <xdr:rowOff>154975</xdr:rowOff>
    </xdr:to>
    <xdr:sp macro="" textlink="">
      <xdr:nvSpPr>
        <xdr:cNvPr id="202" name="楕円 201"/>
        <xdr:cNvSpPr/>
      </xdr:nvSpPr>
      <xdr:spPr>
        <a:xfrm>
          <a:off x="10795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146102</xdr:rowOff>
    </xdr:from>
    <xdr:ext cx="469744" cy="259045"/>
    <xdr:sp macro="" textlink="">
      <xdr:nvSpPr>
        <xdr:cNvPr id="203" name="テキスト ボックス 202"/>
        <xdr:cNvSpPr txBox="1"/>
      </xdr:nvSpPr>
      <xdr:spPr>
        <a:xfrm>
          <a:off x="895428" y="1351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49288</xdr:rowOff>
    </xdr:from>
    <xdr:to>
      <xdr:col>24</xdr:col>
      <xdr:colOff>63500</xdr:colOff>
      <xdr:row>98</xdr:row>
      <xdr:rowOff>59410</xdr:rowOff>
    </xdr:to>
    <xdr:cxnSp macro="">
      <xdr:nvCxnSpPr>
        <xdr:cNvPr id="233" name="直線コネクタ 232"/>
        <xdr:cNvCxnSpPr/>
      </xdr:nvCxnSpPr>
      <xdr:spPr>
        <a:xfrm flipV="1">
          <a:off x="3797300" y="16851388"/>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59410</xdr:rowOff>
    </xdr:from>
    <xdr:to>
      <xdr:col>19</xdr:col>
      <xdr:colOff>177800</xdr:colOff>
      <xdr:row>98</xdr:row>
      <xdr:rowOff>113322</xdr:rowOff>
    </xdr:to>
    <xdr:cxnSp macro="">
      <xdr:nvCxnSpPr>
        <xdr:cNvPr id="236" name="直線コネクタ 235"/>
        <xdr:cNvCxnSpPr/>
      </xdr:nvCxnSpPr>
      <xdr:spPr>
        <a:xfrm flipV="1">
          <a:off x="2908300" y="16861510"/>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112548</xdr:rowOff>
    </xdr:from>
    <xdr:to>
      <xdr:col>15</xdr:col>
      <xdr:colOff>50800</xdr:colOff>
      <xdr:row>98</xdr:row>
      <xdr:rowOff>113322</xdr:rowOff>
    </xdr:to>
    <xdr:cxnSp macro="">
      <xdr:nvCxnSpPr>
        <xdr:cNvPr id="239" name="直線コネクタ 238"/>
        <xdr:cNvCxnSpPr/>
      </xdr:nvCxnSpPr>
      <xdr:spPr>
        <a:xfrm>
          <a:off x="2019300" y="1691464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29654</xdr:rowOff>
    </xdr:from>
    <xdr:to>
      <xdr:col>10</xdr:col>
      <xdr:colOff>114300</xdr:colOff>
      <xdr:row>98</xdr:row>
      <xdr:rowOff>112548</xdr:rowOff>
    </xdr:to>
    <xdr:cxnSp macro="">
      <xdr:nvCxnSpPr>
        <xdr:cNvPr id="242" name="直線コネクタ 241"/>
        <xdr:cNvCxnSpPr/>
      </xdr:nvCxnSpPr>
      <xdr:spPr>
        <a:xfrm>
          <a:off x="1130300" y="16831754"/>
          <a:ext cx="889000" cy="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169938</xdr:rowOff>
    </xdr:from>
    <xdr:to>
      <xdr:col>24</xdr:col>
      <xdr:colOff>114300</xdr:colOff>
      <xdr:row>98</xdr:row>
      <xdr:rowOff>100088</xdr:rowOff>
    </xdr:to>
    <xdr:sp macro="" textlink="">
      <xdr:nvSpPr>
        <xdr:cNvPr id="252" name="楕円 251"/>
        <xdr:cNvSpPr/>
      </xdr:nvSpPr>
      <xdr:spPr>
        <a:xfrm>
          <a:off x="45847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84865</xdr:rowOff>
    </xdr:from>
    <xdr:ext cx="534377" cy="259045"/>
    <xdr:sp macro="" textlink="">
      <xdr:nvSpPr>
        <xdr:cNvPr id="253" name="扶助費該当値テキスト"/>
        <xdr:cNvSpPr txBox="1"/>
      </xdr:nvSpPr>
      <xdr:spPr>
        <a:xfrm>
          <a:off x="4686300"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8610</xdr:rowOff>
    </xdr:from>
    <xdr:to>
      <xdr:col>20</xdr:col>
      <xdr:colOff>38100</xdr:colOff>
      <xdr:row>98</xdr:row>
      <xdr:rowOff>110210</xdr:rowOff>
    </xdr:to>
    <xdr:sp macro="" textlink="">
      <xdr:nvSpPr>
        <xdr:cNvPr id="254" name="楕円 253"/>
        <xdr:cNvSpPr/>
      </xdr:nvSpPr>
      <xdr:spPr>
        <a:xfrm>
          <a:off x="3746500" y="168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101337</xdr:rowOff>
    </xdr:from>
    <xdr:ext cx="534377" cy="259045"/>
    <xdr:sp macro="" textlink="">
      <xdr:nvSpPr>
        <xdr:cNvPr id="255" name="テキスト ボックス 254"/>
        <xdr:cNvSpPr txBox="1"/>
      </xdr:nvSpPr>
      <xdr:spPr>
        <a:xfrm>
          <a:off x="3530111" y="169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62522</xdr:rowOff>
    </xdr:from>
    <xdr:to>
      <xdr:col>15</xdr:col>
      <xdr:colOff>101600</xdr:colOff>
      <xdr:row>98</xdr:row>
      <xdr:rowOff>164122</xdr:rowOff>
    </xdr:to>
    <xdr:sp macro="" textlink="">
      <xdr:nvSpPr>
        <xdr:cNvPr id="256" name="楕円 255"/>
        <xdr:cNvSpPr/>
      </xdr:nvSpPr>
      <xdr:spPr>
        <a:xfrm>
          <a:off x="2857500" y="168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155249</xdr:rowOff>
    </xdr:from>
    <xdr:ext cx="534377" cy="259045"/>
    <xdr:sp macro="" textlink="">
      <xdr:nvSpPr>
        <xdr:cNvPr id="257" name="テキスト ボックス 256"/>
        <xdr:cNvSpPr txBox="1"/>
      </xdr:nvSpPr>
      <xdr:spPr>
        <a:xfrm>
          <a:off x="2641111" y="169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61748</xdr:rowOff>
    </xdr:from>
    <xdr:to>
      <xdr:col>10</xdr:col>
      <xdr:colOff>165100</xdr:colOff>
      <xdr:row>98</xdr:row>
      <xdr:rowOff>163348</xdr:rowOff>
    </xdr:to>
    <xdr:sp macro="" textlink="">
      <xdr:nvSpPr>
        <xdr:cNvPr id="258" name="楕円 257"/>
        <xdr:cNvSpPr/>
      </xdr:nvSpPr>
      <xdr:spPr>
        <a:xfrm>
          <a:off x="1968500" y="168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154475</xdr:rowOff>
    </xdr:from>
    <xdr:ext cx="534377" cy="259045"/>
    <xdr:sp macro="" textlink="">
      <xdr:nvSpPr>
        <xdr:cNvPr id="259" name="テキスト ボックス 258"/>
        <xdr:cNvSpPr txBox="1"/>
      </xdr:nvSpPr>
      <xdr:spPr>
        <a:xfrm>
          <a:off x="1752111" y="169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150304</xdr:rowOff>
    </xdr:from>
    <xdr:to>
      <xdr:col>6</xdr:col>
      <xdr:colOff>38100</xdr:colOff>
      <xdr:row>98</xdr:row>
      <xdr:rowOff>80454</xdr:rowOff>
    </xdr:to>
    <xdr:sp macro="" textlink="">
      <xdr:nvSpPr>
        <xdr:cNvPr id="260" name="楕円 259"/>
        <xdr:cNvSpPr/>
      </xdr:nvSpPr>
      <xdr:spPr>
        <a:xfrm>
          <a:off x="1079500" y="167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71581</xdr:rowOff>
    </xdr:from>
    <xdr:ext cx="534377" cy="259045"/>
    <xdr:sp macro="" textlink="">
      <xdr:nvSpPr>
        <xdr:cNvPr id="261" name="テキスト ボックス 260"/>
        <xdr:cNvSpPr txBox="1"/>
      </xdr:nvSpPr>
      <xdr:spPr>
        <a:xfrm>
          <a:off x="863111" y="168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119926</xdr:rowOff>
    </xdr:from>
    <xdr:to>
      <xdr:col>55</xdr:col>
      <xdr:colOff>0</xdr:colOff>
      <xdr:row>37</xdr:row>
      <xdr:rowOff>38758</xdr:rowOff>
    </xdr:to>
    <xdr:cxnSp macro="">
      <xdr:nvCxnSpPr>
        <xdr:cNvPr id="290" name="直線コネクタ 289"/>
        <xdr:cNvCxnSpPr/>
      </xdr:nvCxnSpPr>
      <xdr:spPr>
        <a:xfrm flipV="1">
          <a:off x="9639300" y="5777776"/>
          <a:ext cx="838200" cy="60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107484</xdr:rowOff>
    </xdr:from>
    <xdr:ext cx="599010" cy="259045"/>
    <xdr:sp macro="" textlink="">
      <xdr:nvSpPr>
        <xdr:cNvPr id="291" name="補助費等平均値テキスト"/>
        <xdr:cNvSpPr txBox="1"/>
      </xdr:nvSpPr>
      <xdr:spPr>
        <a:xfrm>
          <a:off x="10528300" y="5765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38758</xdr:rowOff>
    </xdr:from>
    <xdr:to>
      <xdr:col>50</xdr:col>
      <xdr:colOff>114300</xdr:colOff>
      <xdr:row>37</xdr:row>
      <xdr:rowOff>70438</xdr:rowOff>
    </xdr:to>
    <xdr:cxnSp macro="">
      <xdr:nvCxnSpPr>
        <xdr:cNvPr id="293" name="直線コネクタ 292"/>
        <xdr:cNvCxnSpPr/>
      </xdr:nvCxnSpPr>
      <xdr:spPr>
        <a:xfrm flipV="1">
          <a:off x="8750300" y="6382408"/>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70438</xdr:rowOff>
    </xdr:from>
    <xdr:to>
      <xdr:col>45</xdr:col>
      <xdr:colOff>177800</xdr:colOff>
      <xdr:row>37</xdr:row>
      <xdr:rowOff>106915</xdr:rowOff>
    </xdr:to>
    <xdr:cxnSp macro="">
      <xdr:nvCxnSpPr>
        <xdr:cNvPr id="296" name="直線コネクタ 295"/>
        <xdr:cNvCxnSpPr/>
      </xdr:nvCxnSpPr>
      <xdr:spPr>
        <a:xfrm flipV="1">
          <a:off x="7861300" y="6414088"/>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106915</xdr:rowOff>
    </xdr:from>
    <xdr:to>
      <xdr:col>41</xdr:col>
      <xdr:colOff>50800</xdr:colOff>
      <xdr:row>37</xdr:row>
      <xdr:rowOff>114394</xdr:rowOff>
    </xdr:to>
    <xdr:cxnSp macro="">
      <xdr:nvCxnSpPr>
        <xdr:cNvPr id="299" name="直線コネクタ 298"/>
        <xdr:cNvCxnSpPr/>
      </xdr:nvCxnSpPr>
      <xdr:spPr>
        <a:xfrm flipV="1">
          <a:off x="6972300" y="645056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69126</xdr:rowOff>
    </xdr:from>
    <xdr:to>
      <xdr:col>55</xdr:col>
      <xdr:colOff>50800</xdr:colOff>
      <xdr:row>33</xdr:row>
      <xdr:rowOff>170726</xdr:rowOff>
    </xdr:to>
    <xdr:sp macro="" textlink="">
      <xdr:nvSpPr>
        <xdr:cNvPr id="309" name="楕円 308"/>
        <xdr:cNvSpPr/>
      </xdr:nvSpPr>
      <xdr:spPr>
        <a:xfrm>
          <a:off x="10426700" y="57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92003</xdr:rowOff>
    </xdr:from>
    <xdr:ext cx="599010" cy="259045"/>
    <xdr:sp macro="" textlink="">
      <xdr:nvSpPr>
        <xdr:cNvPr id="310" name="補助費等該当値テキスト"/>
        <xdr:cNvSpPr txBox="1"/>
      </xdr:nvSpPr>
      <xdr:spPr>
        <a:xfrm>
          <a:off x="10528300" y="557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159408</xdr:rowOff>
    </xdr:from>
    <xdr:to>
      <xdr:col>50</xdr:col>
      <xdr:colOff>165100</xdr:colOff>
      <xdr:row>37</xdr:row>
      <xdr:rowOff>89558</xdr:rowOff>
    </xdr:to>
    <xdr:sp macro="" textlink="">
      <xdr:nvSpPr>
        <xdr:cNvPr id="311" name="楕円 310"/>
        <xdr:cNvSpPr/>
      </xdr:nvSpPr>
      <xdr:spPr>
        <a:xfrm>
          <a:off x="9588500" y="63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80685</xdr:rowOff>
    </xdr:from>
    <xdr:ext cx="534377" cy="259045"/>
    <xdr:sp macro="" textlink="">
      <xdr:nvSpPr>
        <xdr:cNvPr id="312" name="テキスト ボックス 311"/>
        <xdr:cNvSpPr txBox="1"/>
      </xdr:nvSpPr>
      <xdr:spPr>
        <a:xfrm>
          <a:off x="9372111" y="64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19638</xdr:rowOff>
    </xdr:from>
    <xdr:to>
      <xdr:col>46</xdr:col>
      <xdr:colOff>38100</xdr:colOff>
      <xdr:row>37</xdr:row>
      <xdr:rowOff>121238</xdr:rowOff>
    </xdr:to>
    <xdr:sp macro="" textlink="">
      <xdr:nvSpPr>
        <xdr:cNvPr id="313" name="楕円 312"/>
        <xdr:cNvSpPr/>
      </xdr:nvSpPr>
      <xdr:spPr>
        <a:xfrm>
          <a:off x="8699500" y="63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112365</xdr:rowOff>
    </xdr:from>
    <xdr:ext cx="534377" cy="259045"/>
    <xdr:sp macro="" textlink="">
      <xdr:nvSpPr>
        <xdr:cNvPr id="314" name="テキスト ボックス 313"/>
        <xdr:cNvSpPr txBox="1"/>
      </xdr:nvSpPr>
      <xdr:spPr>
        <a:xfrm>
          <a:off x="8483111" y="64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56115</xdr:rowOff>
    </xdr:from>
    <xdr:to>
      <xdr:col>41</xdr:col>
      <xdr:colOff>101600</xdr:colOff>
      <xdr:row>37</xdr:row>
      <xdr:rowOff>157715</xdr:rowOff>
    </xdr:to>
    <xdr:sp macro="" textlink="">
      <xdr:nvSpPr>
        <xdr:cNvPr id="315" name="楕円 314"/>
        <xdr:cNvSpPr/>
      </xdr:nvSpPr>
      <xdr:spPr>
        <a:xfrm>
          <a:off x="7810500" y="63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148842</xdr:rowOff>
    </xdr:from>
    <xdr:ext cx="534377" cy="259045"/>
    <xdr:sp macro="" textlink="">
      <xdr:nvSpPr>
        <xdr:cNvPr id="316" name="テキスト ボックス 315"/>
        <xdr:cNvSpPr txBox="1"/>
      </xdr:nvSpPr>
      <xdr:spPr>
        <a:xfrm>
          <a:off x="7594111" y="6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63594</xdr:rowOff>
    </xdr:from>
    <xdr:to>
      <xdr:col>36</xdr:col>
      <xdr:colOff>165100</xdr:colOff>
      <xdr:row>37</xdr:row>
      <xdr:rowOff>165194</xdr:rowOff>
    </xdr:to>
    <xdr:sp macro="" textlink="">
      <xdr:nvSpPr>
        <xdr:cNvPr id="317" name="楕円 316"/>
        <xdr:cNvSpPr/>
      </xdr:nvSpPr>
      <xdr:spPr>
        <a:xfrm>
          <a:off x="69215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156321</xdr:rowOff>
    </xdr:from>
    <xdr:ext cx="534377" cy="259045"/>
    <xdr:sp macro="" textlink="">
      <xdr:nvSpPr>
        <xdr:cNvPr id="318" name="テキスト ボックス 317"/>
        <xdr:cNvSpPr txBox="1"/>
      </xdr:nvSpPr>
      <xdr:spPr>
        <a:xfrm>
          <a:off x="6705111" y="64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63797</xdr:rowOff>
    </xdr:from>
    <xdr:to>
      <xdr:col>55</xdr:col>
      <xdr:colOff>0</xdr:colOff>
      <xdr:row>59</xdr:row>
      <xdr:rowOff>19673</xdr:rowOff>
    </xdr:to>
    <xdr:cxnSp macro="">
      <xdr:nvCxnSpPr>
        <xdr:cNvPr id="349" name="直線コネクタ 348"/>
        <xdr:cNvCxnSpPr/>
      </xdr:nvCxnSpPr>
      <xdr:spPr>
        <a:xfrm flipV="1">
          <a:off x="9639300" y="10007897"/>
          <a:ext cx="838200" cy="1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50"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127875</xdr:rowOff>
    </xdr:from>
    <xdr:to>
      <xdr:col>50</xdr:col>
      <xdr:colOff>114300</xdr:colOff>
      <xdr:row>59</xdr:row>
      <xdr:rowOff>19673</xdr:rowOff>
    </xdr:to>
    <xdr:cxnSp macro="">
      <xdr:nvCxnSpPr>
        <xdr:cNvPr id="352" name="直線コネクタ 351"/>
        <xdr:cNvCxnSpPr/>
      </xdr:nvCxnSpPr>
      <xdr:spPr>
        <a:xfrm>
          <a:off x="8750300" y="10071975"/>
          <a:ext cx="889000" cy="6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127875</xdr:rowOff>
    </xdr:from>
    <xdr:to>
      <xdr:col>45</xdr:col>
      <xdr:colOff>177800</xdr:colOff>
      <xdr:row>58</xdr:row>
      <xdr:rowOff>166557</xdr:rowOff>
    </xdr:to>
    <xdr:cxnSp macro="">
      <xdr:nvCxnSpPr>
        <xdr:cNvPr id="355" name="直線コネクタ 354"/>
        <xdr:cNvCxnSpPr/>
      </xdr:nvCxnSpPr>
      <xdr:spPr>
        <a:xfrm flipV="1">
          <a:off x="7861300" y="10071975"/>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166557</xdr:rowOff>
    </xdr:from>
    <xdr:to>
      <xdr:col>41</xdr:col>
      <xdr:colOff>50800</xdr:colOff>
      <xdr:row>59</xdr:row>
      <xdr:rowOff>13407</xdr:rowOff>
    </xdr:to>
    <xdr:cxnSp macro="">
      <xdr:nvCxnSpPr>
        <xdr:cNvPr id="358" name="直線コネクタ 357"/>
        <xdr:cNvCxnSpPr/>
      </xdr:nvCxnSpPr>
      <xdr:spPr>
        <a:xfrm flipV="1">
          <a:off x="6972300" y="10110657"/>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12997</xdr:rowOff>
    </xdr:from>
    <xdr:to>
      <xdr:col>55</xdr:col>
      <xdr:colOff>50800</xdr:colOff>
      <xdr:row>58</xdr:row>
      <xdr:rowOff>114597</xdr:rowOff>
    </xdr:to>
    <xdr:sp macro="" textlink="">
      <xdr:nvSpPr>
        <xdr:cNvPr id="368" name="楕円 367"/>
        <xdr:cNvSpPr/>
      </xdr:nvSpPr>
      <xdr:spPr>
        <a:xfrm>
          <a:off x="10426700" y="99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35874</xdr:rowOff>
    </xdr:from>
    <xdr:ext cx="599010" cy="259045"/>
    <xdr:sp macro="" textlink="">
      <xdr:nvSpPr>
        <xdr:cNvPr id="369" name="普通建設事業費該当値テキスト"/>
        <xdr:cNvSpPr txBox="1"/>
      </xdr:nvSpPr>
      <xdr:spPr>
        <a:xfrm>
          <a:off x="10528300" y="980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140323</xdr:rowOff>
    </xdr:from>
    <xdr:to>
      <xdr:col>50</xdr:col>
      <xdr:colOff>165100</xdr:colOff>
      <xdr:row>59</xdr:row>
      <xdr:rowOff>70473</xdr:rowOff>
    </xdr:to>
    <xdr:sp macro="" textlink="">
      <xdr:nvSpPr>
        <xdr:cNvPr id="370" name="楕円 369"/>
        <xdr:cNvSpPr/>
      </xdr:nvSpPr>
      <xdr:spPr>
        <a:xfrm>
          <a:off x="9588500" y="100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61600</xdr:rowOff>
    </xdr:from>
    <xdr:ext cx="534377" cy="259045"/>
    <xdr:sp macro="" textlink="">
      <xdr:nvSpPr>
        <xdr:cNvPr id="371" name="テキスト ボックス 370"/>
        <xdr:cNvSpPr txBox="1"/>
      </xdr:nvSpPr>
      <xdr:spPr>
        <a:xfrm>
          <a:off x="9372111" y="101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77075</xdr:rowOff>
    </xdr:from>
    <xdr:to>
      <xdr:col>46</xdr:col>
      <xdr:colOff>38100</xdr:colOff>
      <xdr:row>59</xdr:row>
      <xdr:rowOff>7225</xdr:rowOff>
    </xdr:to>
    <xdr:sp macro="" textlink="">
      <xdr:nvSpPr>
        <xdr:cNvPr id="372" name="楕円 371"/>
        <xdr:cNvSpPr/>
      </xdr:nvSpPr>
      <xdr:spPr>
        <a:xfrm>
          <a:off x="8699500" y="10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169802</xdr:rowOff>
    </xdr:from>
    <xdr:ext cx="534377" cy="259045"/>
    <xdr:sp macro="" textlink="">
      <xdr:nvSpPr>
        <xdr:cNvPr id="373" name="テキスト ボックス 372"/>
        <xdr:cNvSpPr txBox="1"/>
      </xdr:nvSpPr>
      <xdr:spPr>
        <a:xfrm>
          <a:off x="8483111" y="1011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115757</xdr:rowOff>
    </xdr:from>
    <xdr:to>
      <xdr:col>41</xdr:col>
      <xdr:colOff>101600</xdr:colOff>
      <xdr:row>59</xdr:row>
      <xdr:rowOff>45907</xdr:rowOff>
    </xdr:to>
    <xdr:sp macro="" textlink="">
      <xdr:nvSpPr>
        <xdr:cNvPr id="374" name="楕円 373"/>
        <xdr:cNvSpPr/>
      </xdr:nvSpPr>
      <xdr:spPr>
        <a:xfrm>
          <a:off x="7810500" y="100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37034</xdr:rowOff>
    </xdr:from>
    <xdr:ext cx="534377" cy="259045"/>
    <xdr:sp macro="" textlink="">
      <xdr:nvSpPr>
        <xdr:cNvPr id="375" name="テキスト ボックス 374"/>
        <xdr:cNvSpPr txBox="1"/>
      </xdr:nvSpPr>
      <xdr:spPr>
        <a:xfrm>
          <a:off x="7594111" y="1015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134057</xdr:rowOff>
    </xdr:from>
    <xdr:to>
      <xdr:col>36</xdr:col>
      <xdr:colOff>165100</xdr:colOff>
      <xdr:row>59</xdr:row>
      <xdr:rowOff>64207</xdr:rowOff>
    </xdr:to>
    <xdr:sp macro="" textlink="">
      <xdr:nvSpPr>
        <xdr:cNvPr id="376" name="楕円 375"/>
        <xdr:cNvSpPr/>
      </xdr:nvSpPr>
      <xdr:spPr>
        <a:xfrm>
          <a:off x="6921500" y="100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55334</xdr:rowOff>
    </xdr:from>
    <xdr:ext cx="534377" cy="259045"/>
    <xdr:sp macro="" textlink="">
      <xdr:nvSpPr>
        <xdr:cNvPr id="377" name="テキスト ボックス 376"/>
        <xdr:cNvSpPr txBox="1"/>
      </xdr:nvSpPr>
      <xdr:spPr>
        <a:xfrm>
          <a:off x="6705111" y="101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80190</xdr:rowOff>
    </xdr:from>
    <xdr:to>
      <xdr:col>55</xdr:col>
      <xdr:colOff>0</xdr:colOff>
      <xdr:row>79</xdr:row>
      <xdr:rowOff>85711</xdr:rowOff>
    </xdr:to>
    <xdr:cxnSp macro="">
      <xdr:nvCxnSpPr>
        <xdr:cNvPr id="408" name="直線コネクタ 407"/>
        <xdr:cNvCxnSpPr/>
      </xdr:nvCxnSpPr>
      <xdr:spPr>
        <a:xfrm>
          <a:off x="9639300" y="13624740"/>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35506</xdr:rowOff>
    </xdr:from>
    <xdr:to>
      <xdr:col>50</xdr:col>
      <xdr:colOff>114300</xdr:colOff>
      <xdr:row>79</xdr:row>
      <xdr:rowOff>80190</xdr:rowOff>
    </xdr:to>
    <xdr:cxnSp macro="">
      <xdr:nvCxnSpPr>
        <xdr:cNvPr id="411" name="直線コネクタ 410"/>
        <xdr:cNvCxnSpPr/>
      </xdr:nvCxnSpPr>
      <xdr:spPr>
        <a:xfrm>
          <a:off x="8750300" y="13580056"/>
          <a:ext cx="889000" cy="4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35506</xdr:rowOff>
    </xdr:from>
    <xdr:to>
      <xdr:col>45</xdr:col>
      <xdr:colOff>177800</xdr:colOff>
      <xdr:row>79</xdr:row>
      <xdr:rowOff>41273</xdr:rowOff>
    </xdr:to>
    <xdr:cxnSp macro="">
      <xdr:nvCxnSpPr>
        <xdr:cNvPr id="414" name="直線コネクタ 413"/>
        <xdr:cNvCxnSpPr/>
      </xdr:nvCxnSpPr>
      <xdr:spPr>
        <a:xfrm flipV="1">
          <a:off x="7861300" y="13580056"/>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41273</xdr:rowOff>
    </xdr:from>
    <xdr:to>
      <xdr:col>41</xdr:col>
      <xdr:colOff>50800</xdr:colOff>
      <xdr:row>79</xdr:row>
      <xdr:rowOff>92740</xdr:rowOff>
    </xdr:to>
    <xdr:cxnSp macro="">
      <xdr:nvCxnSpPr>
        <xdr:cNvPr id="417" name="直線コネクタ 416"/>
        <xdr:cNvCxnSpPr/>
      </xdr:nvCxnSpPr>
      <xdr:spPr>
        <a:xfrm flipV="1">
          <a:off x="6972300" y="13585823"/>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34911</xdr:rowOff>
    </xdr:from>
    <xdr:to>
      <xdr:col>55</xdr:col>
      <xdr:colOff>50800</xdr:colOff>
      <xdr:row>79</xdr:row>
      <xdr:rowOff>136511</xdr:rowOff>
    </xdr:to>
    <xdr:sp macro="" textlink="">
      <xdr:nvSpPr>
        <xdr:cNvPr id="427" name="楕円 426"/>
        <xdr:cNvSpPr/>
      </xdr:nvSpPr>
      <xdr:spPr>
        <a:xfrm>
          <a:off x="10426700" y="135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8" name="普通建設事業費 （ うち新規整備　）該当値テキスト"/>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29390</xdr:rowOff>
    </xdr:from>
    <xdr:to>
      <xdr:col>50</xdr:col>
      <xdr:colOff>165100</xdr:colOff>
      <xdr:row>79</xdr:row>
      <xdr:rowOff>130990</xdr:rowOff>
    </xdr:to>
    <xdr:sp macro="" textlink="">
      <xdr:nvSpPr>
        <xdr:cNvPr id="429" name="楕円 428"/>
        <xdr:cNvSpPr/>
      </xdr:nvSpPr>
      <xdr:spPr>
        <a:xfrm>
          <a:off x="9588500" y="135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122117</xdr:rowOff>
    </xdr:from>
    <xdr:ext cx="534377" cy="259045"/>
    <xdr:sp macro="" textlink="">
      <xdr:nvSpPr>
        <xdr:cNvPr id="430" name="テキスト ボックス 429"/>
        <xdr:cNvSpPr txBox="1"/>
      </xdr:nvSpPr>
      <xdr:spPr>
        <a:xfrm>
          <a:off x="9372111" y="136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156156</xdr:rowOff>
    </xdr:from>
    <xdr:to>
      <xdr:col>46</xdr:col>
      <xdr:colOff>38100</xdr:colOff>
      <xdr:row>79</xdr:row>
      <xdr:rowOff>86306</xdr:rowOff>
    </xdr:to>
    <xdr:sp macro="" textlink="">
      <xdr:nvSpPr>
        <xdr:cNvPr id="431" name="楕円 430"/>
        <xdr:cNvSpPr/>
      </xdr:nvSpPr>
      <xdr:spPr>
        <a:xfrm>
          <a:off x="8699500" y="135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77433</xdr:rowOff>
    </xdr:from>
    <xdr:ext cx="534377" cy="259045"/>
    <xdr:sp macro="" textlink="">
      <xdr:nvSpPr>
        <xdr:cNvPr id="432" name="テキスト ボックス 431"/>
        <xdr:cNvSpPr txBox="1"/>
      </xdr:nvSpPr>
      <xdr:spPr>
        <a:xfrm>
          <a:off x="8483111" y="136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161923</xdr:rowOff>
    </xdr:from>
    <xdr:to>
      <xdr:col>41</xdr:col>
      <xdr:colOff>101600</xdr:colOff>
      <xdr:row>79</xdr:row>
      <xdr:rowOff>92073</xdr:rowOff>
    </xdr:to>
    <xdr:sp macro="" textlink="">
      <xdr:nvSpPr>
        <xdr:cNvPr id="433" name="楕円 432"/>
        <xdr:cNvSpPr/>
      </xdr:nvSpPr>
      <xdr:spPr>
        <a:xfrm>
          <a:off x="7810500" y="13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83200</xdr:rowOff>
    </xdr:from>
    <xdr:ext cx="534377" cy="259045"/>
    <xdr:sp macro="" textlink="">
      <xdr:nvSpPr>
        <xdr:cNvPr id="434" name="テキスト ボックス 433"/>
        <xdr:cNvSpPr txBox="1"/>
      </xdr:nvSpPr>
      <xdr:spPr>
        <a:xfrm>
          <a:off x="7594111" y="136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41940</xdr:rowOff>
    </xdr:from>
    <xdr:to>
      <xdr:col>36</xdr:col>
      <xdr:colOff>165100</xdr:colOff>
      <xdr:row>79</xdr:row>
      <xdr:rowOff>143540</xdr:rowOff>
    </xdr:to>
    <xdr:sp macro="" textlink="">
      <xdr:nvSpPr>
        <xdr:cNvPr id="435" name="楕円 434"/>
        <xdr:cNvSpPr/>
      </xdr:nvSpPr>
      <xdr:spPr>
        <a:xfrm>
          <a:off x="6921500" y="135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134667</xdr:rowOff>
    </xdr:from>
    <xdr:ext cx="469744" cy="259045"/>
    <xdr:sp macro="" textlink="">
      <xdr:nvSpPr>
        <xdr:cNvPr id="436" name="テキスト ボックス 435"/>
        <xdr:cNvSpPr txBox="1"/>
      </xdr:nvSpPr>
      <xdr:spPr>
        <a:xfrm>
          <a:off x="6737428" y="1367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17245</xdr:rowOff>
    </xdr:from>
    <xdr:to>
      <xdr:col>55</xdr:col>
      <xdr:colOff>0</xdr:colOff>
      <xdr:row>97</xdr:row>
      <xdr:rowOff>46699</xdr:rowOff>
    </xdr:to>
    <xdr:cxnSp macro="">
      <xdr:nvCxnSpPr>
        <xdr:cNvPr id="461" name="直線コネクタ 460"/>
        <xdr:cNvCxnSpPr/>
      </xdr:nvCxnSpPr>
      <xdr:spPr>
        <a:xfrm flipV="1">
          <a:off x="9639300" y="16647895"/>
          <a:ext cx="838200" cy="2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20503</xdr:rowOff>
    </xdr:from>
    <xdr:to>
      <xdr:col>50</xdr:col>
      <xdr:colOff>114300</xdr:colOff>
      <xdr:row>97</xdr:row>
      <xdr:rowOff>46699</xdr:rowOff>
    </xdr:to>
    <xdr:cxnSp macro="">
      <xdr:nvCxnSpPr>
        <xdr:cNvPr id="464" name="直線コネクタ 463"/>
        <xdr:cNvCxnSpPr/>
      </xdr:nvCxnSpPr>
      <xdr:spPr>
        <a:xfrm>
          <a:off x="8750300" y="16651153"/>
          <a:ext cx="889000" cy="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20503</xdr:rowOff>
    </xdr:from>
    <xdr:to>
      <xdr:col>45</xdr:col>
      <xdr:colOff>177800</xdr:colOff>
      <xdr:row>97</xdr:row>
      <xdr:rowOff>51603</xdr:rowOff>
    </xdr:to>
    <xdr:cxnSp macro="">
      <xdr:nvCxnSpPr>
        <xdr:cNvPr id="467" name="直線コネクタ 466"/>
        <xdr:cNvCxnSpPr/>
      </xdr:nvCxnSpPr>
      <xdr:spPr>
        <a:xfrm flipV="1">
          <a:off x="7861300" y="16651153"/>
          <a:ext cx="8890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106221</xdr:rowOff>
    </xdr:from>
    <xdr:to>
      <xdr:col>41</xdr:col>
      <xdr:colOff>50800</xdr:colOff>
      <xdr:row>97</xdr:row>
      <xdr:rowOff>51603</xdr:rowOff>
    </xdr:to>
    <xdr:cxnSp macro="">
      <xdr:nvCxnSpPr>
        <xdr:cNvPr id="470" name="直線コネクタ 469"/>
        <xdr:cNvCxnSpPr/>
      </xdr:nvCxnSpPr>
      <xdr:spPr>
        <a:xfrm>
          <a:off x="6972300" y="16565421"/>
          <a:ext cx="889000" cy="1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137895</xdr:rowOff>
    </xdr:from>
    <xdr:to>
      <xdr:col>55</xdr:col>
      <xdr:colOff>50800</xdr:colOff>
      <xdr:row>97</xdr:row>
      <xdr:rowOff>68045</xdr:rowOff>
    </xdr:to>
    <xdr:sp macro="" textlink="">
      <xdr:nvSpPr>
        <xdr:cNvPr id="480" name="楕円 479"/>
        <xdr:cNvSpPr/>
      </xdr:nvSpPr>
      <xdr:spPr>
        <a:xfrm>
          <a:off x="10426700" y="165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116322</xdr:rowOff>
    </xdr:from>
    <xdr:ext cx="534377" cy="259045"/>
    <xdr:sp macro="" textlink="">
      <xdr:nvSpPr>
        <xdr:cNvPr id="481" name="普通建設事業費 （ うち更新整備　）該当値テキスト"/>
        <xdr:cNvSpPr txBox="1"/>
      </xdr:nvSpPr>
      <xdr:spPr>
        <a:xfrm>
          <a:off x="10528300" y="1657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167349</xdr:rowOff>
    </xdr:from>
    <xdr:to>
      <xdr:col>50</xdr:col>
      <xdr:colOff>165100</xdr:colOff>
      <xdr:row>97</xdr:row>
      <xdr:rowOff>97499</xdr:rowOff>
    </xdr:to>
    <xdr:sp macro="" textlink="">
      <xdr:nvSpPr>
        <xdr:cNvPr id="482" name="楕円 481"/>
        <xdr:cNvSpPr/>
      </xdr:nvSpPr>
      <xdr:spPr>
        <a:xfrm>
          <a:off x="9588500" y="166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88626</xdr:rowOff>
    </xdr:from>
    <xdr:ext cx="534377" cy="259045"/>
    <xdr:sp macro="" textlink="">
      <xdr:nvSpPr>
        <xdr:cNvPr id="483" name="テキスト ボックス 482"/>
        <xdr:cNvSpPr txBox="1"/>
      </xdr:nvSpPr>
      <xdr:spPr>
        <a:xfrm>
          <a:off x="9372111" y="16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141153</xdr:rowOff>
    </xdr:from>
    <xdr:to>
      <xdr:col>46</xdr:col>
      <xdr:colOff>38100</xdr:colOff>
      <xdr:row>97</xdr:row>
      <xdr:rowOff>71303</xdr:rowOff>
    </xdr:to>
    <xdr:sp macro="" textlink="">
      <xdr:nvSpPr>
        <xdr:cNvPr id="484" name="楕円 483"/>
        <xdr:cNvSpPr/>
      </xdr:nvSpPr>
      <xdr:spPr>
        <a:xfrm>
          <a:off x="8699500" y="166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62430</xdr:rowOff>
    </xdr:from>
    <xdr:ext cx="534377" cy="259045"/>
    <xdr:sp macro="" textlink="">
      <xdr:nvSpPr>
        <xdr:cNvPr id="485" name="テキスト ボックス 484"/>
        <xdr:cNvSpPr txBox="1"/>
      </xdr:nvSpPr>
      <xdr:spPr>
        <a:xfrm>
          <a:off x="8483111" y="166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803</xdr:rowOff>
    </xdr:from>
    <xdr:to>
      <xdr:col>41</xdr:col>
      <xdr:colOff>101600</xdr:colOff>
      <xdr:row>97</xdr:row>
      <xdr:rowOff>102403</xdr:rowOff>
    </xdr:to>
    <xdr:sp macro="" textlink="">
      <xdr:nvSpPr>
        <xdr:cNvPr id="486" name="楕円 485"/>
        <xdr:cNvSpPr/>
      </xdr:nvSpPr>
      <xdr:spPr>
        <a:xfrm>
          <a:off x="7810500" y="166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93530</xdr:rowOff>
    </xdr:from>
    <xdr:ext cx="534377" cy="259045"/>
    <xdr:sp macro="" textlink="">
      <xdr:nvSpPr>
        <xdr:cNvPr id="487" name="テキスト ボックス 486"/>
        <xdr:cNvSpPr txBox="1"/>
      </xdr:nvSpPr>
      <xdr:spPr>
        <a:xfrm>
          <a:off x="7594111" y="167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55421</xdr:rowOff>
    </xdr:from>
    <xdr:to>
      <xdr:col>36</xdr:col>
      <xdr:colOff>165100</xdr:colOff>
      <xdr:row>96</xdr:row>
      <xdr:rowOff>157021</xdr:rowOff>
    </xdr:to>
    <xdr:sp macro="" textlink="">
      <xdr:nvSpPr>
        <xdr:cNvPr id="488" name="楕円 487"/>
        <xdr:cNvSpPr/>
      </xdr:nvSpPr>
      <xdr:spPr>
        <a:xfrm>
          <a:off x="6921500" y="165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148148</xdr:rowOff>
    </xdr:from>
    <xdr:ext cx="534377" cy="259045"/>
    <xdr:sp macro="" textlink="">
      <xdr:nvSpPr>
        <xdr:cNvPr id="489" name="テキスト ボックス 488"/>
        <xdr:cNvSpPr txBox="1"/>
      </xdr:nvSpPr>
      <xdr:spPr>
        <a:xfrm>
          <a:off x="6705111" y="166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99409</xdr:rowOff>
    </xdr:from>
    <xdr:to>
      <xdr:col>85</xdr:col>
      <xdr:colOff>127000</xdr:colOff>
      <xdr:row>37</xdr:row>
      <xdr:rowOff>102421</xdr:rowOff>
    </xdr:to>
    <xdr:cxnSp macro="">
      <xdr:nvCxnSpPr>
        <xdr:cNvPr id="514" name="直線コネクタ 513"/>
        <xdr:cNvCxnSpPr/>
      </xdr:nvCxnSpPr>
      <xdr:spPr>
        <a:xfrm flipV="1">
          <a:off x="15481300" y="6100159"/>
          <a:ext cx="838200" cy="3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102421</xdr:rowOff>
    </xdr:from>
    <xdr:to>
      <xdr:col>81</xdr:col>
      <xdr:colOff>50800</xdr:colOff>
      <xdr:row>38</xdr:row>
      <xdr:rowOff>4740</xdr:rowOff>
    </xdr:to>
    <xdr:cxnSp macro="">
      <xdr:nvCxnSpPr>
        <xdr:cNvPr id="517" name="直線コネクタ 516"/>
        <xdr:cNvCxnSpPr/>
      </xdr:nvCxnSpPr>
      <xdr:spPr>
        <a:xfrm flipV="1">
          <a:off x="14592300" y="6446071"/>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4740</xdr:rowOff>
    </xdr:from>
    <xdr:to>
      <xdr:col>76</xdr:col>
      <xdr:colOff>114300</xdr:colOff>
      <xdr:row>38</xdr:row>
      <xdr:rowOff>22640</xdr:rowOff>
    </xdr:to>
    <xdr:cxnSp macro="">
      <xdr:nvCxnSpPr>
        <xdr:cNvPr id="520" name="直線コネクタ 519"/>
        <xdr:cNvCxnSpPr/>
      </xdr:nvCxnSpPr>
      <xdr:spPr>
        <a:xfrm flipV="1">
          <a:off x="13703300" y="651984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21194</xdr:rowOff>
    </xdr:from>
    <xdr:to>
      <xdr:col>71</xdr:col>
      <xdr:colOff>177800</xdr:colOff>
      <xdr:row>38</xdr:row>
      <xdr:rowOff>22640</xdr:rowOff>
    </xdr:to>
    <xdr:cxnSp macro="">
      <xdr:nvCxnSpPr>
        <xdr:cNvPr id="523" name="直線コネクタ 522"/>
        <xdr:cNvCxnSpPr/>
      </xdr:nvCxnSpPr>
      <xdr:spPr>
        <a:xfrm>
          <a:off x="12814300" y="653629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48609</xdr:rowOff>
    </xdr:from>
    <xdr:to>
      <xdr:col>85</xdr:col>
      <xdr:colOff>177800</xdr:colOff>
      <xdr:row>35</xdr:row>
      <xdr:rowOff>150209</xdr:rowOff>
    </xdr:to>
    <xdr:sp macro="" textlink="">
      <xdr:nvSpPr>
        <xdr:cNvPr id="533" name="楕円 532"/>
        <xdr:cNvSpPr/>
      </xdr:nvSpPr>
      <xdr:spPr>
        <a:xfrm>
          <a:off x="16268700" y="60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71486</xdr:rowOff>
    </xdr:from>
    <xdr:ext cx="534377" cy="259045"/>
    <xdr:sp macro="" textlink="">
      <xdr:nvSpPr>
        <xdr:cNvPr id="534" name="災害復旧事業費該当値テキスト"/>
        <xdr:cNvSpPr txBox="1"/>
      </xdr:nvSpPr>
      <xdr:spPr>
        <a:xfrm>
          <a:off x="16370300" y="59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51621</xdr:rowOff>
    </xdr:from>
    <xdr:to>
      <xdr:col>81</xdr:col>
      <xdr:colOff>101600</xdr:colOff>
      <xdr:row>37</xdr:row>
      <xdr:rowOff>153221</xdr:rowOff>
    </xdr:to>
    <xdr:sp macro="" textlink="">
      <xdr:nvSpPr>
        <xdr:cNvPr id="535" name="楕円 534"/>
        <xdr:cNvSpPr/>
      </xdr:nvSpPr>
      <xdr:spPr>
        <a:xfrm>
          <a:off x="15430500" y="6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169748</xdr:rowOff>
    </xdr:from>
    <xdr:ext cx="534377" cy="259045"/>
    <xdr:sp macro="" textlink="">
      <xdr:nvSpPr>
        <xdr:cNvPr id="536" name="テキスト ボックス 535"/>
        <xdr:cNvSpPr txBox="1"/>
      </xdr:nvSpPr>
      <xdr:spPr>
        <a:xfrm>
          <a:off x="15214111" y="6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125390</xdr:rowOff>
    </xdr:from>
    <xdr:to>
      <xdr:col>76</xdr:col>
      <xdr:colOff>165100</xdr:colOff>
      <xdr:row>38</xdr:row>
      <xdr:rowOff>55541</xdr:rowOff>
    </xdr:to>
    <xdr:sp macro="" textlink="">
      <xdr:nvSpPr>
        <xdr:cNvPr id="537" name="楕円 536"/>
        <xdr:cNvSpPr/>
      </xdr:nvSpPr>
      <xdr:spPr>
        <a:xfrm>
          <a:off x="14541500" y="6469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46667</xdr:rowOff>
    </xdr:from>
    <xdr:ext cx="469744" cy="259045"/>
    <xdr:sp macro="" textlink="">
      <xdr:nvSpPr>
        <xdr:cNvPr id="538" name="テキスト ボックス 537"/>
        <xdr:cNvSpPr txBox="1"/>
      </xdr:nvSpPr>
      <xdr:spPr>
        <a:xfrm>
          <a:off x="14357428" y="656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143290</xdr:rowOff>
    </xdr:from>
    <xdr:to>
      <xdr:col>72</xdr:col>
      <xdr:colOff>38100</xdr:colOff>
      <xdr:row>38</xdr:row>
      <xdr:rowOff>73440</xdr:rowOff>
    </xdr:to>
    <xdr:sp macro="" textlink="">
      <xdr:nvSpPr>
        <xdr:cNvPr id="539" name="楕円 538"/>
        <xdr:cNvSpPr/>
      </xdr:nvSpPr>
      <xdr:spPr>
        <a:xfrm>
          <a:off x="13652500" y="64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64567</xdr:rowOff>
    </xdr:from>
    <xdr:ext cx="378565" cy="259045"/>
    <xdr:sp macro="" textlink="">
      <xdr:nvSpPr>
        <xdr:cNvPr id="540" name="テキスト ボックス 539"/>
        <xdr:cNvSpPr txBox="1"/>
      </xdr:nvSpPr>
      <xdr:spPr>
        <a:xfrm>
          <a:off x="13514017" y="657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141844</xdr:rowOff>
    </xdr:from>
    <xdr:to>
      <xdr:col>67</xdr:col>
      <xdr:colOff>101600</xdr:colOff>
      <xdr:row>38</xdr:row>
      <xdr:rowOff>71994</xdr:rowOff>
    </xdr:to>
    <xdr:sp macro="" textlink="">
      <xdr:nvSpPr>
        <xdr:cNvPr id="541" name="楕円 540"/>
        <xdr:cNvSpPr/>
      </xdr:nvSpPr>
      <xdr:spPr>
        <a:xfrm>
          <a:off x="12763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63121</xdr:rowOff>
    </xdr:from>
    <xdr:ext cx="378565" cy="259045"/>
    <xdr:sp macro="" textlink="">
      <xdr:nvSpPr>
        <xdr:cNvPr id="542" name="テキスト ボックス 541"/>
        <xdr:cNvSpPr txBox="1"/>
      </xdr:nvSpPr>
      <xdr:spPr>
        <a:xfrm>
          <a:off x="12625017" y="65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136444</xdr:rowOff>
    </xdr:from>
    <xdr:to>
      <xdr:col>85</xdr:col>
      <xdr:colOff>127000</xdr:colOff>
      <xdr:row>77</xdr:row>
      <xdr:rowOff>23045</xdr:rowOff>
    </xdr:to>
    <xdr:cxnSp macro="">
      <xdr:nvCxnSpPr>
        <xdr:cNvPr id="618" name="直線コネクタ 617"/>
        <xdr:cNvCxnSpPr/>
      </xdr:nvCxnSpPr>
      <xdr:spPr>
        <a:xfrm>
          <a:off x="15481300" y="13166644"/>
          <a:ext cx="8382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136444</xdr:rowOff>
    </xdr:from>
    <xdr:to>
      <xdr:col>81</xdr:col>
      <xdr:colOff>50800</xdr:colOff>
      <xdr:row>77</xdr:row>
      <xdr:rowOff>730</xdr:rowOff>
    </xdr:to>
    <xdr:cxnSp macro="">
      <xdr:nvCxnSpPr>
        <xdr:cNvPr id="621" name="直線コネクタ 620"/>
        <xdr:cNvCxnSpPr/>
      </xdr:nvCxnSpPr>
      <xdr:spPr>
        <a:xfrm flipV="1">
          <a:off x="14592300" y="13166644"/>
          <a:ext cx="8890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3" name="テキスト ボックス 622"/>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730</xdr:rowOff>
    </xdr:from>
    <xdr:to>
      <xdr:col>76</xdr:col>
      <xdr:colOff>114300</xdr:colOff>
      <xdr:row>77</xdr:row>
      <xdr:rowOff>11652</xdr:rowOff>
    </xdr:to>
    <xdr:cxnSp macro="">
      <xdr:nvCxnSpPr>
        <xdr:cNvPr id="624" name="直線コネクタ 623"/>
        <xdr:cNvCxnSpPr/>
      </xdr:nvCxnSpPr>
      <xdr:spPr>
        <a:xfrm flipV="1">
          <a:off x="13703300" y="13202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11652</xdr:rowOff>
    </xdr:from>
    <xdr:to>
      <xdr:col>71</xdr:col>
      <xdr:colOff>177800</xdr:colOff>
      <xdr:row>77</xdr:row>
      <xdr:rowOff>24966</xdr:rowOff>
    </xdr:to>
    <xdr:cxnSp macro="">
      <xdr:nvCxnSpPr>
        <xdr:cNvPr id="627" name="直線コネクタ 626"/>
        <xdr:cNvCxnSpPr/>
      </xdr:nvCxnSpPr>
      <xdr:spPr>
        <a:xfrm flipV="1">
          <a:off x="12814300" y="13213302"/>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143695</xdr:rowOff>
    </xdr:from>
    <xdr:to>
      <xdr:col>85</xdr:col>
      <xdr:colOff>177800</xdr:colOff>
      <xdr:row>77</xdr:row>
      <xdr:rowOff>73845</xdr:rowOff>
    </xdr:to>
    <xdr:sp macro="" textlink="">
      <xdr:nvSpPr>
        <xdr:cNvPr id="637" name="楕円 636"/>
        <xdr:cNvSpPr/>
      </xdr:nvSpPr>
      <xdr:spPr>
        <a:xfrm>
          <a:off x="16268700" y="131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122122</xdr:rowOff>
    </xdr:from>
    <xdr:ext cx="534377" cy="259045"/>
    <xdr:sp macro="" textlink="">
      <xdr:nvSpPr>
        <xdr:cNvPr id="638" name="公債費該当値テキスト"/>
        <xdr:cNvSpPr txBox="1"/>
      </xdr:nvSpPr>
      <xdr:spPr>
        <a:xfrm>
          <a:off x="16370300" y="131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85644</xdr:rowOff>
    </xdr:from>
    <xdr:to>
      <xdr:col>81</xdr:col>
      <xdr:colOff>101600</xdr:colOff>
      <xdr:row>77</xdr:row>
      <xdr:rowOff>15794</xdr:rowOff>
    </xdr:to>
    <xdr:sp macro="" textlink="">
      <xdr:nvSpPr>
        <xdr:cNvPr id="639" name="楕円 638"/>
        <xdr:cNvSpPr/>
      </xdr:nvSpPr>
      <xdr:spPr>
        <a:xfrm>
          <a:off x="15430500" y="13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32321</xdr:rowOff>
    </xdr:from>
    <xdr:ext cx="534377" cy="259045"/>
    <xdr:sp macro="" textlink="">
      <xdr:nvSpPr>
        <xdr:cNvPr id="640" name="テキスト ボックス 639"/>
        <xdr:cNvSpPr txBox="1"/>
      </xdr:nvSpPr>
      <xdr:spPr>
        <a:xfrm>
          <a:off x="15214111" y="12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121380</xdr:rowOff>
    </xdr:from>
    <xdr:to>
      <xdr:col>76</xdr:col>
      <xdr:colOff>165100</xdr:colOff>
      <xdr:row>77</xdr:row>
      <xdr:rowOff>51530</xdr:rowOff>
    </xdr:to>
    <xdr:sp macro="" textlink="">
      <xdr:nvSpPr>
        <xdr:cNvPr id="641" name="楕円 640"/>
        <xdr:cNvSpPr/>
      </xdr:nvSpPr>
      <xdr:spPr>
        <a:xfrm>
          <a:off x="145415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42657</xdr:rowOff>
    </xdr:from>
    <xdr:ext cx="534377" cy="259045"/>
    <xdr:sp macro="" textlink="">
      <xdr:nvSpPr>
        <xdr:cNvPr id="642" name="テキスト ボックス 641"/>
        <xdr:cNvSpPr txBox="1"/>
      </xdr:nvSpPr>
      <xdr:spPr>
        <a:xfrm>
          <a:off x="14325111" y="13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132302</xdr:rowOff>
    </xdr:from>
    <xdr:to>
      <xdr:col>72</xdr:col>
      <xdr:colOff>38100</xdr:colOff>
      <xdr:row>77</xdr:row>
      <xdr:rowOff>62452</xdr:rowOff>
    </xdr:to>
    <xdr:sp macro="" textlink="">
      <xdr:nvSpPr>
        <xdr:cNvPr id="643" name="楕円 642"/>
        <xdr:cNvSpPr/>
      </xdr:nvSpPr>
      <xdr:spPr>
        <a:xfrm>
          <a:off x="13652500" y="13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53579</xdr:rowOff>
    </xdr:from>
    <xdr:ext cx="534377" cy="259045"/>
    <xdr:sp macro="" textlink="">
      <xdr:nvSpPr>
        <xdr:cNvPr id="644" name="テキスト ボックス 643"/>
        <xdr:cNvSpPr txBox="1"/>
      </xdr:nvSpPr>
      <xdr:spPr>
        <a:xfrm>
          <a:off x="13436111" y="132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145616</xdr:rowOff>
    </xdr:from>
    <xdr:to>
      <xdr:col>67</xdr:col>
      <xdr:colOff>101600</xdr:colOff>
      <xdr:row>77</xdr:row>
      <xdr:rowOff>75766</xdr:rowOff>
    </xdr:to>
    <xdr:sp macro="" textlink="">
      <xdr:nvSpPr>
        <xdr:cNvPr id="645" name="楕円 644"/>
        <xdr:cNvSpPr/>
      </xdr:nvSpPr>
      <xdr:spPr>
        <a:xfrm>
          <a:off x="12763500" y="131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66893</xdr:rowOff>
    </xdr:from>
    <xdr:ext cx="534377" cy="259045"/>
    <xdr:sp macro="" textlink="">
      <xdr:nvSpPr>
        <xdr:cNvPr id="646" name="テキスト ボックス 645"/>
        <xdr:cNvSpPr txBox="1"/>
      </xdr:nvSpPr>
      <xdr:spPr>
        <a:xfrm>
          <a:off x="12547111" y="132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30370</xdr:rowOff>
    </xdr:from>
    <xdr:to>
      <xdr:col>85</xdr:col>
      <xdr:colOff>127000</xdr:colOff>
      <xdr:row>99</xdr:row>
      <xdr:rowOff>41918</xdr:rowOff>
    </xdr:to>
    <xdr:cxnSp macro="">
      <xdr:nvCxnSpPr>
        <xdr:cNvPr id="677" name="直線コネクタ 676"/>
        <xdr:cNvCxnSpPr/>
      </xdr:nvCxnSpPr>
      <xdr:spPr>
        <a:xfrm flipV="1">
          <a:off x="15481300" y="16832470"/>
          <a:ext cx="838200" cy="1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41918</xdr:rowOff>
    </xdr:from>
    <xdr:to>
      <xdr:col>81</xdr:col>
      <xdr:colOff>50800</xdr:colOff>
      <xdr:row>99</xdr:row>
      <xdr:rowOff>48267</xdr:rowOff>
    </xdr:to>
    <xdr:cxnSp macro="">
      <xdr:nvCxnSpPr>
        <xdr:cNvPr id="680" name="直線コネクタ 679"/>
        <xdr:cNvCxnSpPr/>
      </xdr:nvCxnSpPr>
      <xdr:spPr>
        <a:xfrm flipV="1">
          <a:off x="14592300" y="17015468"/>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41095</xdr:rowOff>
    </xdr:from>
    <xdr:to>
      <xdr:col>76</xdr:col>
      <xdr:colOff>114300</xdr:colOff>
      <xdr:row>99</xdr:row>
      <xdr:rowOff>48267</xdr:rowOff>
    </xdr:to>
    <xdr:cxnSp macro="">
      <xdr:nvCxnSpPr>
        <xdr:cNvPr id="683" name="直線コネクタ 682"/>
        <xdr:cNvCxnSpPr/>
      </xdr:nvCxnSpPr>
      <xdr:spPr>
        <a:xfrm>
          <a:off x="13703300" y="17014645"/>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17556</xdr:rowOff>
    </xdr:from>
    <xdr:to>
      <xdr:col>71</xdr:col>
      <xdr:colOff>177800</xdr:colOff>
      <xdr:row>99</xdr:row>
      <xdr:rowOff>41095</xdr:rowOff>
    </xdr:to>
    <xdr:cxnSp macro="">
      <xdr:nvCxnSpPr>
        <xdr:cNvPr id="686" name="直線コネクタ 685"/>
        <xdr:cNvCxnSpPr/>
      </xdr:nvCxnSpPr>
      <xdr:spPr>
        <a:xfrm>
          <a:off x="12814300" y="16991106"/>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151020</xdr:rowOff>
    </xdr:from>
    <xdr:to>
      <xdr:col>85</xdr:col>
      <xdr:colOff>177800</xdr:colOff>
      <xdr:row>98</xdr:row>
      <xdr:rowOff>81170</xdr:rowOff>
    </xdr:to>
    <xdr:sp macro="" textlink="">
      <xdr:nvSpPr>
        <xdr:cNvPr id="696" name="楕円 695"/>
        <xdr:cNvSpPr/>
      </xdr:nvSpPr>
      <xdr:spPr>
        <a:xfrm>
          <a:off x="16268700" y="167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2447</xdr:rowOff>
    </xdr:from>
    <xdr:ext cx="534377" cy="259045"/>
    <xdr:sp macro="" textlink="">
      <xdr:nvSpPr>
        <xdr:cNvPr id="697" name="積立金該当値テキスト"/>
        <xdr:cNvSpPr txBox="1"/>
      </xdr:nvSpPr>
      <xdr:spPr>
        <a:xfrm>
          <a:off x="16370300" y="166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162568</xdr:rowOff>
    </xdr:from>
    <xdr:to>
      <xdr:col>81</xdr:col>
      <xdr:colOff>101600</xdr:colOff>
      <xdr:row>99</xdr:row>
      <xdr:rowOff>92718</xdr:rowOff>
    </xdr:to>
    <xdr:sp macro="" textlink="">
      <xdr:nvSpPr>
        <xdr:cNvPr id="698" name="楕円 697"/>
        <xdr:cNvSpPr/>
      </xdr:nvSpPr>
      <xdr:spPr>
        <a:xfrm>
          <a:off x="15430500" y="169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83845</xdr:rowOff>
    </xdr:from>
    <xdr:ext cx="534377" cy="259045"/>
    <xdr:sp macro="" textlink="">
      <xdr:nvSpPr>
        <xdr:cNvPr id="699" name="テキスト ボックス 698"/>
        <xdr:cNvSpPr txBox="1"/>
      </xdr:nvSpPr>
      <xdr:spPr>
        <a:xfrm>
          <a:off x="15214111" y="170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168917</xdr:rowOff>
    </xdr:from>
    <xdr:to>
      <xdr:col>76</xdr:col>
      <xdr:colOff>165100</xdr:colOff>
      <xdr:row>99</xdr:row>
      <xdr:rowOff>99067</xdr:rowOff>
    </xdr:to>
    <xdr:sp macro="" textlink="">
      <xdr:nvSpPr>
        <xdr:cNvPr id="700" name="楕円 699"/>
        <xdr:cNvSpPr/>
      </xdr:nvSpPr>
      <xdr:spPr>
        <a:xfrm>
          <a:off x="14541500" y="169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90194</xdr:rowOff>
    </xdr:from>
    <xdr:ext cx="534377" cy="259045"/>
    <xdr:sp macro="" textlink="">
      <xdr:nvSpPr>
        <xdr:cNvPr id="701" name="テキスト ボックス 700"/>
        <xdr:cNvSpPr txBox="1"/>
      </xdr:nvSpPr>
      <xdr:spPr>
        <a:xfrm>
          <a:off x="14325111" y="1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161745</xdr:rowOff>
    </xdr:from>
    <xdr:to>
      <xdr:col>72</xdr:col>
      <xdr:colOff>38100</xdr:colOff>
      <xdr:row>99</xdr:row>
      <xdr:rowOff>91895</xdr:rowOff>
    </xdr:to>
    <xdr:sp macro="" textlink="">
      <xdr:nvSpPr>
        <xdr:cNvPr id="702" name="楕円 701"/>
        <xdr:cNvSpPr/>
      </xdr:nvSpPr>
      <xdr:spPr>
        <a:xfrm>
          <a:off x="13652500" y="169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83022</xdr:rowOff>
    </xdr:from>
    <xdr:ext cx="534377" cy="259045"/>
    <xdr:sp macro="" textlink="">
      <xdr:nvSpPr>
        <xdr:cNvPr id="703" name="テキスト ボックス 702"/>
        <xdr:cNvSpPr txBox="1"/>
      </xdr:nvSpPr>
      <xdr:spPr>
        <a:xfrm>
          <a:off x="13436111" y="170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138206</xdr:rowOff>
    </xdr:from>
    <xdr:to>
      <xdr:col>67</xdr:col>
      <xdr:colOff>101600</xdr:colOff>
      <xdr:row>99</xdr:row>
      <xdr:rowOff>68356</xdr:rowOff>
    </xdr:to>
    <xdr:sp macro="" textlink="">
      <xdr:nvSpPr>
        <xdr:cNvPr id="704" name="楕円 703"/>
        <xdr:cNvSpPr/>
      </xdr:nvSpPr>
      <xdr:spPr>
        <a:xfrm>
          <a:off x="12763500" y="169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59483</xdr:rowOff>
    </xdr:from>
    <xdr:ext cx="534377" cy="259045"/>
    <xdr:sp macro="" textlink="">
      <xdr:nvSpPr>
        <xdr:cNvPr id="705" name="テキスト ボックス 704"/>
        <xdr:cNvSpPr txBox="1"/>
      </xdr:nvSpPr>
      <xdr:spPr>
        <a:xfrm>
          <a:off x="12547111" y="170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171064</xdr:rowOff>
    </xdr:from>
    <xdr:to>
      <xdr:col>116</xdr:col>
      <xdr:colOff>63500</xdr:colOff>
      <xdr:row>38</xdr:row>
      <xdr:rowOff>61336</xdr:rowOff>
    </xdr:to>
    <xdr:cxnSp macro="">
      <xdr:nvCxnSpPr>
        <xdr:cNvPr id="732" name="直線コネクタ 731"/>
        <xdr:cNvCxnSpPr/>
      </xdr:nvCxnSpPr>
      <xdr:spPr>
        <a:xfrm flipV="1">
          <a:off x="21323300" y="6171814"/>
          <a:ext cx="838200" cy="4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3" name="投資及び出資金平均値テキスト"/>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61336</xdr:rowOff>
    </xdr:from>
    <xdr:to>
      <xdr:col>111</xdr:col>
      <xdr:colOff>177800</xdr:colOff>
      <xdr:row>38</xdr:row>
      <xdr:rowOff>64491</xdr:rowOff>
    </xdr:to>
    <xdr:cxnSp macro="">
      <xdr:nvCxnSpPr>
        <xdr:cNvPr id="735" name="直線コネクタ 734"/>
        <xdr:cNvCxnSpPr/>
      </xdr:nvCxnSpPr>
      <xdr:spPr>
        <a:xfrm flipV="1">
          <a:off x="20434300" y="657643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7" name="テキスト ボックス 736"/>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133436</xdr:rowOff>
    </xdr:from>
    <xdr:to>
      <xdr:col>107</xdr:col>
      <xdr:colOff>50800</xdr:colOff>
      <xdr:row>38</xdr:row>
      <xdr:rowOff>64491</xdr:rowOff>
    </xdr:to>
    <xdr:cxnSp macro="">
      <xdr:nvCxnSpPr>
        <xdr:cNvPr id="738" name="直線コネクタ 737"/>
        <xdr:cNvCxnSpPr/>
      </xdr:nvCxnSpPr>
      <xdr:spPr>
        <a:xfrm>
          <a:off x="19545300" y="6305636"/>
          <a:ext cx="889000" cy="27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80995</xdr:rowOff>
    </xdr:from>
    <xdr:to>
      <xdr:col>102</xdr:col>
      <xdr:colOff>114300</xdr:colOff>
      <xdr:row>36</xdr:row>
      <xdr:rowOff>133436</xdr:rowOff>
    </xdr:to>
    <xdr:cxnSp macro="">
      <xdr:nvCxnSpPr>
        <xdr:cNvPr id="741" name="直線コネクタ 740"/>
        <xdr:cNvCxnSpPr/>
      </xdr:nvCxnSpPr>
      <xdr:spPr>
        <a:xfrm>
          <a:off x="18656300" y="6253195"/>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3" name="テキスト ボックス 742"/>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120264</xdr:rowOff>
    </xdr:from>
    <xdr:to>
      <xdr:col>116</xdr:col>
      <xdr:colOff>114300</xdr:colOff>
      <xdr:row>36</xdr:row>
      <xdr:rowOff>50414</xdr:rowOff>
    </xdr:to>
    <xdr:sp macro="" textlink="">
      <xdr:nvSpPr>
        <xdr:cNvPr id="751" name="楕円 750"/>
        <xdr:cNvSpPr/>
      </xdr:nvSpPr>
      <xdr:spPr>
        <a:xfrm>
          <a:off x="22110700" y="61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143141</xdr:rowOff>
    </xdr:from>
    <xdr:ext cx="534377" cy="259045"/>
    <xdr:sp macro="" textlink="">
      <xdr:nvSpPr>
        <xdr:cNvPr id="752" name="投資及び出資金該当値テキスト"/>
        <xdr:cNvSpPr txBox="1"/>
      </xdr:nvSpPr>
      <xdr:spPr>
        <a:xfrm>
          <a:off x="22212300" y="59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10536</xdr:rowOff>
    </xdr:from>
    <xdr:to>
      <xdr:col>112</xdr:col>
      <xdr:colOff>38100</xdr:colOff>
      <xdr:row>38</xdr:row>
      <xdr:rowOff>112136</xdr:rowOff>
    </xdr:to>
    <xdr:sp macro="" textlink="">
      <xdr:nvSpPr>
        <xdr:cNvPr id="753" name="楕円 752"/>
        <xdr:cNvSpPr/>
      </xdr:nvSpPr>
      <xdr:spPr>
        <a:xfrm>
          <a:off x="212725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128663</xdr:rowOff>
    </xdr:from>
    <xdr:ext cx="469744" cy="259045"/>
    <xdr:sp macro="" textlink="">
      <xdr:nvSpPr>
        <xdr:cNvPr id="754" name="テキスト ボックス 753"/>
        <xdr:cNvSpPr txBox="1"/>
      </xdr:nvSpPr>
      <xdr:spPr>
        <a:xfrm>
          <a:off x="21088428" y="630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13691</xdr:rowOff>
    </xdr:from>
    <xdr:to>
      <xdr:col>107</xdr:col>
      <xdr:colOff>101600</xdr:colOff>
      <xdr:row>38</xdr:row>
      <xdr:rowOff>115291</xdr:rowOff>
    </xdr:to>
    <xdr:sp macro="" textlink="">
      <xdr:nvSpPr>
        <xdr:cNvPr id="755" name="楕円 754"/>
        <xdr:cNvSpPr/>
      </xdr:nvSpPr>
      <xdr:spPr>
        <a:xfrm>
          <a:off x="20383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106418</xdr:rowOff>
    </xdr:from>
    <xdr:ext cx="469744" cy="259045"/>
    <xdr:sp macro="" textlink="">
      <xdr:nvSpPr>
        <xdr:cNvPr id="756" name="テキスト ボックス 755"/>
        <xdr:cNvSpPr txBox="1"/>
      </xdr:nvSpPr>
      <xdr:spPr>
        <a:xfrm>
          <a:off x="20199428"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82636</xdr:rowOff>
    </xdr:from>
    <xdr:to>
      <xdr:col>102</xdr:col>
      <xdr:colOff>165100</xdr:colOff>
      <xdr:row>37</xdr:row>
      <xdr:rowOff>12786</xdr:rowOff>
    </xdr:to>
    <xdr:sp macro="" textlink="">
      <xdr:nvSpPr>
        <xdr:cNvPr id="757" name="楕円 756"/>
        <xdr:cNvSpPr/>
      </xdr:nvSpPr>
      <xdr:spPr>
        <a:xfrm>
          <a:off x="194945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29313</xdr:rowOff>
    </xdr:from>
    <xdr:ext cx="469744" cy="259045"/>
    <xdr:sp macro="" textlink="">
      <xdr:nvSpPr>
        <xdr:cNvPr id="758" name="テキスト ボックス 757"/>
        <xdr:cNvSpPr txBox="1"/>
      </xdr:nvSpPr>
      <xdr:spPr>
        <a:xfrm>
          <a:off x="19310428" y="6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30195</xdr:rowOff>
    </xdr:from>
    <xdr:to>
      <xdr:col>98</xdr:col>
      <xdr:colOff>38100</xdr:colOff>
      <xdr:row>36</xdr:row>
      <xdr:rowOff>131795</xdr:rowOff>
    </xdr:to>
    <xdr:sp macro="" textlink="">
      <xdr:nvSpPr>
        <xdr:cNvPr id="759" name="楕円 758"/>
        <xdr:cNvSpPr/>
      </xdr:nvSpPr>
      <xdr:spPr>
        <a:xfrm>
          <a:off x="18605500" y="62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148322</xdr:rowOff>
    </xdr:from>
    <xdr:ext cx="469744" cy="259045"/>
    <xdr:sp macro="" textlink="">
      <xdr:nvSpPr>
        <xdr:cNvPr id="760" name="テキスト ボックス 759"/>
        <xdr:cNvSpPr txBox="1"/>
      </xdr:nvSpPr>
      <xdr:spPr>
        <a:xfrm>
          <a:off x="18421428" y="597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37973</xdr:rowOff>
    </xdr:from>
    <xdr:to>
      <xdr:col>116</xdr:col>
      <xdr:colOff>63500</xdr:colOff>
      <xdr:row>59</xdr:row>
      <xdr:rowOff>38278</xdr:rowOff>
    </xdr:to>
    <xdr:cxnSp macro="">
      <xdr:nvCxnSpPr>
        <xdr:cNvPr id="789" name="直線コネクタ 788"/>
        <xdr:cNvCxnSpPr/>
      </xdr:nvCxnSpPr>
      <xdr:spPr>
        <a:xfrm>
          <a:off x="21323300" y="10153523"/>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37688</xdr:rowOff>
    </xdr:from>
    <xdr:to>
      <xdr:col>111</xdr:col>
      <xdr:colOff>177800</xdr:colOff>
      <xdr:row>59</xdr:row>
      <xdr:rowOff>37973</xdr:rowOff>
    </xdr:to>
    <xdr:cxnSp macro="">
      <xdr:nvCxnSpPr>
        <xdr:cNvPr id="792" name="直線コネクタ 791"/>
        <xdr:cNvCxnSpPr/>
      </xdr:nvCxnSpPr>
      <xdr:spPr>
        <a:xfrm>
          <a:off x="20434300" y="1015323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135699</xdr:rowOff>
    </xdr:from>
    <xdr:to>
      <xdr:col>107</xdr:col>
      <xdr:colOff>50800</xdr:colOff>
      <xdr:row>59</xdr:row>
      <xdr:rowOff>37688</xdr:rowOff>
    </xdr:to>
    <xdr:cxnSp macro="">
      <xdr:nvCxnSpPr>
        <xdr:cNvPr id="795" name="直線コネクタ 794"/>
        <xdr:cNvCxnSpPr/>
      </xdr:nvCxnSpPr>
      <xdr:spPr>
        <a:xfrm>
          <a:off x="19545300" y="10079799"/>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132137</xdr:rowOff>
    </xdr:from>
    <xdr:to>
      <xdr:col>102</xdr:col>
      <xdr:colOff>114300</xdr:colOff>
      <xdr:row>58</xdr:row>
      <xdr:rowOff>135699</xdr:rowOff>
    </xdr:to>
    <xdr:cxnSp macro="">
      <xdr:nvCxnSpPr>
        <xdr:cNvPr id="798" name="直線コネクタ 797"/>
        <xdr:cNvCxnSpPr/>
      </xdr:nvCxnSpPr>
      <xdr:spPr>
        <a:xfrm>
          <a:off x="18656300" y="1007623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2" name="テキスト ボックス 801"/>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158928</xdr:rowOff>
    </xdr:from>
    <xdr:to>
      <xdr:col>116</xdr:col>
      <xdr:colOff>114300</xdr:colOff>
      <xdr:row>59</xdr:row>
      <xdr:rowOff>89078</xdr:rowOff>
    </xdr:to>
    <xdr:sp macro="" textlink="">
      <xdr:nvSpPr>
        <xdr:cNvPr id="808" name="楕円 807"/>
        <xdr:cNvSpPr/>
      </xdr:nvSpPr>
      <xdr:spPr>
        <a:xfrm>
          <a:off x="22110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378565" cy="259045"/>
    <xdr:sp macro="" textlink="">
      <xdr:nvSpPr>
        <xdr:cNvPr id="809" name="貸付金該当値テキスト"/>
        <xdr:cNvSpPr txBox="1"/>
      </xdr:nvSpPr>
      <xdr:spPr>
        <a:xfrm>
          <a:off x="22212300" y="1002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158623</xdr:rowOff>
    </xdr:from>
    <xdr:to>
      <xdr:col>112</xdr:col>
      <xdr:colOff>38100</xdr:colOff>
      <xdr:row>59</xdr:row>
      <xdr:rowOff>88773</xdr:rowOff>
    </xdr:to>
    <xdr:sp macro="" textlink="">
      <xdr:nvSpPr>
        <xdr:cNvPr id="810" name="楕円 809"/>
        <xdr:cNvSpPr/>
      </xdr:nvSpPr>
      <xdr:spPr>
        <a:xfrm>
          <a:off x="21272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79900</xdr:rowOff>
    </xdr:from>
    <xdr:ext cx="378565" cy="259045"/>
    <xdr:sp macro="" textlink="">
      <xdr:nvSpPr>
        <xdr:cNvPr id="811" name="テキスト ボックス 810"/>
        <xdr:cNvSpPr txBox="1"/>
      </xdr:nvSpPr>
      <xdr:spPr>
        <a:xfrm>
          <a:off x="21134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158338</xdr:rowOff>
    </xdr:from>
    <xdr:to>
      <xdr:col>107</xdr:col>
      <xdr:colOff>101600</xdr:colOff>
      <xdr:row>59</xdr:row>
      <xdr:rowOff>88488</xdr:rowOff>
    </xdr:to>
    <xdr:sp macro="" textlink="">
      <xdr:nvSpPr>
        <xdr:cNvPr id="812" name="楕円 811"/>
        <xdr:cNvSpPr/>
      </xdr:nvSpPr>
      <xdr:spPr>
        <a:xfrm>
          <a:off x="20383500" y="10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79615</xdr:rowOff>
    </xdr:from>
    <xdr:ext cx="378565" cy="259045"/>
    <xdr:sp macro="" textlink="">
      <xdr:nvSpPr>
        <xdr:cNvPr id="813" name="テキスト ボックス 812"/>
        <xdr:cNvSpPr txBox="1"/>
      </xdr:nvSpPr>
      <xdr:spPr>
        <a:xfrm>
          <a:off x="20245017" y="1019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84899</xdr:rowOff>
    </xdr:from>
    <xdr:to>
      <xdr:col>102</xdr:col>
      <xdr:colOff>165100</xdr:colOff>
      <xdr:row>59</xdr:row>
      <xdr:rowOff>15049</xdr:rowOff>
    </xdr:to>
    <xdr:sp macro="" textlink="">
      <xdr:nvSpPr>
        <xdr:cNvPr id="814" name="楕円 813"/>
        <xdr:cNvSpPr/>
      </xdr:nvSpPr>
      <xdr:spPr>
        <a:xfrm>
          <a:off x="19494500" y="10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31576</xdr:rowOff>
    </xdr:from>
    <xdr:ext cx="469744" cy="259045"/>
    <xdr:sp macro="" textlink="">
      <xdr:nvSpPr>
        <xdr:cNvPr id="815" name="テキスト ボックス 814"/>
        <xdr:cNvSpPr txBox="1"/>
      </xdr:nvSpPr>
      <xdr:spPr>
        <a:xfrm>
          <a:off x="19310428" y="980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81337</xdr:rowOff>
    </xdr:from>
    <xdr:to>
      <xdr:col>98</xdr:col>
      <xdr:colOff>38100</xdr:colOff>
      <xdr:row>59</xdr:row>
      <xdr:rowOff>11487</xdr:rowOff>
    </xdr:to>
    <xdr:sp macro="" textlink="">
      <xdr:nvSpPr>
        <xdr:cNvPr id="816" name="楕円 815"/>
        <xdr:cNvSpPr/>
      </xdr:nvSpPr>
      <xdr:spPr>
        <a:xfrm>
          <a:off x="18605500" y="100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28014</xdr:rowOff>
    </xdr:from>
    <xdr:ext cx="469744" cy="259045"/>
    <xdr:sp macro="" textlink="">
      <xdr:nvSpPr>
        <xdr:cNvPr id="817" name="テキスト ボックス 816"/>
        <xdr:cNvSpPr txBox="1"/>
      </xdr:nvSpPr>
      <xdr:spPr>
        <a:xfrm>
          <a:off x="18421428" y="98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113117</xdr:rowOff>
    </xdr:from>
    <xdr:to>
      <xdr:col>116</xdr:col>
      <xdr:colOff>63500</xdr:colOff>
      <xdr:row>77</xdr:row>
      <xdr:rowOff>9006</xdr:rowOff>
    </xdr:to>
    <xdr:cxnSp macro="">
      <xdr:nvCxnSpPr>
        <xdr:cNvPr id="849" name="直線コネクタ 848"/>
        <xdr:cNvCxnSpPr/>
      </xdr:nvCxnSpPr>
      <xdr:spPr>
        <a:xfrm flipV="1">
          <a:off x="21323300" y="13143317"/>
          <a:ext cx="8382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9006</xdr:rowOff>
    </xdr:from>
    <xdr:to>
      <xdr:col>111</xdr:col>
      <xdr:colOff>177800</xdr:colOff>
      <xdr:row>77</xdr:row>
      <xdr:rowOff>104953</xdr:rowOff>
    </xdr:to>
    <xdr:cxnSp macro="">
      <xdr:nvCxnSpPr>
        <xdr:cNvPr id="852" name="直線コネクタ 851"/>
        <xdr:cNvCxnSpPr/>
      </xdr:nvCxnSpPr>
      <xdr:spPr>
        <a:xfrm flipV="1">
          <a:off x="20434300" y="13210656"/>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104953</xdr:rowOff>
    </xdr:from>
    <xdr:to>
      <xdr:col>107</xdr:col>
      <xdr:colOff>50800</xdr:colOff>
      <xdr:row>77</xdr:row>
      <xdr:rowOff>119534</xdr:rowOff>
    </xdr:to>
    <xdr:cxnSp macro="">
      <xdr:nvCxnSpPr>
        <xdr:cNvPr id="855" name="直線コネクタ 854"/>
        <xdr:cNvCxnSpPr/>
      </xdr:nvCxnSpPr>
      <xdr:spPr>
        <a:xfrm flipV="1">
          <a:off x="19545300" y="13306603"/>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119534</xdr:rowOff>
    </xdr:from>
    <xdr:to>
      <xdr:col>102</xdr:col>
      <xdr:colOff>114300</xdr:colOff>
      <xdr:row>77</xdr:row>
      <xdr:rowOff>123763</xdr:rowOff>
    </xdr:to>
    <xdr:cxnSp macro="">
      <xdr:nvCxnSpPr>
        <xdr:cNvPr id="858" name="直線コネクタ 857"/>
        <xdr:cNvCxnSpPr/>
      </xdr:nvCxnSpPr>
      <xdr:spPr>
        <a:xfrm flipV="1">
          <a:off x="18656300" y="1332118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62317</xdr:rowOff>
    </xdr:from>
    <xdr:to>
      <xdr:col>116</xdr:col>
      <xdr:colOff>114300</xdr:colOff>
      <xdr:row>76</xdr:row>
      <xdr:rowOff>163917</xdr:rowOff>
    </xdr:to>
    <xdr:sp macro="" textlink="">
      <xdr:nvSpPr>
        <xdr:cNvPr id="868" name="楕円 867"/>
        <xdr:cNvSpPr/>
      </xdr:nvSpPr>
      <xdr:spPr>
        <a:xfrm>
          <a:off x="22110700" y="130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40744</xdr:rowOff>
    </xdr:from>
    <xdr:ext cx="534377" cy="259045"/>
    <xdr:sp macro="" textlink="">
      <xdr:nvSpPr>
        <xdr:cNvPr id="869" name="繰出金該当値テキスト"/>
        <xdr:cNvSpPr txBox="1"/>
      </xdr:nvSpPr>
      <xdr:spPr>
        <a:xfrm>
          <a:off x="22212300" y="13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129656</xdr:rowOff>
    </xdr:from>
    <xdr:to>
      <xdr:col>112</xdr:col>
      <xdr:colOff>38100</xdr:colOff>
      <xdr:row>77</xdr:row>
      <xdr:rowOff>59806</xdr:rowOff>
    </xdr:to>
    <xdr:sp macro="" textlink="">
      <xdr:nvSpPr>
        <xdr:cNvPr id="870" name="楕円 869"/>
        <xdr:cNvSpPr/>
      </xdr:nvSpPr>
      <xdr:spPr>
        <a:xfrm>
          <a:off x="21272500" y="131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50933</xdr:rowOff>
    </xdr:from>
    <xdr:ext cx="534377" cy="259045"/>
    <xdr:sp macro="" textlink="">
      <xdr:nvSpPr>
        <xdr:cNvPr id="871" name="テキスト ボックス 870"/>
        <xdr:cNvSpPr txBox="1"/>
      </xdr:nvSpPr>
      <xdr:spPr>
        <a:xfrm>
          <a:off x="21056111" y="132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54153</xdr:rowOff>
    </xdr:from>
    <xdr:to>
      <xdr:col>107</xdr:col>
      <xdr:colOff>101600</xdr:colOff>
      <xdr:row>77</xdr:row>
      <xdr:rowOff>155753</xdr:rowOff>
    </xdr:to>
    <xdr:sp macro="" textlink="">
      <xdr:nvSpPr>
        <xdr:cNvPr id="872" name="楕円 871"/>
        <xdr:cNvSpPr/>
      </xdr:nvSpPr>
      <xdr:spPr>
        <a:xfrm>
          <a:off x="203835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146880</xdr:rowOff>
    </xdr:from>
    <xdr:ext cx="534377" cy="259045"/>
    <xdr:sp macro="" textlink="">
      <xdr:nvSpPr>
        <xdr:cNvPr id="873" name="テキスト ボックス 872"/>
        <xdr:cNvSpPr txBox="1"/>
      </xdr:nvSpPr>
      <xdr:spPr>
        <a:xfrm>
          <a:off x="20167111" y="13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68734</xdr:rowOff>
    </xdr:from>
    <xdr:to>
      <xdr:col>102</xdr:col>
      <xdr:colOff>165100</xdr:colOff>
      <xdr:row>77</xdr:row>
      <xdr:rowOff>170334</xdr:rowOff>
    </xdr:to>
    <xdr:sp macro="" textlink="">
      <xdr:nvSpPr>
        <xdr:cNvPr id="874" name="楕円 873"/>
        <xdr:cNvSpPr/>
      </xdr:nvSpPr>
      <xdr:spPr>
        <a:xfrm>
          <a:off x="19494500" y="132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161461</xdr:rowOff>
    </xdr:from>
    <xdr:ext cx="534377" cy="259045"/>
    <xdr:sp macro="" textlink="">
      <xdr:nvSpPr>
        <xdr:cNvPr id="875" name="テキスト ボックス 874"/>
        <xdr:cNvSpPr txBox="1"/>
      </xdr:nvSpPr>
      <xdr:spPr>
        <a:xfrm>
          <a:off x="19278111" y="133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72963</xdr:rowOff>
    </xdr:from>
    <xdr:to>
      <xdr:col>98</xdr:col>
      <xdr:colOff>38100</xdr:colOff>
      <xdr:row>78</xdr:row>
      <xdr:rowOff>3113</xdr:rowOff>
    </xdr:to>
    <xdr:sp macro="" textlink="">
      <xdr:nvSpPr>
        <xdr:cNvPr id="876" name="楕円 875"/>
        <xdr:cNvSpPr/>
      </xdr:nvSpPr>
      <xdr:spPr>
        <a:xfrm>
          <a:off x="18605500" y="132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165690</xdr:rowOff>
    </xdr:from>
    <xdr:ext cx="534377" cy="259045"/>
    <xdr:sp macro="" textlink="">
      <xdr:nvSpPr>
        <xdr:cNvPr id="877" name="テキスト ボックス 876"/>
        <xdr:cNvSpPr txBox="1"/>
      </xdr:nvSpPr>
      <xdr:spPr>
        <a:xfrm>
          <a:off x="18389111" y="133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までは、ほとんどの項目で類似団体平均を下回っていたが、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は、令和元年房総半島台風等や新型コロナウイルス感染症対策事業等の影響により突発的な財政需要が生じ、物件費、補助費等、普通建設事業費、災害復旧事業費、積立金、投資及び出資金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物件費は、災害廃棄物処理委託、損壊家屋撤去業務委託等の増により、前年度比</a:t>
          </a:r>
          <a:r>
            <a:rPr kumimoji="1" lang="en-US" altLang="ja-JP" sz="1300">
              <a:latin typeface="ＭＳ Ｐゴシック" panose="020B0600070205080204" pitchFamily="50" charset="-128"/>
              <a:ea typeface="ＭＳ Ｐゴシック" panose="020B0600070205080204" pitchFamily="50" charset="-128"/>
            </a:rPr>
            <a:t>81,601</a:t>
          </a:r>
          <a:r>
            <a:rPr kumimoji="1" lang="ja-JP" altLang="en-US" sz="1300">
              <a:latin typeface="ＭＳ Ｐゴシック" panose="020B0600070205080204" pitchFamily="50" charset="-128"/>
              <a:ea typeface="ＭＳ Ｐゴシック" panose="020B0600070205080204" pitchFamily="50" charset="-128"/>
            </a:rPr>
            <a:t>円の増、補助費等は、特別定額給付金、地域商品券発行事業補助金、損壊家屋費用償還金等の増により、前年度比</a:t>
          </a:r>
          <a:r>
            <a:rPr kumimoji="1" lang="en-US" altLang="ja-JP" sz="1300">
              <a:latin typeface="ＭＳ Ｐゴシック" panose="020B0600070205080204" pitchFamily="50" charset="-128"/>
              <a:ea typeface="ＭＳ Ｐゴシック" panose="020B0600070205080204" pitchFamily="50" charset="-128"/>
            </a:rPr>
            <a:t>158,696</a:t>
          </a:r>
          <a:r>
            <a:rPr kumimoji="1" lang="ja-JP" altLang="en-US" sz="1300">
              <a:latin typeface="ＭＳ Ｐゴシック" panose="020B0600070205080204" pitchFamily="50" charset="-128"/>
              <a:ea typeface="ＭＳ Ｐゴシック" panose="020B0600070205080204" pitchFamily="50" charset="-128"/>
            </a:rPr>
            <a:t>円の増となった。普通建設事業費は、住宅応急修理補助金、被災した農業用ハウス等に対する強い農業・担い手づくり総合支援交付金や都市交流施設周辺整備事業における土地購入費、</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海洋センター改修事業等により、</a:t>
          </a:r>
          <a:r>
            <a:rPr kumimoji="1" lang="en-US" altLang="ja-JP" sz="1300">
              <a:latin typeface="ＭＳ Ｐゴシック" panose="020B0600070205080204" pitchFamily="50" charset="-128"/>
              <a:ea typeface="ＭＳ Ｐゴシック" panose="020B0600070205080204" pitchFamily="50" charset="-128"/>
            </a:rPr>
            <a:t>77,978</a:t>
          </a:r>
          <a:r>
            <a:rPr kumimoji="1" lang="ja-JP" altLang="en-US" sz="1300">
              <a:latin typeface="ＭＳ Ｐゴシック" panose="020B0600070205080204" pitchFamily="50" charset="-128"/>
              <a:ea typeface="ＭＳ Ｐゴシック" panose="020B0600070205080204" pitchFamily="50" charset="-128"/>
            </a:rPr>
            <a:t>円の増となった。災害復旧事業費は、道路、農地、漁港施設、林道、庁舎、直売所、学校施設、</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海洋センター等の復旧事業により、前年度比</a:t>
          </a:r>
          <a:r>
            <a:rPr kumimoji="1" lang="en-US" altLang="ja-JP" sz="1300">
              <a:latin typeface="ＭＳ Ｐゴシック" panose="020B0600070205080204" pitchFamily="50" charset="-128"/>
              <a:ea typeface="ＭＳ Ｐゴシック" panose="020B0600070205080204" pitchFamily="50" charset="-128"/>
            </a:rPr>
            <a:t>60,527</a:t>
          </a:r>
          <a:r>
            <a:rPr kumimoji="1" lang="ja-JP" altLang="en-US" sz="1300">
              <a:latin typeface="ＭＳ Ｐゴシック" panose="020B0600070205080204" pitchFamily="50" charset="-128"/>
              <a:ea typeface="ＭＳ Ｐゴシック" panose="020B0600070205080204" pitchFamily="50" charset="-128"/>
            </a:rPr>
            <a:t>円の増となった。積立金は、財政調整基金積立金の増により、前年度比</a:t>
          </a:r>
          <a:r>
            <a:rPr kumimoji="1" lang="en-US" altLang="ja-JP" sz="1300">
              <a:latin typeface="ＭＳ Ｐゴシック" panose="020B0600070205080204" pitchFamily="50" charset="-128"/>
              <a:ea typeface="ＭＳ Ｐゴシック" panose="020B0600070205080204" pitchFamily="50" charset="-128"/>
            </a:rPr>
            <a:t>56,036</a:t>
          </a:r>
          <a:r>
            <a:rPr kumimoji="1" lang="ja-JP" altLang="en-US" sz="1300">
              <a:latin typeface="ＭＳ Ｐゴシック" panose="020B0600070205080204" pitchFamily="50" charset="-128"/>
              <a:ea typeface="ＭＳ Ｐゴシック" panose="020B0600070205080204" pitchFamily="50" charset="-128"/>
            </a:rPr>
            <a:t>円の増となった。投資及び出資金は、君津安房</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町で整備を進めている、広域ごみ処理施設整備に係る広域廃棄物処理施設整備事業出資金により、前年度比</a:t>
          </a:r>
          <a:r>
            <a:rPr kumimoji="1" lang="en-US" altLang="ja-JP" sz="1300">
              <a:latin typeface="ＭＳ Ｐゴシック" panose="020B0600070205080204" pitchFamily="50" charset="-128"/>
              <a:ea typeface="ＭＳ Ｐゴシック" panose="020B0600070205080204" pitchFamily="50" charset="-128"/>
            </a:rPr>
            <a:t>8,850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今後も、引き続き過剰な投資とならないように、事業内容を精査し、財政を圧迫しないよう歯止めをかけるよう努める。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7,332
45.19
7,802,150
7,449,859
331,965
2,943,334
4,838,698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57023</xdr:rowOff>
    </xdr:from>
    <xdr:to>
      <xdr:col>24</xdr:col>
      <xdr:colOff>63500</xdr:colOff>
      <xdr:row>36</xdr:row>
      <xdr:rowOff>121031</xdr:rowOff>
    </xdr:to>
    <xdr:cxnSp macro="">
      <xdr:nvCxnSpPr>
        <xdr:cNvPr id="61" name="直線コネクタ 60"/>
        <xdr:cNvCxnSpPr/>
      </xdr:nvCxnSpPr>
      <xdr:spPr>
        <a:xfrm>
          <a:off x="3797300" y="622922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57023</xdr:rowOff>
    </xdr:from>
    <xdr:to>
      <xdr:col>19</xdr:col>
      <xdr:colOff>177800</xdr:colOff>
      <xdr:row>36</xdr:row>
      <xdr:rowOff>71501</xdr:rowOff>
    </xdr:to>
    <xdr:cxnSp macro="">
      <xdr:nvCxnSpPr>
        <xdr:cNvPr id="64" name="直線コネクタ 63"/>
        <xdr:cNvCxnSpPr/>
      </xdr:nvCxnSpPr>
      <xdr:spPr>
        <a:xfrm flipV="1">
          <a:off x="2908300" y="62292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71501</xdr:rowOff>
    </xdr:from>
    <xdr:to>
      <xdr:col>15</xdr:col>
      <xdr:colOff>50800</xdr:colOff>
      <xdr:row>36</xdr:row>
      <xdr:rowOff>110934</xdr:rowOff>
    </xdr:to>
    <xdr:cxnSp macro="">
      <xdr:nvCxnSpPr>
        <xdr:cNvPr id="67" name="直線コネクタ 66"/>
        <xdr:cNvCxnSpPr/>
      </xdr:nvCxnSpPr>
      <xdr:spPr>
        <a:xfrm flipV="1">
          <a:off x="2019300" y="624370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110934</xdr:rowOff>
    </xdr:from>
    <xdr:to>
      <xdr:col>10</xdr:col>
      <xdr:colOff>114300</xdr:colOff>
      <xdr:row>36</xdr:row>
      <xdr:rowOff>145986</xdr:rowOff>
    </xdr:to>
    <xdr:cxnSp macro="">
      <xdr:nvCxnSpPr>
        <xdr:cNvPr id="70" name="直線コネクタ 69"/>
        <xdr:cNvCxnSpPr/>
      </xdr:nvCxnSpPr>
      <xdr:spPr>
        <a:xfrm flipV="1">
          <a:off x="1130300" y="628313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70231</xdr:rowOff>
    </xdr:from>
    <xdr:to>
      <xdr:col>24</xdr:col>
      <xdr:colOff>114300</xdr:colOff>
      <xdr:row>37</xdr:row>
      <xdr:rowOff>381</xdr:rowOff>
    </xdr:to>
    <xdr:sp macro="" textlink="">
      <xdr:nvSpPr>
        <xdr:cNvPr id="80" name="楕円 79"/>
        <xdr:cNvSpPr/>
      </xdr:nvSpPr>
      <xdr:spPr>
        <a:xfrm>
          <a:off x="45847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48658</xdr:rowOff>
    </xdr:from>
    <xdr:ext cx="469744" cy="259045"/>
    <xdr:sp macro="" textlink="">
      <xdr:nvSpPr>
        <xdr:cNvPr id="81" name="議会費該当値テキスト"/>
        <xdr:cNvSpPr txBox="1"/>
      </xdr:nvSpPr>
      <xdr:spPr>
        <a:xfrm>
          <a:off x="4686300"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xdr:rowOff>
    </xdr:from>
    <xdr:to>
      <xdr:col>20</xdr:col>
      <xdr:colOff>38100</xdr:colOff>
      <xdr:row>36</xdr:row>
      <xdr:rowOff>107823</xdr:rowOff>
    </xdr:to>
    <xdr:sp macro="" textlink="">
      <xdr:nvSpPr>
        <xdr:cNvPr id="82" name="楕円 81"/>
        <xdr:cNvSpPr/>
      </xdr:nvSpPr>
      <xdr:spPr>
        <a:xfrm>
          <a:off x="3746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98950</xdr:rowOff>
    </xdr:from>
    <xdr:ext cx="469744" cy="259045"/>
    <xdr:sp macro="" textlink="">
      <xdr:nvSpPr>
        <xdr:cNvPr id="83" name="テキスト ボックス 82"/>
        <xdr:cNvSpPr txBox="1"/>
      </xdr:nvSpPr>
      <xdr:spPr>
        <a:xfrm>
          <a:off x="3562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20701</xdr:rowOff>
    </xdr:from>
    <xdr:to>
      <xdr:col>15</xdr:col>
      <xdr:colOff>101600</xdr:colOff>
      <xdr:row>36</xdr:row>
      <xdr:rowOff>122301</xdr:rowOff>
    </xdr:to>
    <xdr:sp macro="" textlink="">
      <xdr:nvSpPr>
        <xdr:cNvPr id="84" name="楕円 83"/>
        <xdr:cNvSpPr/>
      </xdr:nvSpPr>
      <xdr:spPr>
        <a:xfrm>
          <a:off x="2857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113428</xdr:rowOff>
    </xdr:from>
    <xdr:ext cx="469744" cy="259045"/>
    <xdr:sp macro="" textlink="">
      <xdr:nvSpPr>
        <xdr:cNvPr id="85" name="テキスト ボックス 84"/>
        <xdr:cNvSpPr txBox="1"/>
      </xdr:nvSpPr>
      <xdr:spPr>
        <a:xfrm>
          <a:off x="2673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60134</xdr:rowOff>
    </xdr:from>
    <xdr:to>
      <xdr:col>10</xdr:col>
      <xdr:colOff>165100</xdr:colOff>
      <xdr:row>36</xdr:row>
      <xdr:rowOff>161734</xdr:rowOff>
    </xdr:to>
    <xdr:sp macro="" textlink="">
      <xdr:nvSpPr>
        <xdr:cNvPr id="86" name="楕円 85"/>
        <xdr:cNvSpPr/>
      </xdr:nvSpPr>
      <xdr:spPr>
        <a:xfrm>
          <a:off x="19685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152861</xdr:rowOff>
    </xdr:from>
    <xdr:ext cx="469744" cy="259045"/>
    <xdr:sp macro="" textlink="">
      <xdr:nvSpPr>
        <xdr:cNvPr id="87" name="テキスト ボックス 86"/>
        <xdr:cNvSpPr txBox="1"/>
      </xdr:nvSpPr>
      <xdr:spPr>
        <a:xfrm>
          <a:off x="1784428" y="63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95186</xdr:rowOff>
    </xdr:from>
    <xdr:to>
      <xdr:col>6</xdr:col>
      <xdr:colOff>38100</xdr:colOff>
      <xdr:row>37</xdr:row>
      <xdr:rowOff>25336</xdr:rowOff>
    </xdr:to>
    <xdr:sp macro="" textlink="">
      <xdr:nvSpPr>
        <xdr:cNvPr id="88" name="楕円 87"/>
        <xdr:cNvSpPr/>
      </xdr:nvSpPr>
      <xdr:spPr>
        <a:xfrm>
          <a:off x="1079500" y="6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16463</xdr:rowOff>
    </xdr:from>
    <xdr:ext cx="469744" cy="259045"/>
    <xdr:sp macro="" textlink="">
      <xdr:nvSpPr>
        <xdr:cNvPr id="89" name="テキスト ボックス 88"/>
        <xdr:cNvSpPr txBox="1"/>
      </xdr:nvSpPr>
      <xdr:spPr>
        <a:xfrm>
          <a:off x="895428" y="63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13281</xdr:rowOff>
    </xdr:from>
    <xdr:to>
      <xdr:col>24</xdr:col>
      <xdr:colOff>63500</xdr:colOff>
      <xdr:row>58</xdr:row>
      <xdr:rowOff>134331</xdr:rowOff>
    </xdr:to>
    <xdr:cxnSp macro="">
      <xdr:nvCxnSpPr>
        <xdr:cNvPr id="120" name="直線コネクタ 119"/>
        <xdr:cNvCxnSpPr/>
      </xdr:nvCxnSpPr>
      <xdr:spPr>
        <a:xfrm flipV="1">
          <a:off x="3797300" y="9785931"/>
          <a:ext cx="838200" cy="2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134331</xdr:rowOff>
    </xdr:from>
    <xdr:to>
      <xdr:col>19</xdr:col>
      <xdr:colOff>177800</xdr:colOff>
      <xdr:row>58</xdr:row>
      <xdr:rowOff>158783</xdr:rowOff>
    </xdr:to>
    <xdr:cxnSp macro="">
      <xdr:nvCxnSpPr>
        <xdr:cNvPr id="123" name="直線コネクタ 122"/>
        <xdr:cNvCxnSpPr/>
      </xdr:nvCxnSpPr>
      <xdr:spPr>
        <a:xfrm flipV="1">
          <a:off x="2908300" y="10078431"/>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145929</xdr:rowOff>
    </xdr:from>
    <xdr:to>
      <xdr:col>15</xdr:col>
      <xdr:colOff>50800</xdr:colOff>
      <xdr:row>58</xdr:row>
      <xdr:rowOff>158783</xdr:rowOff>
    </xdr:to>
    <xdr:cxnSp macro="">
      <xdr:nvCxnSpPr>
        <xdr:cNvPr id="126" name="直線コネクタ 125"/>
        <xdr:cNvCxnSpPr/>
      </xdr:nvCxnSpPr>
      <xdr:spPr>
        <a:xfrm>
          <a:off x="2019300" y="10090029"/>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131973</xdr:rowOff>
    </xdr:from>
    <xdr:to>
      <xdr:col>10</xdr:col>
      <xdr:colOff>114300</xdr:colOff>
      <xdr:row>58</xdr:row>
      <xdr:rowOff>145929</xdr:rowOff>
    </xdr:to>
    <xdr:cxnSp macro="">
      <xdr:nvCxnSpPr>
        <xdr:cNvPr id="129" name="直線コネクタ 128"/>
        <xdr:cNvCxnSpPr/>
      </xdr:nvCxnSpPr>
      <xdr:spPr>
        <a:xfrm>
          <a:off x="1130300" y="10076073"/>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133931</xdr:rowOff>
    </xdr:from>
    <xdr:to>
      <xdr:col>24</xdr:col>
      <xdr:colOff>114300</xdr:colOff>
      <xdr:row>57</xdr:row>
      <xdr:rowOff>64081</xdr:rowOff>
    </xdr:to>
    <xdr:sp macro="" textlink="">
      <xdr:nvSpPr>
        <xdr:cNvPr id="139" name="楕円 138"/>
        <xdr:cNvSpPr/>
      </xdr:nvSpPr>
      <xdr:spPr>
        <a:xfrm>
          <a:off x="4584700" y="97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112358</xdr:rowOff>
    </xdr:from>
    <xdr:ext cx="599010" cy="259045"/>
    <xdr:sp macro="" textlink="">
      <xdr:nvSpPr>
        <xdr:cNvPr id="140" name="総務費該当値テキスト"/>
        <xdr:cNvSpPr txBox="1"/>
      </xdr:nvSpPr>
      <xdr:spPr>
        <a:xfrm>
          <a:off x="4686300" y="971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83531</xdr:rowOff>
    </xdr:from>
    <xdr:to>
      <xdr:col>20</xdr:col>
      <xdr:colOff>38100</xdr:colOff>
      <xdr:row>59</xdr:row>
      <xdr:rowOff>13681</xdr:rowOff>
    </xdr:to>
    <xdr:sp macro="" textlink="">
      <xdr:nvSpPr>
        <xdr:cNvPr id="141" name="楕円 140"/>
        <xdr:cNvSpPr/>
      </xdr:nvSpPr>
      <xdr:spPr>
        <a:xfrm>
          <a:off x="3746500" y="100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4808</xdr:rowOff>
    </xdr:from>
    <xdr:ext cx="534377" cy="259045"/>
    <xdr:sp macro="" textlink="">
      <xdr:nvSpPr>
        <xdr:cNvPr id="142" name="テキスト ボックス 141"/>
        <xdr:cNvSpPr txBox="1"/>
      </xdr:nvSpPr>
      <xdr:spPr>
        <a:xfrm>
          <a:off x="3530111" y="1012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107983</xdr:rowOff>
    </xdr:from>
    <xdr:to>
      <xdr:col>15</xdr:col>
      <xdr:colOff>101600</xdr:colOff>
      <xdr:row>59</xdr:row>
      <xdr:rowOff>38133</xdr:rowOff>
    </xdr:to>
    <xdr:sp macro="" textlink="">
      <xdr:nvSpPr>
        <xdr:cNvPr id="143" name="楕円 142"/>
        <xdr:cNvSpPr/>
      </xdr:nvSpPr>
      <xdr:spPr>
        <a:xfrm>
          <a:off x="2857500" y="100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29260</xdr:rowOff>
    </xdr:from>
    <xdr:ext cx="534377" cy="259045"/>
    <xdr:sp macro="" textlink="">
      <xdr:nvSpPr>
        <xdr:cNvPr id="144" name="テキスト ボックス 143"/>
        <xdr:cNvSpPr txBox="1"/>
      </xdr:nvSpPr>
      <xdr:spPr>
        <a:xfrm>
          <a:off x="2641111" y="10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95129</xdr:rowOff>
    </xdr:from>
    <xdr:to>
      <xdr:col>10</xdr:col>
      <xdr:colOff>165100</xdr:colOff>
      <xdr:row>59</xdr:row>
      <xdr:rowOff>25279</xdr:rowOff>
    </xdr:to>
    <xdr:sp macro="" textlink="">
      <xdr:nvSpPr>
        <xdr:cNvPr id="145" name="楕円 144"/>
        <xdr:cNvSpPr/>
      </xdr:nvSpPr>
      <xdr:spPr>
        <a:xfrm>
          <a:off x="19685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16406</xdr:rowOff>
    </xdr:from>
    <xdr:ext cx="534377" cy="259045"/>
    <xdr:sp macro="" textlink="">
      <xdr:nvSpPr>
        <xdr:cNvPr id="146" name="テキスト ボックス 145"/>
        <xdr:cNvSpPr txBox="1"/>
      </xdr:nvSpPr>
      <xdr:spPr>
        <a:xfrm>
          <a:off x="1752111" y="101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81173</xdr:rowOff>
    </xdr:from>
    <xdr:to>
      <xdr:col>6</xdr:col>
      <xdr:colOff>38100</xdr:colOff>
      <xdr:row>59</xdr:row>
      <xdr:rowOff>11323</xdr:rowOff>
    </xdr:to>
    <xdr:sp macro="" textlink="">
      <xdr:nvSpPr>
        <xdr:cNvPr id="147" name="楕円 146"/>
        <xdr:cNvSpPr/>
      </xdr:nvSpPr>
      <xdr:spPr>
        <a:xfrm>
          <a:off x="10795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2450</xdr:rowOff>
    </xdr:from>
    <xdr:ext cx="534377" cy="259045"/>
    <xdr:sp macro="" textlink="">
      <xdr:nvSpPr>
        <xdr:cNvPr id="148" name="テキスト ボックス 147"/>
        <xdr:cNvSpPr txBox="1"/>
      </xdr:nvSpPr>
      <xdr:spPr>
        <a:xfrm>
          <a:off x="863111" y="101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70853</xdr:rowOff>
    </xdr:from>
    <xdr:to>
      <xdr:col>24</xdr:col>
      <xdr:colOff>63500</xdr:colOff>
      <xdr:row>77</xdr:row>
      <xdr:rowOff>14069</xdr:rowOff>
    </xdr:to>
    <xdr:cxnSp macro="">
      <xdr:nvCxnSpPr>
        <xdr:cNvPr id="178" name="直線コネクタ 177"/>
        <xdr:cNvCxnSpPr/>
      </xdr:nvCxnSpPr>
      <xdr:spPr>
        <a:xfrm flipV="1">
          <a:off x="3797300" y="13101053"/>
          <a:ext cx="8382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14069</xdr:rowOff>
    </xdr:from>
    <xdr:to>
      <xdr:col>19</xdr:col>
      <xdr:colOff>177800</xdr:colOff>
      <xdr:row>77</xdr:row>
      <xdr:rowOff>75829</xdr:rowOff>
    </xdr:to>
    <xdr:cxnSp macro="">
      <xdr:nvCxnSpPr>
        <xdr:cNvPr id="181" name="直線コネクタ 180"/>
        <xdr:cNvCxnSpPr/>
      </xdr:nvCxnSpPr>
      <xdr:spPr>
        <a:xfrm flipV="1">
          <a:off x="2908300" y="13215719"/>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75829</xdr:rowOff>
    </xdr:from>
    <xdr:to>
      <xdr:col>15</xdr:col>
      <xdr:colOff>50800</xdr:colOff>
      <xdr:row>77</xdr:row>
      <xdr:rowOff>87237</xdr:rowOff>
    </xdr:to>
    <xdr:cxnSp macro="">
      <xdr:nvCxnSpPr>
        <xdr:cNvPr id="184" name="直線コネクタ 183"/>
        <xdr:cNvCxnSpPr/>
      </xdr:nvCxnSpPr>
      <xdr:spPr>
        <a:xfrm flipV="1">
          <a:off x="2019300" y="13277479"/>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57998</xdr:rowOff>
    </xdr:from>
    <xdr:to>
      <xdr:col>10</xdr:col>
      <xdr:colOff>114300</xdr:colOff>
      <xdr:row>77</xdr:row>
      <xdr:rowOff>87237</xdr:rowOff>
    </xdr:to>
    <xdr:cxnSp macro="">
      <xdr:nvCxnSpPr>
        <xdr:cNvPr id="187" name="直線コネクタ 186"/>
        <xdr:cNvCxnSpPr/>
      </xdr:nvCxnSpPr>
      <xdr:spPr>
        <a:xfrm>
          <a:off x="1130300" y="13259648"/>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20053</xdr:rowOff>
    </xdr:from>
    <xdr:to>
      <xdr:col>24</xdr:col>
      <xdr:colOff>114300</xdr:colOff>
      <xdr:row>76</xdr:row>
      <xdr:rowOff>121653</xdr:rowOff>
    </xdr:to>
    <xdr:sp macro="" textlink="">
      <xdr:nvSpPr>
        <xdr:cNvPr id="197" name="楕円 196"/>
        <xdr:cNvSpPr/>
      </xdr:nvSpPr>
      <xdr:spPr>
        <a:xfrm>
          <a:off x="4584700" y="130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169930</xdr:rowOff>
    </xdr:from>
    <xdr:ext cx="599010" cy="259045"/>
    <xdr:sp macro="" textlink="">
      <xdr:nvSpPr>
        <xdr:cNvPr id="198" name="民生費該当値テキスト"/>
        <xdr:cNvSpPr txBox="1"/>
      </xdr:nvSpPr>
      <xdr:spPr>
        <a:xfrm>
          <a:off x="4686300" y="1302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134719</xdr:rowOff>
    </xdr:from>
    <xdr:to>
      <xdr:col>20</xdr:col>
      <xdr:colOff>38100</xdr:colOff>
      <xdr:row>77</xdr:row>
      <xdr:rowOff>64869</xdr:rowOff>
    </xdr:to>
    <xdr:sp macro="" textlink="">
      <xdr:nvSpPr>
        <xdr:cNvPr id="199" name="楕円 198"/>
        <xdr:cNvSpPr/>
      </xdr:nvSpPr>
      <xdr:spPr>
        <a:xfrm>
          <a:off x="3746500" y="131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55996</xdr:rowOff>
    </xdr:from>
    <xdr:ext cx="599010" cy="259045"/>
    <xdr:sp macro="" textlink="">
      <xdr:nvSpPr>
        <xdr:cNvPr id="200" name="テキスト ボックス 199"/>
        <xdr:cNvSpPr txBox="1"/>
      </xdr:nvSpPr>
      <xdr:spPr>
        <a:xfrm>
          <a:off x="3497795" y="1325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25029</xdr:rowOff>
    </xdr:from>
    <xdr:to>
      <xdr:col>15</xdr:col>
      <xdr:colOff>101600</xdr:colOff>
      <xdr:row>77</xdr:row>
      <xdr:rowOff>126629</xdr:rowOff>
    </xdr:to>
    <xdr:sp macro="" textlink="">
      <xdr:nvSpPr>
        <xdr:cNvPr id="201" name="楕円 200"/>
        <xdr:cNvSpPr/>
      </xdr:nvSpPr>
      <xdr:spPr>
        <a:xfrm>
          <a:off x="2857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117756</xdr:rowOff>
    </xdr:from>
    <xdr:ext cx="599010" cy="259045"/>
    <xdr:sp macro="" textlink="">
      <xdr:nvSpPr>
        <xdr:cNvPr id="202" name="テキスト ボックス 201"/>
        <xdr:cNvSpPr txBox="1"/>
      </xdr:nvSpPr>
      <xdr:spPr>
        <a:xfrm>
          <a:off x="2608795" y="133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36437</xdr:rowOff>
    </xdr:from>
    <xdr:to>
      <xdr:col>10</xdr:col>
      <xdr:colOff>165100</xdr:colOff>
      <xdr:row>77</xdr:row>
      <xdr:rowOff>138037</xdr:rowOff>
    </xdr:to>
    <xdr:sp macro="" textlink="">
      <xdr:nvSpPr>
        <xdr:cNvPr id="203" name="楕円 202"/>
        <xdr:cNvSpPr/>
      </xdr:nvSpPr>
      <xdr:spPr>
        <a:xfrm>
          <a:off x="196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129164</xdr:rowOff>
    </xdr:from>
    <xdr:ext cx="599010" cy="259045"/>
    <xdr:sp macro="" textlink="">
      <xdr:nvSpPr>
        <xdr:cNvPr id="204" name="テキスト ボックス 203"/>
        <xdr:cNvSpPr txBox="1"/>
      </xdr:nvSpPr>
      <xdr:spPr>
        <a:xfrm>
          <a:off x="1719795" y="133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7198</xdr:rowOff>
    </xdr:from>
    <xdr:to>
      <xdr:col>6</xdr:col>
      <xdr:colOff>38100</xdr:colOff>
      <xdr:row>77</xdr:row>
      <xdr:rowOff>108798</xdr:rowOff>
    </xdr:to>
    <xdr:sp macro="" textlink="">
      <xdr:nvSpPr>
        <xdr:cNvPr id="205" name="楕円 204"/>
        <xdr:cNvSpPr/>
      </xdr:nvSpPr>
      <xdr:spPr>
        <a:xfrm>
          <a:off x="1079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99925</xdr:rowOff>
    </xdr:from>
    <xdr:ext cx="599010" cy="259045"/>
    <xdr:sp macro="" textlink="">
      <xdr:nvSpPr>
        <xdr:cNvPr id="206" name="テキスト ボックス 205"/>
        <xdr:cNvSpPr txBox="1"/>
      </xdr:nvSpPr>
      <xdr:spPr>
        <a:xfrm>
          <a:off x="830795" y="1330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9700</xdr:rowOff>
    </xdr:from>
    <xdr:to>
      <xdr:col>24</xdr:col>
      <xdr:colOff>63500</xdr:colOff>
      <xdr:row>98</xdr:row>
      <xdr:rowOff>100265</xdr:rowOff>
    </xdr:to>
    <xdr:cxnSp macro="">
      <xdr:nvCxnSpPr>
        <xdr:cNvPr id="235" name="直線コネクタ 234"/>
        <xdr:cNvCxnSpPr/>
      </xdr:nvCxnSpPr>
      <xdr:spPr>
        <a:xfrm flipV="1">
          <a:off x="3797300" y="16640350"/>
          <a:ext cx="838200" cy="2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100265</xdr:rowOff>
    </xdr:from>
    <xdr:to>
      <xdr:col>19</xdr:col>
      <xdr:colOff>177800</xdr:colOff>
      <xdr:row>98</xdr:row>
      <xdr:rowOff>115322</xdr:rowOff>
    </xdr:to>
    <xdr:cxnSp macro="">
      <xdr:nvCxnSpPr>
        <xdr:cNvPr id="238" name="直線コネクタ 237"/>
        <xdr:cNvCxnSpPr/>
      </xdr:nvCxnSpPr>
      <xdr:spPr>
        <a:xfrm flipV="1">
          <a:off x="2908300" y="16902365"/>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115322</xdr:rowOff>
    </xdr:from>
    <xdr:to>
      <xdr:col>15</xdr:col>
      <xdr:colOff>50800</xdr:colOff>
      <xdr:row>98</xdr:row>
      <xdr:rowOff>115472</xdr:rowOff>
    </xdr:to>
    <xdr:cxnSp macro="">
      <xdr:nvCxnSpPr>
        <xdr:cNvPr id="241" name="直線コネクタ 240"/>
        <xdr:cNvCxnSpPr/>
      </xdr:nvCxnSpPr>
      <xdr:spPr>
        <a:xfrm flipV="1">
          <a:off x="2019300" y="16917422"/>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114987</xdr:rowOff>
    </xdr:from>
    <xdr:to>
      <xdr:col>10</xdr:col>
      <xdr:colOff>114300</xdr:colOff>
      <xdr:row>98</xdr:row>
      <xdr:rowOff>115472</xdr:rowOff>
    </xdr:to>
    <xdr:cxnSp macro="">
      <xdr:nvCxnSpPr>
        <xdr:cNvPr id="244" name="直線コネクタ 243"/>
        <xdr:cNvCxnSpPr/>
      </xdr:nvCxnSpPr>
      <xdr:spPr>
        <a:xfrm>
          <a:off x="1130300" y="16917087"/>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130350</xdr:rowOff>
    </xdr:from>
    <xdr:to>
      <xdr:col>24</xdr:col>
      <xdr:colOff>114300</xdr:colOff>
      <xdr:row>97</xdr:row>
      <xdr:rowOff>60500</xdr:rowOff>
    </xdr:to>
    <xdr:sp macro="" textlink="">
      <xdr:nvSpPr>
        <xdr:cNvPr id="254" name="楕円 253"/>
        <xdr:cNvSpPr/>
      </xdr:nvSpPr>
      <xdr:spPr>
        <a:xfrm>
          <a:off x="4584700" y="165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153227</xdr:rowOff>
    </xdr:from>
    <xdr:ext cx="599010" cy="259045"/>
    <xdr:sp macro="" textlink="">
      <xdr:nvSpPr>
        <xdr:cNvPr id="255" name="衛生費該当値テキスト"/>
        <xdr:cNvSpPr txBox="1"/>
      </xdr:nvSpPr>
      <xdr:spPr>
        <a:xfrm>
          <a:off x="4686300" y="164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49465</xdr:rowOff>
    </xdr:from>
    <xdr:to>
      <xdr:col>20</xdr:col>
      <xdr:colOff>38100</xdr:colOff>
      <xdr:row>98</xdr:row>
      <xdr:rowOff>151065</xdr:rowOff>
    </xdr:to>
    <xdr:sp macro="" textlink="">
      <xdr:nvSpPr>
        <xdr:cNvPr id="256" name="楕円 255"/>
        <xdr:cNvSpPr/>
      </xdr:nvSpPr>
      <xdr:spPr>
        <a:xfrm>
          <a:off x="3746500" y="168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142192</xdr:rowOff>
    </xdr:from>
    <xdr:ext cx="534377" cy="259045"/>
    <xdr:sp macro="" textlink="">
      <xdr:nvSpPr>
        <xdr:cNvPr id="257" name="テキスト ボックス 256"/>
        <xdr:cNvSpPr txBox="1"/>
      </xdr:nvSpPr>
      <xdr:spPr>
        <a:xfrm>
          <a:off x="3530111" y="169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64522</xdr:rowOff>
    </xdr:from>
    <xdr:to>
      <xdr:col>15</xdr:col>
      <xdr:colOff>101600</xdr:colOff>
      <xdr:row>98</xdr:row>
      <xdr:rowOff>166122</xdr:rowOff>
    </xdr:to>
    <xdr:sp macro="" textlink="">
      <xdr:nvSpPr>
        <xdr:cNvPr id="258" name="楕円 257"/>
        <xdr:cNvSpPr/>
      </xdr:nvSpPr>
      <xdr:spPr>
        <a:xfrm>
          <a:off x="2857500" y="168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157249</xdr:rowOff>
    </xdr:from>
    <xdr:ext cx="534377" cy="259045"/>
    <xdr:sp macro="" textlink="">
      <xdr:nvSpPr>
        <xdr:cNvPr id="259" name="テキスト ボックス 258"/>
        <xdr:cNvSpPr txBox="1"/>
      </xdr:nvSpPr>
      <xdr:spPr>
        <a:xfrm>
          <a:off x="2641111" y="169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64672</xdr:rowOff>
    </xdr:from>
    <xdr:to>
      <xdr:col>10</xdr:col>
      <xdr:colOff>165100</xdr:colOff>
      <xdr:row>98</xdr:row>
      <xdr:rowOff>166272</xdr:rowOff>
    </xdr:to>
    <xdr:sp macro="" textlink="">
      <xdr:nvSpPr>
        <xdr:cNvPr id="260" name="楕円 259"/>
        <xdr:cNvSpPr/>
      </xdr:nvSpPr>
      <xdr:spPr>
        <a:xfrm>
          <a:off x="1968500" y="168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157399</xdr:rowOff>
    </xdr:from>
    <xdr:ext cx="534377" cy="259045"/>
    <xdr:sp macro="" textlink="">
      <xdr:nvSpPr>
        <xdr:cNvPr id="261" name="テキスト ボックス 260"/>
        <xdr:cNvSpPr txBox="1"/>
      </xdr:nvSpPr>
      <xdr:spPr>
        <a:xfrm>
          <a:off x="1752111" y="169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64187</xdr:rowOff>
    </xdr:from>
    <xdr:to>
      <xdr:col>6</xdr:col>
      <xdr:colOff>38100</xdr:colOff>
      <xdr:row>98</xdr:row>
      <xdr:rowOff>165787</xdr:rowOff>
    </xdr:to>
    <xdr:sp macro="" textlink="">
      <xdr:nvSpPr>
        <xdr:cNvPr id="262" name="楕円 261"/>
        <xdr:cNvSpPr/>
      </xdr:nvSpPr>
      <xdr:spPr>
        <a:xfrm>
          <a:off x="1079500" y="168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156914</xdr:rowOff>
    </xdr:from>
    <xdr:ext cx="534377" cy="259045"/>
    <xdr:sp macro="" textlink="">
      <xdr:nvSpPr>
        <xdr:cNvPr id="263" name="テキスト ボックス 262"/>
        <xdr:cNvSpPr txBox="1"/>
      </xdr:nvSpPr>
      <xdr:spPr>
        <a:xfrm>
          <a:off x="863111" y="169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104267</xdr:rowOff>
    </xdr:from>
    <xdr:to>
      <xdr:col>45</xdr:col>
      <xdr:colOff>177800</xdr:colOff>
      <xdr:row>39</xdr:row>
      <xdr:rowOff>44450</xdr:rowOff>
    </xdr:to>
    <xdr:cxnSp macro="">
      <xdr:nvCxnSpPr>
        <xdr:cNvPr id="298" name="直線コネクタ 297"/>
        <xdr:cNvCxnSpPr/>
      </xdr:nvCxnSpPr>
      <xdr:spPr>
        <a:xfrm>
          <a:off x="7861300" y="6447917"/>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104267</xdr:rowOff>
    </xdr:from>
    <xdr:to>
      <xdr:col>41</xdr:col>
      <xdr:colOff>50800</xdr:colOff>
      <xdr:row>37</xdr:row>
      <xdr:rowOff>109677</xdr:rowOff>
    </xdr:to>
    <xdr:cxnSp macro="">
      <xdr:nvCxnSpPr>
        <xdr:cNvPr id="301" name="直線コネクタ 300"/>
        <xdr:cNvCxnSpPr/>
      </xdr:nvCxnSpPr>
      <xdr:spPr>
        <a:xfrm flipV="1">
          <a:off x="6972300" y="644791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53467</xdr:rowOff>
    </xdr:from>
    <xdr:to>
      <xdr:col>41</xdr:col>
      <xdr:colOff>101600</xdr:colOff>
      <xdr:row>37</xdr:row>
      <xdr:rowOff>155067</xdr:rowOff>
    </xdr:to>
    <xdr:sp macro="" textlink="">
      <xdr:nvSpPr>
        <xdr:cNvPr id="317" name="楕円 316"/>
        <xdr:cNvSpPr/>
      </xdr:nvSpPr>
      <xdr:spPr>
        <a:xfrm>
          <a:off x="7810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144</xdr:rowOff>
    </xdr:from>
    <xdr:ext cx="469744" cy="259045"/>
    <xdr:sp macro="" textlink="">
      <xdr:nvSpPr>
        <xdr:cNvPr id="318" name="テキスト ボックス 317"/>
        <xdr:cNvSpPr txBox="1"/>
      </xdr:nvSpPr>
      <xdr:spPr>
        <a:xfrm>
          <a:off x="7626428" y="617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58877</xdr:rowOff>
    </xdr:from>
    <xdr:to>
      <xdr:col>36</xdr:col>
      <xdr:colOff>165100</xdr:colOff>
      <xdr:row>37</xdr:row>
      <xdr:rowOff>160477</xdr:rowOff>
    </xdr:to>
    <xdr:sp macro="" textlink="">
      <xdr:nvSpPr>
        <xdr:cNvPr id="319" name="楕円 318"/>
        <xdr:cNvSpPr/>
      </xdr:nvSpPr>
      <xdr:spPr>
        <a:xfrm>
          <a:off x="69215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5554</xdr:rowOff>
    </xdr:from>
    <xdr:ext cx="469744" cy="259045"/>
    <xdr:sp macro="" textlink="">
      <xdr:nvSpPr>
        <xdr:cNvPr id="320" name="テキスト ボックス 319"/>
        <xdr:cNvSpPr txBox="1"/>
      </xdr:nvSpPr>
      <xdr:spPr>
        <a:xfrm>
          <a:off x="6737428" y="617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153333</xdr:rowOff>
    </xdr:from>
    <xdr:to>
      <xdr:col>55</xdr:col>
      <xdr:colOff>0</xdr:colOff>
      <xdr:row>58</xdr:row>
      <xdr:rowOff>49167</xdr:rowOff>
    </xdr:to>
    <xdr:cxnSp macro="">
      <xdr:nvCxnSpPr>
        <xdr:cNvPr id="349" name="直線コネクタ 348"/>
        <xdr:cNvCxnSpPr/>
      </xdr:nvCxnSpPr>
      <xdr:spPr>
        <a:xfrm flipV="1">
          <a:off x="9639300" y="9754533"/>
          <a:ext cx="838200" cy="2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34148</xdr:rowOff>
    </xdr:from>
    <xdr:to>
      <xdr:col>50</xdr:col>
      <xdr:colOff>114300</xdr:colOff>
      <xdr:row>58</xdr:row>
      <xdr:rowOff>49167</xdr:rowOff>
    </xdr:to>
    <xdr:cxnSp macro="">
      <xdr:nvCxnSpPr>
        <xdr:cNvPr id="352" name="直線コネクタ 351"/>
        <xdr:cNvCxnSpPr/>
      </xdr:nvCxnSpPr>
      <xdr:spPr>
        <a:xfrm>
          <a:off x="8750300" y="9978248"/>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31549</xdr:rowOff>
    </xdr:from>
    <xdr:to>
      <xdr:col>45</xdr:col>
      <xdr:colOff>177800</xdr:colOff>
      <xdr:row>58</xdr:row>
      <xdr:rowOff>34148</xdr:rowOff>
    </xdr:to>
    <xdr:cxnSp macro="">
      <xdr:nvCxnSpPr>
        <xdr:cNvPr id="355" name="直線コネクタ 354"/>
        <xdr:cNvCxnSpPr/>
      </xdr:nvCxnSpPr>
      <xdr:spPr>
        <a:xfrm>
          <a:off x="7861300" y="9975649"/>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31549</xdr:rowOff>
    </xdr:from>
    <xdr:to>
      <xdr:col>41</xdr:col>
      <xdr:colOff>50800</xdr:colOff>
      <xdr:row>58</xdr:row>
      <xdr:rowOff>51674</xdr:rowOff>
    </xdr:to>
    <xdr:cxnSp macro="">
      <xdr:nvCxnSpPr>
        <xdr:cNvPr id="358" name="直線コネクタ 357"/>
        <xdr:cNvCxnSpPr/>
      </xdr:nvCxnSpPr>
      <xdr:spPr>
        <a:xfrm flipV="1">
          <a:off x="6972300" y="9975649"/>
          <a:ext cx="889000" cy="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102533</xdr:rowOff>
    </xdr:from>
    <xdr:to>
      <xdr:col>55</xdr:col>
      <xdr:colOff>50800</xdr:colOff>
      <xdr:row>57</xdr:row>
      <xdr:rowOff>32683</xdr:rowOff>
    </xdr:to>
    <xdr:sp macro="" textlink="">
      <xdr:nvSpPr>
        <xdr:cNvPr id="368" name="楕円 367"/>
        <xdr:cNvSpPr/>
      </xdr:nvSpPr>
      <xdr:spPr>
        <a:xfrm>
          <a:off x="10426700" y="97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125410</xdr:rowOff>
    </xdr:from>
    <xdr:ext cx="534377" cy="259045"/>
    <xdr:sp macro="" textlink="">
      <xdr:nvSpPr>
        <xdr:cNvPr id="369" name="農林水産業費該当値テキスト"/>
        <xdr:cNvSpPr txBox="1"/>
      </xdr:nvSpPr>
      <xdr:spPr>
        <a:xfrm>
          <a:off x="10528300" y="95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169817</xdr:rowOff>
    </xdr:from>
    <xdr:to>
      <xdr:col>50</xdr:col>
      <xdr:colOff>165100</xdr:colOff>
      <xdr:row>58</xdr:row>
      <xdr:rowOff>99967</xdr:rowOff>
    </xdr:to>
    <xdr:sp macro="" textlink="">
      <xdr:nvSpPr>
        <xdr:cNvPr id="370" name="楕円 369"/>
        <xdr:cNvSpPr/>
      </xdr:nvSpPr>
      <xdr:spPr>
        <a:xfrm>
          <a:off x="9588500" y="99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91094</xdr:rowOff>
    </xdr:from>
    <xdr:ext cx="534377" cy="259045"/>
    <xdr:sp macro="" textlink="">
      <xdr:nvSpPr>
        <xdr:cNvPr id="371" name="テキスト ボックス 370"/>
        <xdr:cNvSpPr txBox="1"/>
      </xdr:nvSpPr>
      <xdr:spPr>
        <a:xfrm>
          <a:off x="9372111" y="100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154798</xdr:rowOff>
    </xdr:from>
    <xdr:to>
      <xdr:col>46</xdr:col>
      <xdr:colOff>38100</xdr:colOff>
      <xdr:row>58</xdr:row>
      <xdr:rowOff>84948</xdr:rowOff>
    </xdr:to>
    <xdr:sp macro="" textlink="">
      <xdr:nvSpPr>
        <xdr:cNvPr id="372" name="楕円 371"/>
        <xdr:cNvSpPr/>
      </xdr:nvSpPr>
      <xdr:spPr>
        <a:xfrm>
          <a:off x="8699500" y="99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76075</xdr:rowOff>
    </xdr:from>
    <xdr:ext cx="534377" cy="259045"/>
    <xdr:sp macro="" textlink="">
      <xdr:nvSpPr>
        <xdr:cNvPr id="373" name="テキスト ボックス 372"/>
        <xdr:cNvSpPr txBox="1"/>
      </xdr:nvSpPr>
      <xdr:spPr>
        <a:xfrm>
          <a:off x="8483111" y="100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152199</xdr:rowOff>
    </xdr:from>
    <xdr:to>
      <xdr:col>41</xdr:col>
      <xdr:colOff>101600</xdr:colOff>
      <xdr:row>58</xdr:row>
      <xdr:rowOff>82349</xdr:rowOff>
    </xdr:to>
    <xdr:sp macro="" textlink="">
      <xdr:nvSpPr>
        <xdr:cNvPr id="374" name="楕円 373"/>
        <xdr:cNvSpPr/>
      </xdr:nvSpPr>
      <xdr:spPr>
        <a:xfrm>
          <a:off x="7810500" y="992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73476</xdr:rowOff>
    </xdr:from>
    <xdr:ext cx="534377" cy="259045"/>
    <xdr:sp macro="" textlink="">
      <xdr:nvSpPr>
        <xdr:cNvPr id="375" name="テキスト ボックス 374"/>
        <xdr:cNvSpPr txBox="1"/>
      </xdr:nvSpPr>
      <xdr:spPr>
        <a:xfrm>
          <a:off x="7594111" y="100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874</xdr:rowOff>
    </xdr:from>
    <xdr:to>
      <xdr:col>36</xdr:col>
      <xdr:colOff>165100</xdr:colOff>
      <xdr:row>58</xdr:row>
      <xdr:rowOff>102474</xdr:rowOff>
    </xdr:to>
    <xdr:sp macro="" textlink="">
      <xdr:nvSpPr>
        <xdr:cNvPr id="376" name="楕円 375"/>
        <xdr:cNvSpPr/>
      </xdr:nvSpPr>
      <xdr:spPr>
        <a:xfrm>
          <a:off x="6921500" y="994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93601</xdr:rowOff>
    </xdr:from>
    <xdr:ext cx="534377" cy="259045"/>
    <xdr:sp macro="" textlink="">
      <xdr:nvSpPr>
        <xdr:cNvPr id="377" name="テキスト ボックス 376"/>
        <xdr:cNvSpPr txBox="1"/>
      </xdr:nvSpPr>
      <xdr:spPr>
        <a:xfrm>
          <a:off x="6705111" y="100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13280</xdr:rowOff>
    </xdr:from>
    <xdr:to>
      <xdr:col>55</xdr:col>
      <xdr:colOff>0</xdr:colOff>
      <xdr:row>78</xdr:row>
      <xdr:rowOff>60578</xdr:rowOff>
    </xdr:to>
    <xdr:cxnSp macro="">
      <xdr:nvCxnSpPr>
        <xdr:cNvPr id="404" name="直線コネクタ 403"/>
        <xdr:cNvCxnSpPr/>
      </xdr:nvCxnSpPr>
      <xdr:spPr>
        <a:xfrm flipV="1">
          <a:off x="9639300" y="13386380"/>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17216</xdr:rowOff>
    </xdr:from>
    <xdr:to>
      <xdr:col>50</xdr:col>
      <xdr:colOff>114300</xdr:colOff>
      <xdr:row>78</xdr:row>
      <xdr:rowOff>60578</xdr:rowOff>
    </xdr:to>
    <xdr:cxnSp macro="">
      <xdr:nvCxnSpPr>
        <xdr:cNvPr id="407" name="直線コネクタ 406"/>
        <xdr:cNvCxnSpPr/>
      </xdr:nvCxnSpPr>
      <xdr:spPr>
        <a:xfrm>
          <a:off x="8750300" y="13390316"/>
          <a:ext cx="889000" cy="4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17216</xdr:rowOff>
    </xdr:from>
    <xdr:to>
      <xdr:col>45</xdr:col>
      <xdr:colOff>177800</xdr:colOff>
      <xdr:row>78</xdr:row>
      <xdr:rowOff>78563</xdr:rowOff>
    </xdr:to>
    <xdr:cxnSp macro="">
      <xdr:nvCxnSpPr>
        <xdr:cNvPr id="410" name="直線コネクタ 409"/>
        <xdr:cNvCxnSpPr/>
      </xdr:nvCxnSpPr>
      <xdr:spPr>
        <a:xfrm flipV="1">
          <a:off x="7861300" y="13390316"/>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45690</xdr:rowOff>
    </xdr:from>
    <xdr:to>
      <xdr:col>41</xdr:col>
      <xdr:colOff>50800</xdr:colOff>
      <xdr:row>78</xdr:row>
      <xdr:rowOff>78563</xdr:rowOff>
    </xdr:to>
    <xdr:cxnSp macro="">
      <xdr:nvCxnSpPr>
        <xdr:cNvPr id="413" name="直線コネクタ 412"/>
        <xdr:cNvCxnSpPr/>
      </xdr:nvCxnSpPr>
      <xdr:spPr>
        <a:xfrm>
          <a:off x="6972300" y="13418790"/>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133930</xdr:rowOff>
    </xdr:from>
    <xdr:to>
      <xdr:col>55</xdr:col>
      <xdr:colOff>50800</xdr:colOff>
      <xdr:row>78</xdr:row>
      <xdr:rowOff>64080</xdr:rowOff>
    </xdr:to>
    <xdr:sp macro="" textlink="">
      <xdr:nvSpPr>
        <xdr:cNvPr id="423" name="楕円 422"/>
        <xdr:cNvSpPr/>
      </xdr:nvSpPr>
      <xdr:spPr>
        <a:xfrm>
          <a:off x="10426700" y="133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9778</xdr:rowOff>
    </xdr:from>
    <xdr:to>
      <xdr:col>50</xdr:col>
      <xdr:colOff>165100</xdr:colOff>
      <xdr:row>78</xdr:row>
      <xdr:rowOff>111378</xdr:rowOff>
    </xdr:to>
    <xdr:sp macro="" textlink="">
      <xdr:nvSpPr>
        <xdr:cNvPr id="425" name="楕円 424"/>
        <xdr:cNvSpPr/>
      </xdr:nvSpPr>
      <xdr:spPr>
        <a:xfrm>
          <a:off x="9588500" y="133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102505</xdr:rowOff>
    </xdr:from>
    <xdr:ext cx="534377" cy="259045"/>
    <xdr:sp macro="" textlink="">
      <xdr:nvSpPr>
        <xdr:cNvPr id="426" name="テキスト ボックス 425"/>
        <xdr:cNvSpPr txBox="1"/>
      </xdr:nvSpPr>
      <xdr:spPr>
        <a:xfrm>
          <a:off x="9372111" y="1347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137866</xdr:rowOff>
    </xdr:from>
    <xdr:to>
      <xdr:col>46</xdr:col>
      <xdr:colOff>38100</xdr:colOff>
      <xdr:row>78</xdr:row>
      <xdr:rowOff>68016</xdr:rowOff>
    </xdr:to>
    <xdr:sp macro="" textlink="">
      <xdr:nvSpPr>
        <xdr:cNvPr id="427" name="楕円 426"/>
        <xdr:cNvSpPr/>
      </xdr:nvSpPr>
      <xdr:spPr>
        <a:xfrm>
          <a:off x="8699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59143</xdr:rowOff>
    </xdr:from>
    <xdr:ext cx="534377" cy="259045"/>
    <xdr:sp macro="" textlink="">
      <xdr:nvSpPr>
        <xdr:cNvPr id="428" name="テキスト ボックス 427"/>
        <xdr:cNvSpPr txBox="1"/>
      </xdr:nvSpPr>
      <xdr:spPr>
        <a:xfrm>
          <a:off x="8483111" y="134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27763</xdr:rowOff>
    </xdr:from>
    <xdr:to>
      <xdr:col>41</xdr:col>
      <xdr:colOff>101600</xdr:colOff>
      <xdr:row>78</xdr:row>
      <xdr:rowOff>129363</xdr:rowOff>
    </xdr:to>
    <xdr:sp macro="" textlink="">
      <xdr:nvSpPr>
        <xdr:cNvPr id="429" name="楕円 428"/>
        <xdr:cNvSpPr/>
      </xdr:nvSpPr>
      <xdr:spPr>
        <a:xfrm>
          <a:off x="7810500" y="134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120490</xdr:rowOff>
    </xdr:from>
    <xdr:ext cx="534377" cy="259045"/>
    <xdr:sp macro="" textlink="">
      <xdr:nvSpPr>
        <xdr:cNvPr id="430" name="テキスト ボックス 429"/>
        <xdr:cNvSpPr txBox="1"/>
      </xdr:nvSpPr>
      <xdr:spPr>
        <a:xfrm>
          <a:off x="7594111" y="1349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166340</xdr:rowOff>
    </xdr:from>
    <xdr:to>
      <xdr:col>36</xdr:col>
      <xdr:colOff>165100</xdr:colOff>
      <xdr:row>78</xdr:row>
      <xdr:rowOff>96490</xdr:rowOff>
    </xdr:to>
    <xdr:sp macro="" textlink="">
      <xdr:nvSpPr>
        <xdr:cNvPr id="431" name="楕円 430"/>
        <xdr:cNvSpPr/>
      </xdr:nvSpPr>
      <xdr:spPr>
        <a:xfrm>
          <a:off x="6921500" y="133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87617</xdr:rowOff>
    </xdr:from>
    <xdr:ext cx="534377" cy="259045"/>
    <xdr:sp macro="" textlink="">
      <xdr:nvSpPr>
        <xdr:cNvPr id="432" name="テキスト ボックス 431"/>
        <xdr:cNvSpPr txBox="1"/>
      </xdr:nvSpPr>
      <xdr:spPr>
        <a:xfrm>
          <a:off x="6705111" y="134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136809</xdr:rowOff>
    </xdr:from>
    <xdr:to>
      <xdr:col>54</xdr:col>
      <xdr:colOff>189865</xdr:colOff>
      <xdr:row>97</xdr:row>
      <xdr:rowOff>66925</xdr:rowOff>
    </xdr:to>
    <xdr:cxnSp macro="">
      <xdr:nvCxnSpPr>
        <xdr:cNvPr id="452" name="直線コネクタ 451"/>
        <xdr:cNvCxnSpPr/>
      </xdr:nvCxnSpPr>
      <xdr:spPr>
        <a:xfrm flipV="1">
          <a:off x="10475595" y="15567309"/>
          <a:ext cx="1270" cy="113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70752</xdr:rowOff>
    </xdr:from>
    <xdr:ext cx="534377" cy="259045"/>
    <xdr:sp macro="" textlink="">
      <xdr:nvSpPr>
        <xdr:cNvPr id="453" name="土木費最小値テキスト"/>
        <xdr:cNvSpPr txBox="1"/>
      </xdr:nvSpPr>
      <xdr:spPr>
        <a:xfrm>
          <a:off x="10528300" y="16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66925</xdr:rowOff>
    </xdr:from>
    <xdr:to>
      <xdr:col>55</xdr:col>
      <xdr:colOff>88900</xdr:colOff>
      <xdr:row>97</xdr:row>
      <xdr:rowOff>66925</xdr:rowOff>
    </xdr:to>
    <xdr:cxnSp macro="">
      <xdr:nvCxnSpPr>
        <xdr:cNvPr id="454" name="直線コネクタ 453"/>
        <xdr:cNvCxnSpPr/>
      </xdr:nvCxnSpPr>
      <xdr:spPr>
        <a:xfrm>
          <a:off x="10388600" y="166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83486</xdr:rowOff>
    </xdr:from>
    <xdr:ext cx="599010" cy="259045"/>
    <xdr:sp macro="" textlink="">
      <xdr:nvSpPr>
        <xdr:cNvPr id="455" name="土木費最大値テキスト"/>
        <xdr:cNvSpPr txBox="1"/>
      </xdr:nvSpPr>
      <xdr:spPr>
        <a:xfrm>
          <a:off x="10528300" y="153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136809</xdr:rowOff>
    </xdr:from>
    <xdr:to>
      <xdr:col>55</xdr:col>
      <xdr:colOff>88900</xdr:colOff>
      <xdr:row>90</xdr:row>
      <xdr:rowOff>136809</xdr:rowOff>
    </xdr:to>
    <xdr:cxnSp macro="">
      <xdr:nvCxnSpPr>
        <xdr:cNvPr id="456" name="直線コネクタ 455"/>
        <xdr:cNvCxnSpPr/>
      </xdr:nvCxnSpPr>
      <xdr:spPr>
        <a:xfrm>
          <a:off x="10388600" y="1556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121458</xdr:rowOff>
    </xdr:from>
    <xdr:to>
      <xdr:col>55</xdr:col>
      <xdr:colOff>0</xdr:colOff>
      <xdr:row>97</xdr:row>
      <xdr:rowOff>79750</xdr:rowOff>
    </xdr:to>
    <xdr:cxnSp macro="">
      <xdr:nvCxnSpPr>
        <xdr:cNvPr id="457" name="直線コネクタ 456"/>
        <xdr:cNvCxnSpPr/>
      </xdr:nvCxnSpPr>
      <xdr:spPr>
        <a:xfrm flipV="1">
          <a:off x="9639300" y="16580658"/>
          <a:ext cx="838200" cy="1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64130</xdr:rowOff>
    </xdr:from>
    <xdr:ext cx="534377" cy="259045"/>
    <xdr:sp macro="" textlink="">
      <xdr:nvSpPr>
        <xdr:cNvPr id="458" name="土木費平均値テキスト"/>
        <xdr:cNvSpPr txBox="1"/>
      </xdr:nvSpPr>
      <xdr:spPr>
        <a:xfrm>
          <a:off x="10528300" y="1618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41253</xdr:rowOff>
    </xdr:from>
    <xdr:to>
      <xdr:col>55</xdr:col>
      <xdr:colOff>50800</xdr:colOff>
      <xdr:row>95</xdr:row>
      <xdr:rowOff>142853</xdr:rowOff>
    </xdr:to>
    <xdr:sp macro="" textlink="">
      <xdr:nvSpPr>
        <xdr:cNvPr id="459" name="フローチャート: 判断 458"/>
        <xdr:cNvSpPr/>
      </xdr:nvSpPr>
      <xdr:spPr>
        <a:xfrm>
          <a:off x="10426700" y="163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78212</xdr:rowOff>
    </xdr:from>
    <xdr:to>
      <xdr:col>50</xdr:col>
      <xdr:colOff>114300</xdr:colOff>
      <xdr:row>97</xdr:row>
      <xdr:rowOff>79750</xdr:rowOff>
    </xdr:to>
    <xdr:cxnSp macro="">
      <xdr:nvCxnSpPr>
        <xdr:cNvPr id="460" name="直線コネクタ 459"/>
        <xdr:cNvCxnSpPr/>
      </xdr:nvCxnSpPr>
      <xdr:spPr>
        <a:xfrm>
          <a:off x="8750300" y="16708862"/>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137809</xdr:rowOff>
    </xdr:from>
    <xdr:to>
      <xdr:col>50</xdr:col>
      <xdr:colOff>165100</xdr:colOff>
      <xdr:row>95</xdr:row>
      <xdr:rowOff>67959</xdr:rowOff>
    </xdr:to>
    <xdr:sp macro="" textlink="">
      <xdr:nvSpPr>
        <xdr:cNvPr id="461" name="フローチャート: 判断 460"/>
        <xdr:cNvSpPr/>
      </xdr:nvSpPr>
      <xdr:spPr>
        <a:xfrm>
          <a:off x="9588500" y="1625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84486</xdr:rowOff>
    </xdr:from>
    <xdr:ext cx="534377" cy="259045"/>
    <xdr:sp macro="" textlink="">
      <xdr:nvSpPr>
        <xdr:cNvPr id="462" name="テキスト ボックス 461"/>
        <xdr:cNvSpPr txBox="1"/>
      </xdr:nvSpPr>
      <xdr:spPr>
        <a:xfrm>
          <a:off x="9372111" y="16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78212</xdr:rowOff>
    </xdr:from>
    <xdr:to>
      <xdr:col>45</xdr:col>
      <xdr:colOff>177800</xdr:colOff>
      <xdr:row>97</xdr:row>
      <xdr:rowOff>91911</xdr:rowOff>
    </xdr:to>
    <xdr:cxnSp macro="">
      <xdr:nvCxnSpPr>
        <xdr:cNvPr id="463" name="直線コネクタ 462"/>
        <xdr:cNvCxnSpPr/>
      </xdr:nvCxnSpPr>
      <xdr:spPr>
        <a:xfrm flipV="1">
          <a:off x="7861300" y="16708862"/>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28625</xdr:rowOff>
    </xdr:from>
    <xdr:to>
      <xdr:col>46</xdr:col>
      <xdr:colOff>38100</xdr:colOff>
      <xdr:row>95</xdr:row>
      <xdr:rowOff>130225</xdr:rowOff>
    </xdr:to>
    <xdr:sp macro="" textlink="">
      <xdr:nvSpPr>
        <xdr:cNvPr id="464" name="フローチャート: 判断 463"/>
        <xdr:cNvSpPr/>
      </xdr:nvSpPr>
      <xdr:spPr>
        <a:xfrm>
          <a:off x="8699500" y="1631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146752</xdr:rowOff>
    </xdr:from>
    <xdr:ext cx="534377" cy="259045"/>
    <xdr:sp macro="" textlink="">
      <xdr:nvSpPr>
        <xdr:cNvPr id="465" name="テキスト ボックス 464"/>
        <xdr:cNvSpPr txBox="1"/>
      </xdr:nvSpPr>
      <xdr:spPr>
        <a:xfrm>
          <a:off x="8483111" y="160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59598</xdr:rowOff>
    </xdr:from>
    <xdr:to>
      <xdr:col>41</xdr:col>
      <xdr:colOff>50800</xdr:colOff>
      <xdr:row>97</xdr:row>
      <xdr:rowOff>91911</xdr:rowOff>
    </xdr:to>
    <xdr:cxnSp macro="">
      <xdr:nvCxnSpPr>
        <xdr:cNvPr id="466" name="直線コネクタ 465"/>
        <xdr:cNvCxnSpPr/>
      </xdr:nvCxnSpPr>
      <xdr:spPr>
        <a:xfrm>
          <a:off x="6972300" y="16690248"/>
          <a:ext cx="889000" cy="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53273</xdr:rowOff>
    </xdr:from>
    <xdr:to>
      <xdr:col>41</xdr:col>
      <xdr:colOff>101600</xdr:colOff>
      <xdr:row>95</xdr:row>
      <xdr:rowOff>154873</xdr:rowOff>
    </xdr:to>
    <xdr:sp macro="" textlink="">
      <xdr:nvSpPr>
        <xdr:cNvPr id="467" name="フローチャート: 判断 466"/>
        <xdr:cNvSpPr/>
      </xdr:nvSpPr>
      <xdr:spPr>
        <a:xfrm>
          <a:off x="7810500" y="1634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171400</xdr:rowOff>
    </xdr:from>
    <xdr:ext cx="534377" cy="259045"/>
    <xdr:sp macro="" textlink="">
      <xdr:nvSpPr>
        <xdr:cNvPr id="468" name="テキスト ボックス 467"/>
        <xdr:cNvSpPr txBox="1"/>
      </xdr:nvSpPr>
      <xdr:spPr>
        <a:xfrm>
          <a:off x="7594111" y="161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42706</xdr:rowOff>
    </xdr:from>
    <xdr:to>
      <xdr:col>36</xdr:col>
      <xdr:colOff>165100</xdr:colOff>
      <xdr:row>95</xdr:row>
      <xdr:rowOff>144306</xdr:rowOff>
    </xdr:to>
    <xdr:sp macro="" textlink="">
      <xdr:nvSpPr>
        <xdr:cNvPr id="469" name="フローチャート: 判断 468"/>
        <xdr:cNvSpPr/>
      </xdr:nvSpPr>
      <xdr:spPr>
        <a:xfrm>
          <a:off x="6921500" y="163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160833</xdr:rowOff>
    </xdr:from>
    <xdr:ext cx="534377" cy="259045"/>
    <xdr:sp macro="" textlink="">
      <xdr:nvSpPr>
        <xdr:cNvPr id="470" name="テキスト ボックス 469"/>
        <xdr:cNvSpPr txBox="1"/>
      </xdr:nvSpPr>
      <xdr:spPr>
        <a:xfrm>
          <a:off x="6705111" y="161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70658</xdr:rowOff>
    </xdr:from>
    <xdr:to>
      <xdr:col>55</xdr:col>
      <xdr:colOff>50800</xdr:colOff>
      <xdr:row>97</xdr:row>
      <xdr:rowOff>808</xdr:rowOff>
    </xdr:to>
    <xdr:sp macro="" textlink="">
      <xdr:nvSpPr>
        <xdr:cNvPr id="476" name="楕円 475"/>
        <xdr:cNvSpPr/>
      </xdr:nvSpPr>
      <xdr:spPr>
        <a:xfrm>
          <a:off x="10426700" y="165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157035</xdr:rowOff>
    </xdr:from>
    <xdr:ext cx="534377" cy="259045"/>
    <xdr:sp macro="" textlink="">
      <xdr:nvSpPr>
        <xdr:cNvPr id="477" name="土木費該当値テキスト"/>
        <xdr:cNvSpPr txBox="1"/>
      </xdr:nvSpPr>
      <xdr:spPr>
        <a:xfrm>
          <a:off x="10528300" y="164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28950</xdr:rowOff>
    </xdr:from>
    <xdr:to>
      <xdr:col>50</xdr:col>
      <xdr:colOff>165100</xdr:colOff>
      <xdr:row>97</xdr:row>
      <xdr:rowOff>130550</xdr:rowOff>
    </xdr:to>
    <xdr:sp macro="" textlink="">
      <xdr:nvSpPr>
        <xdr:cNvPr id="478" name="楕円 477"/>
        <xdr:cNvSpPr/>
      </xdr:nvSpPr>
      <xdr:spPr>
        <a:xfrm>
          <a:off x="9588500" y="1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121677</xdr:rowOff>
    </xdr:from>
    <xdr:ext cx="534377" cy="259045"/>
    <xdr:sp macro="" textlink="">
      <xdr:nvSpPr>
        <xdr:cNvPr id="479" name="テキスト ボックス 478"/>
        <xdr:cNvSpPr txBox="1"/>
      </xdr:nvSpPr>
      <xdr:spPr>
        <a:xfrm>
          <a:off x="9372111" y="167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27412</xdr:rowOff>
    </xdr:from>
    <xdr:to>
      <xdr:col>46</xdr:col>
      <xdr:colOff>38100</xdr:colOff>
      <xdr:row>97</xdr:row>
      <xdr:rowOff>129012</xdr:rowOff>
    </xdr:to>
    <xdr:sp macro="" textlink="">
      <xdr:nvSpPr>
        <xdr:cNvPr id="480" name="楕円 479"/>
        <xdr:cNvSpPr/>
      </xdr:nvSpPr>
      <xdr:spPr>
        <a:xfrm>
          <a:off x="8699500" y="166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120139</xdr:rowOff>
    </xdr:from>
    <xdr:ext cx="534377" cy="259045"/>
    <xdr:sp macro="" textlink="">
      <xdr:nvSpPr>
        <xdr:cNvPr id="481" name="テキスト ボックス 480"/>
        <xdr:cNvSpPr txBox="1"/>
      </xdr:nvSpPr>
      <xdr:spPr>
        <a:xfrm>
          <a:off x="8483111" y="1675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41111</xdr:rowOff>
    </xdr:from>
    <xdr:to>
      <xdr:col>41</xdr:col>
      <xdr:colOff>101600</xdr:colOff>
      <xdr:row>97</xdr:row>
      <xdr:rowOff>142711</xdr:rowOff>
    </xdr:to>
    <xdr:sp macro="" textlink="">
      <xdr:nvSpPr>
        <xdr:cNvPr id="482" name="楕円 481"/>
        <xdr:cNvSpPr/>
      </xdr:nvSpPr>
      <xdr:spPr>
        <a:xfrm>
          <a:off x="7810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133838</xdr:rowOff>
    </xdr:from>
    <xdr:ext cx="534377" cy="259045"/>
    <xdr:sp macro="" textlink="">
      <xdr:nvSpPr>
        <xdr:cNvPr id="483" name="テキスト ボックス 482"/>
        <xdr:cNvSpPr txBox="1"/>
      </xdr:nvSpPr>
      <xdr:spPr>
        <a:xfrm>
          <a:off x="7594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8798</xdr:rowOff>
    </xdr:from>
    <xdr:to>
      <xdr:col>36</xdr:col>
      <xdr:colOff>165100</xdr:colOff>
      <xdr:row>97</xdr:row>
      <xdr:rowOff>110398</xdr:rowOff>
    </xdr:to>
    <xdr:sp macro="" textlink="">
      <xdr:nvSpPr>
        <xdr:cNvPr id="484" name="楕円 483"/>
        <xdr:cNvSpPr/>
      </xdr:nvSpPr>
      <xdr:spPr>
        <a:xfrm>
          <a:off x="6921500" y="166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101525</xdr:rowOff>
    </xdr:from>
    <xdr:ext cx="534377" cy="259045"/>
    <xdr:sp macro="" textlink="">
      <xdr:nvSpPr>
        <xdr:cNvPr id="485" name="テキスト ボックス 484"/>
        <xdr:cNvSpPr txBox="1"/>
      </xdr:nvSpPr>
      <xdr:spPr>
        <a:xfrm>
          <a:off x="6705111" y="167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0" name="直線コネクタ 509"/>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1"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2" name="直線コネクタ 511"/>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3"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4" name="直線コネクタ 513"/>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36621</xdr:rowOff>
    </xdr:from>
    <xdr:to>
      <xdr:col>85</xdr:col>
      <xdr:colOff>127000</xdr:colOff>
      <xdr:row>37</xdr:row>
      <xdr:rowOff>75044</xdr:rowOff>
    </xdr:to>
    <xdr:cxnSp macro="">
      <xdr:nvCxnSpPr>
        <xdr:cNvPr id="515" name="直線コネクタ 514"/>
        <xdr:cNvCxnSpPr/>
      </xdr:nvCxnSpPr>
      <xdr:spPr>
        <a:xfrm flipV="1">
          <a:off x="15481300" y="6380271"/>
          <a:ext cx="838200" cy="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16"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17" name="フローチャート: 判断 516"/>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8960</xdr:rowOff>
    </xdr:from>
    <xdr:to>
      <xdr:col>81</xdr:col>
      <xdr:colOff>50800</xdr:colOff>
      <xdr:row>37</xdr:row>
      <xdr:rowOff>75044</xdr:rowOff>
    </xdr:to>
    <xdr:cxnSp macro="">
      <xdr:nvCxnSpPr>
        <xdr:cNvPr id="518" name="直線コネクタ 517"/>
        <xdr:cNvCxnSpPr/>
      </xdr:nvCxnSpPr>
      <xdr:spPr>
        <a:xfrm>
          <a:off x="14592300" y="6352610"/>
          <a:ext cx="8890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19" name="フローチャート: 判断 518"/>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0" name="テキスト ボックス 519"/>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8960</xdr:rowOff>
    </xdr:from>
    <xdr:to>
      <xdr:col>76</xdr:col>
      <xdr:colOff>114300</xdr:colOff>
      <xdr:row>38</xdr:row>
      <xdr:rowOff>109220</xdr:rowOff>
    </xdr:to>
    <xdr:cxnSp macro="">
      <xdr:nvCxnSpPr>
        <xdr:cNvPr id="521" name="直線コネクタ 520"/>
        <xdr:cNvCxnSpPr/>
      </xdr:nvCxnSpPr>
      <xdr:spPr>
        <a:xfrm flipV="1">
          <a:off x="13703300" y="6352610"/>
          <a:ext cx="889000" cy="2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2" name="フローチャート: 判断 521"/>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3" name="テキスト ボックス 522"/>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94952</xdr:rowOff>
    </xdr:from>
    <xdr:to>
      <xdr:col>71</xdr:col>
      <xdr:colOff>177800</xdr:colOff>
      <xdr:row>38</xdr:row>
      <xdr:rowOff>109220</xdr:rowOff>
    </xdr:to>
    <xdr:cxnSp macro="">
      <xdr:nvCxnSpPr>
        <xdr:cNvPr id="524" name="直線コネクタ 523"/>
        <xdr:cNvCxnSpPr/>
      </xdr:nvCxnSpPr>
      <xdr:spPr>
        <a:xfrm>
          <a:off x="12814300" y="6610052"/>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5" name="フローチャート: 判断 524"/>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26" name="テキスト ボックス 525"/>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27" name="フローチャート: 判断 526"/>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28" name="テキスト ボックス 527"/>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157271</xdr:rowOff>
    </xdr:from>
    <xdr:to>
      <xdr:col>85</xdr:col>
      <xdr:colOff>177800</xdr:colOff>
      <xdr:row>37</xdr:row>
      <xdr:rowOff>87421</xdr:rowOff>
    </xdr:to>
    <xdr:sp macro="" textlink="">
      <xdr:nvSpPr>
        <xdr:cNvPr id="534" name="楕円 533"/>
        <xdr:cNvSpPr/>
      </xdr:nvSpPr>
      <xdr:spPr>
        <a:xfrm>
          <a:off x="16268700" y="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135698</xdr:rowOff>
    </xdr:from>
    <xdr:ext cx="534377" cy="259045"/>
    <xdr:sp macro="" textlink="">
      <xdr:nvSpPr>
        <xdr:cNvPr id="535" name="消防費該当値テキスト"/>
        <xdr:cNvSpPr txBox="1"/>
      </xdr:nvSpPr>
      <xdr:spPr>
        <a:xfrm>
          <a:off x="16370300" y="63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24244</xdr:rowOff>
    </xdr:from>
    <xdr:to>
      <xdr:col>81</xdr:col>
      <xdr:colOff>101600</xdr:colOff>
      <xdr:row>37</xdr:row>
      <xdr:rowOff>125844</xdr:rowOff>
    </xdr:to>
    <xdr:sp macro="" textlink="">
      <xdr:nvSpPr>
        <xdr:cNvPr id="536" name="楕円 535"/>
        <xdr:cNvSpPr/>
      </xdr:nvSpPr>
      <xdr:spPr>
        <a:xfrm>
          <a:off x="15430500" y="63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116971</xdr:rowOff>
    </xdr:from>
    <xdr:ext cx="534377" cy="259045"/>
    <xdr:sp macro="" textlink="">
      <xdr:nvSpPr>
        <xdr:cNvPr id="537" name="テキスト ボックス 536"/>
        <xdr:cNvSpPr txBox="1"/>
      </xdr:nvSpPr>
      <xdr:spPr>
        <a:xfrm>
          <a:off x="15214111" y="64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129610</xdr:rowOff>
    </xdr:from>
    <xdr:to>
      <xdr:col>76</xdr:col>
      <xdr:colOff>165100</xdr:colOff>
      <xdr:row>37</xdr:row>
      <xdr:rowOff>59760</xdr:rowOff>
    </xdr:to>
    <xdr:sp macro="" textlink="">
      <xdr:nvSpPr>
        <xdr:cNvPr id="538" name="楕円 537"/>
        <xdr:cNvSpPr/>
      </xdr:nvSpPr>
      <xdr:spPr>
        <a:xfrm>
          <a:off x="14541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76287</xdr:rowOff>
    </xdr:from>
    <xdr:ext cx="534377" cy="259045"/>
    <xdr:sp macro="" textlink="">
      <xdr:nvSpPr>
        <xdr:cNvPr id="539" name="テキスト ボックス 538"/>
        <xdr:cNvSpPr txBox="1"/>
      </xdr:nvSpPr>
      <xdr:spPr>
        <a:xfrm>
          <a:off x="14325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58420</xdr:rowOff>
    </xdr:from>
    <xdr:to>
      <xdr:col>72</xdr:col>
      <xdr:colOff>38100</xdr:colOff>
      <xdr:row>38</xdr:row>
      <xdr:rowOff>160020</xdr:rowOff>
    </xdr:to>
    <xdr:sp macro="" textlink="">
      <xdr:nvSpPr>
        <xdr:cNvPr id="540" name="楕円 539"/>
        <xdr:cNvSpPr/>
      </xdr:nvSpPr>
      <xdr:spPr>
        <a:xfrm>
          <a:off x="13652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151147</xdr:rowOff>
    </xdr:from>
    <xdr:ext cx="534377" cy="259045"/>
    <xdr:sp macro="" textlink="">
      <xdr:nvSpPr>
        <xdr:cNvPr id="541" name="テキスト ボックス 540"/>
        <xdr:cNvSpPr txBox="1"/>
      </xdr:nvSpPr>
      <xdr:spPr>
        <a:xfrm>
          <a:off x="13436111" y="66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44152</xdr:rowOff>
    </xdr:from>
    <xdr:to>
      <xdr:col>67</xdr:col>
      <xdr:colOff>101600</xdr:colOff>
      <xdr:row>38</xdr:row>
      <xdr:rowOff>145752</xdr:rowOff>
    </xdr:to>
    <xdr:sp macro="" textlink="">
      <xdr:nvSpPr>
        <xdr:cNvPr id="542" name="楕円 541"/>
        <xdr:cNvSpPr/>
      </xdr:nvSpPr>
      <xdr:spPr>
        <a:xfrm>
          <a:off x="12763500" y="65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136879</xdr:rowOff>
    </xdr:from>
    <xdr:ext cx="534377" cy="259045"/>
    <xdr:sp macro="" textlink="">
      <xdr:nvSpPr>
        <xdr:cNvPr id="543" name="テキスト ボックス 542"/>
        <xdr:cNvSpPr txBox="1"/>
      </xdr:nvSpPr>
      <xdr:spPr>
        <a:xfrm>
          <a:off x="12547111" y="66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5" name="直線コネクタ 564"/>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66"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67" name="直線コネクタ 566"/>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68"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69" name="直線コネクタ 568"/>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162606</xdr:rowOff>
    </xdr:from>
    <xdr:to>
      <xdr:col>85</xdr:col>
      <xdr:colOff>127000</xdr:colOff>
      <xdr:row>56</xdr:row>
      <xdr:rowOff>164462</xdr:rowOff>
    </xdr:to>
    <xdr:cxnSp macro="">
      <xdr:nvCxnSpPr>
        <xdr:cNvPr id="570" name="直線コネクタ 569"/>
        <xdr:cNvCxnSpPr/>
      </xdr:nvCxnSpPr>
      <xdr:spPr>
        <a:xfrm flipV="1">
          <a:off x="15481300" y="9763806"/>
          <a:ext cx="8382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1"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2" name="フローチャート: 判断 571"/>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99133</xdr:rowOff>
    </xdr:from>
    <xdr:to>
      <xdr:col>81</xdr:col>
      <xdr:colOff>50800</xdr:colOff>
      <xdr:row>56</xdr:row>
      <xdr:rowOff>164462</xdr:rowOff>
    </xdr:to>
    <xdr:cxnSp macro="">
      <xdr:nvCxnSpPr>
        <xdr:cNvPr id="573" name="直線コネクタ 572"/>
        <xdr:cNvCxnSpPr/>
      </xdr:nvCxnSpPr>
      <xdr:spPr>
        <a:xfrm>
          <a:off x="14592300" y="9700333"/>
          <a:ext cx="8890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4" name="フローチャート: 判断 573"/>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75" name="テキスト ボックス 574"/>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99133</xdr:rowOff>
    </xdr:from>
    <xdr:to>
      <xdr:col>76</xdr:col>
      <xdr:colOff>114300</xdr:colOff>
      <xdr:row>56</xdr:row>
      <xdr:rowOff>162409</xdr:rowOff>
    </xdr:to>
    <xdr:cxnSp macro="">
      <xdr:nvCxnSpPr>
        <xdr:cNvPr id="576" name="直線コネクタ 575"/>
        <xdr:cNvCxnSpPr/>
      </xdr:nvCxnSpPr>
      <xdr:spPr>
        <a:xfrm flipV="1">
          <a:off x="13703300" y="9700333"/>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77" name="フローチャート: 判断 576"/>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78" name="テキスト ボックス 577"/>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162409</xdr:rowOff>
    </xdr:from>
    <xdr:to>
      <xdr:col>71</xdr:col>
      <xdr:colOff>177800</xdr:colOff>
      <xdr:row>57</xdr:row>
      <xdr:rowOff>73964</xdr:rowOff>
    </xdr:to>
    <xdr:cxnSp macro="">
      <xdr:nvCxnSpPr>
        <xdr:cNvPr id="579" name="直線コネクタ 578"/>
        <xdr:cNvCxnSpPr/>
      </xdr:nvCxnSpPr>
      <xdr:spPr>
        <a:xfrm flipV="1">
          <a:off x="12814300" y="9763609"/>
          <a:ext cx="889000" cy="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0" name="フローチャート: 判断 579"/>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1" name="テキスト ボックス 580"/>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2" name="フローチャート: 判断 581"/>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3" name="テキスト ボックス 582"/>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111806</xdr:rowOff>
    </xdr:from>
    <xdr:to>
      <xdr:col>85</xdr:col>
      <xdr:colOff>177800</xdr:colOff>
      <xdr:row>57</xdr:row>
      <xdr:rowOff>41956</xdr:rowOff>
    </xdr:to>
    <xdr:sp macro="" textlink="">
      <xdr:nvSpPr>
        <xdr:cNvPr id="589" name="楕円 588"/>
        <xdr:cNvSpPr/>
      </xdr:nvSpPr>
      <xdr:spPr>
        <a:xfrm>
          <a:off x="16268700" y="9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90233</xdr:rowOff>
    </xdr:from>
    <xdr:ext cx="534377" cy="259045"/>
    <xdr:sp macro="" textlink="">
      <xdr:nvSpPr>
        <xdr:cNvPr id="590" name="教育費該当値テキスト"/>
        <xdr:cNvSpPr txBox="1"/>
      </xdr:nvSpPr>
      <xdr:spPr>
        <a:xfrm>
          <a:off x="16370300" y="96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113662</xdr:rowOff>
    </xdr:from>
    <xdr:to>
      <xdr:col>81</xdr:col>
      <xdr:colOff>101600</xdr:colOff>
      <xdr:row>57</xdr:row>
      <xdr:rowOff>43812</xdr:rowOff>
    </xdr:to>
    <xdr:sp macro="" textlink="">
      <xdr:nvSpPr>
        <xdr:cNvPr id="591" name="楕円 590"/>
        <xdr:cNvSpPr/>
      </xdr:nvSpPr>
      <xdr:spPr>
        <a:xfrm>
          <a:off x="15430500" y="971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34939</xdr:rowOff>
    </xdr:from>
    <xdr:ext cx="534377" cy="259045"/>
    <xdr:sp macro="" textlink="">
      <xdr:nvSpPr>
        <xdr:cNvPr id="592" name="テキスト ボックス 591"/>
        <xdr:cNvSpPr txBox="1"/>
      </xdr:nvSpPr>
      <xdr:spPr>
        <a:xfrm>
          <a:off x="15214111" y="98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48333</xdr:rowOff>
    </xdr:from>
    <xdr:to>
      <xdr:col>76</xdr:col>
      <xdr:colOff>165100</xdr:colOff>
      <xdr:row>56</xdr:row>
      <xdr:rowOff>149933</xdr:rowOff>
    </xdr:to>
    <xdr:sp macro="" textlink="">
      <xdr:nvSpPr>
        <xdr:cNvPr id="593" name="楕円 592"/>
        <xdr:cNvSpPr/>
      </xdr:nvSpPr>
      <xdr:spPr>
        <a:xfrm>
          <a:off x="14541500" y="96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166460</xdr:rowOff>
    </xdr:from>
    <xdr:ext cx="534377" cy="259045"/>
    <xdr:sp macro="" textlink="">
      <xdr:nvSpPr>
        <xdr:cNvPr id="594" name="テキスト ボックス 593"/>
        <xdr:cNvSpPr txBox="1"/>
      </xdr:nvSpPr>
      <xdr:spPr>
        <a:xfrm>
          <a:off x="14325111" y="94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111609</xdr:rowOff>
    </xdr:from>
    <xdr:to>
      <xdr:col>72</xdr:col>
      <xdr:colOff>38100</xdr:colOff>
      <xdr:row>57</xdr:row>
      <xdr:rowOff>41759</xdr:rowOff>
    </xdr:to>
    <xdr:sp macro="" textlink="">
      <xdr:nvSpPr>
        <xdr:cNvPr id="595" name="楕円 594"/>
        <xdr:cNvSpPr/>
      </xdr:nvSpPr>
      <xdr:spPr>
        <a:xfrm>
          <a:off x="13652500" y="97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58286</xdr:rowOff>
    </xdr:from>
    <xdr:ext cx="534377" cy="259045"/>
    <xdr:sp macro="" textlink="">
      <xdr:nvSpPr>
        <xdr:cNvPr id="596" name="テキスト ボックス 595"/>
        <xdr:cNvSpPr txBox="1"/>
      </xdr:nvSpPr>
      <xdr:spPr>
        <a:xfrm>
          <a:off x="13436111" y="94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23164</xdr:rowOff>
    </xdr:from>
    <xdr:to>
      <xdr:col>67</xdr:col>
      <xdr:colOff>101600</xdr:colOff>
      <xdr:row>57</xdr:row>
      <xdr:rowOff>124764</xdr:rowOff>
    </xdr:to>
    <xdr:sp macro="" textlink="">
      <xdr:nvSpPr>
        <xdr:cNvPr id="597" name="楕円 596"/>
        <xdr:cNvSpPr/>
      </xdr:nvSpPr>
      <xdr:spPr>
        <a:xfrm>
          <a:off x="12763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115891</xdr:rowOff>
    </xdr:from>
    <xdr:ext cx="534377" cy="259045"/>
    <xdr:sp macro="" textlink="">
      <xdr:nvSpPr>
        <xdr:cNvPr id="598" name="テキスト ボックス 597"/>
        <xdr:cNvSpPr txBox="1"/>
      </xdr:nvSpPr>
      <xdr:spPr>
        <a:xfrm>
          <a:off x="12547111" y="9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18" name="直線コネクタ 617"/>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0" name="直線コネクタ 61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1"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2" name="直線コネクタ 621"/>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99409</xdr:rowOff>
    </xdr:from>
    <xdr:to>
      <xdr:col>85</xdr:col>
      <xdr:colOff>127000</xdr:colOff>
      <xdr:row>77</xdr:row>
      <xdr:rowOff>102422</xdr:rowOff>
    </xdr:to>
    <xdr:cxnSp macro="">
      <xdr:nvCxnSpPr>
        <xdr:cNvPr id="623" name="直線コネクタ 622"/>
        <xdr:cNvCxnSpPr/>
      </xdr:nvCxnSpPr>
      <xdr:spPr>
        <a:xfrm flipV="1">
          <a:off x="15481300" y="12958159"/>
          <a:ext cx="838200" cy="34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24" name="災害復旧費平均値テキスト"/>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5" name="フローチャート: 判断 624"/>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102422</xdr:rowOff>
    </xdr:from>
    <xdr:to>
      <xdr:col>81</xdr:col>
      <xdr:colOff>50800</xdr:colOff>
      <xdr:row>78</xdr:row>
      <xdr:rowOff>4741</xdr:rowOff>
    </xdr:to>
    <xdr:cxnSp macro="">
      <xdr:nvCxnSpPr>
        <xdr:cNvPr id="626" name="直線コネクタ 625"/>
        <xdr:cNvCxnSpPr/>
      </xdr:nvCxnSpPr>
      <xdr:spPr>
        <a:xfrm flipV="1">
          <a:off x="14592300" y="13304072"/>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27" name="フローチャート: 判断 626"/>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28" name="テキスト ボックス 627"/>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4741</xdr:rowOff>
    </xdr:from>
    <xdr:to>
      <xdr:col>76</xdr:col>
      <xdr:colOff>114300</xdr:colOff>
      <xdr:row>78</xdr:row>
      <xdr:rowOff>22639</xdr:rowOff>
    </xdr:to>
    <xdr:cxnSp macro="">
      <xdr:nvCxnSpPr>
        <xdr:cNvPr id="629" name="直線コネクタ 628"/>
        <xdr:cNvCxnSpPr/>
      </xdr:nvCxnSpPr>
      <xdr:spPr>
        <a:xfrm flipV="1">
          <a:off x="13703300" y="13377841"/>
          <a:ext cx="8890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0" name="フローチャート: 判断 629"/>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1" name="テキスト ボックス 630"/>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21194</xdr:rowOff>
    </xdr:from>
    <xdr:to>
      <xdr:col>71</xdr:col>
      <xdr:colOff>177800</xdr:colOff>
      <xdr:row>78</xdr:row>
      <xdr:rowOff>22639</xdr:rowOff>
    </xdr:to>
    <xdr:cxnSp macro="">
      <xdr:nvCxnSpPr>
        <xdr:cNvPr id="632" name="直線コネクタ 631"/>
        <xdr:cNvCxnSpPr/>
      </xdr:nvCxnSpPr>
      <xdr:spPr>
        <a:xfrm>
          <a:off x="12814300" y="1339429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3" name="フローチャート: 判断 632"/>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34" name="テキスト ボックス 633"/>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5" name="フローチャート: 判断 634"/>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36" name="テキスト ボックス 635"/>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48609</xdr:rowOff>
    </xdr:from>
    <xdr:to>
      <xdr:col>85</xdr:col>
      <xdr:colOff>177800</xdr:colOff>
      <xdr:row>75</xdr:row>
      <xdr:rowOff>150209</xdr:rowOff>
    </xdr:to>
    <xdr:sp macro="" textlink="">
      <xdr:nvSpPr>
        <xdr:cNvPr id="642" name="楕円 641"/>
        <xdr:cNvSpPr/>
      </xdr:nvSpPr>
      <xdr:spPr>
        <a:xfrm>
          <a:off x="16268700" y="129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71486</xdr:rowOff>
    </xdr:from>
    <xdr:ext cx="534377" cy="259045"/>
    <xdr:sp macro="" textlink="">
      <xdr:nvSpPr>
        <xdr:cNvPr id="643" name="災害復旧費該当値テキスト"/>
        <xdr:cNvSpPr txBox="1"/>
      </xdr:nvSpPr>
      <xdr:spPr>
        <a:xfrm>
          <a:off x="16370300" y="127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51622</xdr:rowOff>
    </xdr:from>
    <xdr:to>
      <xdr:col>81</xdr:col>
      <xdr:colOff>101600</xdr:colOff>
      <xdr:row>77</xdr:row>
      <xdr:rowOff>153222</xdr:rowOff>
    </xdr:to>
    <xdr:sp macro="" textlink="">
      <xdr:nvSpPr>
        <xdr:cNvPr id="644" name="楕円 643"/>
        <xdr:cNvSpPr/>
      </xdr:nvSpPr>
      <xdr:spPr>
        <a:xfrm>
          <a:off x="15430500" y="132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169749</xdr:rowOff>
    </xdr:from>
    <xdr:ext cx="534377" cy="259045"/>
    <xdr:sp macro="" textlink="">
      <xdr:nvSpPr>
        <xdr:cNvPr id="645" name="テキスト ボックス 644"/>
        <xdr:cNvSpPr txBox="1"/>
      </xdr:nvSpPr>
      <xdr:spPr>
        <a:xfrm>
          <a:off x="15214111" y="130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125391</xdr:rowOff>
    </xdr:from>
    <xdr:to>
      <xdr:col>76</xdr:col>
      <xdr:colOff>165100</xdr:colOff>
      <xdr:row>78</xdr:row>
      <xdr:rowOff>55541</xdr:rowOff>
    </xdr:to>
    <xdr:sp macro="" textlink="">
      <xdr:nvSpPr>
        <xdr:cNvPr id="646" name="楕円 645"/>
        <xdr:cNvSpPr/>
      </xdr:nvSpPr>
      <xdr:spPr>
        <a:xfrm>
          <a:off x="14541500" y="133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46668</xdr:rowOff>
    </xdr:from>
    <xdr:ext cx="469744" cy="259045"/>
    <xdr:sp macro="" textlink="">
      <xdr:nvSpPr>
        <xdr:cNvPr id="647" name="テキスト ボックス 646"/>
        <xdr:cNvSpPr txBox="1"/>
      </xdr:nvSpPr>
      <xdr:spPr>
        <a:xfrm>
          <a:off x="14357428" y="134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143289</xdr:rowOff>
    </xdr:from>
    <xdr:to>
      <xdr:col>72</xdr:col>
      <xdr:colOff>38100</xdr:colOff>
      <xdr:row>78</xdr:row>
      <xdr:rowOff>73439</xdr:rowOff>
    </xdr:to>
    <xdr:sp macro="" textlink="">
      <xdr:nvSpPr>
        <xdr:cNvPr id="648" name="楕円 647"/>
        <xdr:cNvSpPr/>
      </xdr:nvSpPr>
      <xdr:spPr>
        <a:xfrm>
          <a:off x="13652500" y="133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64566</xdr:rowOff>
    </xdr:from>
    <xdr:ext cx="378565" cy="259045"/>
    <xdr:sp macro="" textlink="">
      <xdr:nvSpPr>
        <xdr:cNvPr id="649" name="テキスト ボックス 648"/>
        <xdr:cNvSpPr txBox="1"/>
      </xdr:nvSpPr>
      <xdr:spPr>
        <a:xfrm>
          <a:off x="13514017" y="134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141844</xdr:rowOff>
    </xdr:from>
    <xdr:to>
      <xdr:col>67</xdr:col>
      <xdr:colOff>101600</xdr:colOff>
      <xdr:row>78</xdr:row>
      <xdr:rowOff>71994</xdr:rowOff>
    </xdr:to>
    <xdr:sp macro="" textlink="">
      <xdr:nvSpPr>
        <xdr:cNvPr id="650" name="楕円 649"/>
        <xdr:cNvSpPr/>
      </xdr:nvSpPr>
      <xdr:spPr>
        <a:xfrm>
          <a:off x="12763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63121</xdr:rowOff>
    </xdr:from>
    <xdr:ext cx="378565" cy="259045"/>
    <xdr:sp macro="" textlink="">
      <xdr:nvSpPr>
        <xdr:cNvPr id="651" name="テキスト ボックス 650"/>
        <xdr:cNvSpPr txBox="1"/>
      </xdr:nvSpPr>
      <xdr:spPr>
        <a:xfrm>
          <a:off x="12625017" y="1343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3" name="直線コネクタ 672"/>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4"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5" name="直線コネクタ 674"/>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76"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77" name="直線コネクタ 676"/>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136444</xdr:rowOff>
    </xdr:from>
    <xdr:to>
      <xdr:col>85</xdr:col>
      <xdr:colOff>127000</xdr:colOff>
      <xdr:row>97</xdr:row>
      <xdr:rowOff>23045</xdr:rowOff>
    </xdr:to>
    <xdr:cxnSp macro="">
      <xdr:nvCxnSpPr>
        <xdr:cNvPr id="678" name="直線コネクタ 677"/>
        <xdr:cNvCxnSpPr/>
      </xdr:nvCxnSpPr>
      <xdr:spPr>
        <a:xfrm>
          <a:off x="15481300" y="16595644"/>
          <a:ext cx="8382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79"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0" name="フローチャート: 判断 679"/>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136444</xdr:rowOff>
    </xdr:from>
    <xdr:to>
      <xdr:col>81</xdr:col>
      <xdr:colOff>50800</xdr:colOff>
      <xdr:row>97</xdr:row>
      <xdr:rowOff>730</xdr:rowOff>
    </xdr:to>
    <xdr:cxnSp macro="">
      <xdr:nvCxnSpPr>
        <xdr:cNvPr id="681" name="直線コネクタ 680"/>
        <xdr:cNvCxnSpPr/>
      </xdr:nvCxnSpPr>
      <xdr:spPr>
        <a:xfrm flipV="1">
          <a:off x="14592300" y="16595644"/>
          <a:ext cx="8890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2" name="フローチャート: 判断 681"/>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3" name="テキスト ボックス 682"/>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730</xdr:rowOff>
    </xdr:from>
    <xdr:to>
      <xdr:col>76</xdr:col>
      <xdr:colOff>114300</xdr:colOff>
      <xdr:row>97</xdr:row>
      <xdr:rowOff>11652</xdr:rowOff>
    </xdr:to>
    <xdr:cxnSp macro="">
      <xdr:nvCxnSpPr>
        <xdr:cNvPr id="684" name="直線コネクタ 683"/>
        <xdr:cNvCxnSpPr/>
      </xdr:nvCxnSpPr>
      <xdr:spPr>
        <a:xfrm flipV="1">
          <a:off x="13703300" y="16631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5" name="フローチャート: 判断 684"/>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86" name="テキスト ボックス 685"/>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11652</xdr:rowOff>
    </xdr:from>
    <xdr:to>
      <xdr:col>71</xdr:col>
      <xdr:colOff>177800</xdr:colOff>
      <xdr:row>97</xdr:row>
      <xdr:rowOff>24966</xdr:rowOff>
    </xdr:to>
    <xdr:cxnSp macro="">
      <xdr:nvCxnSpPr>
        <xdr:cNvPr id="687" name="直線コネクタ 686"/>
        <xdr:cNvCxnSpPr/>
      </xdr:nvCxnSpPr>
      <xdr:spPr>
        <a:xfrm flipV="1">
          <a:off x="12814300" y="16642302"/>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88" name="フローチャート: 判断 687"/>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89" name="テキスト ボックス 688"/>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0" name="フローチャート: 判断 689"/>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1" name="テキスト ボックス 690"/>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143695</xdr:rowOff>
    </xdr:from>
    <xdr:to>
      <xdr:col>85</xdr:col>
      <xdr:colOff>177800</xdr:colOff>
      <xdr:row>97</xdr:row>
      <xdr:rowOff>73845</xdr:rowOff>
    </xdr:to>
    <xdr:sp macro="" textlink="">
      <xdr:nvSpPr>
        <xdr:cNvPr id="697" name="楕円 696"/>
        <xdr:cNvSpPr/>
      </xdr:nvSpPr>
      <xdr:spPr>
        <a:xfrm>
          <a:off x="16268700" y="16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122122</xdr:rowOff>
    </xdr:from>
    <xdr:ext cx="534377" cy="259045"/>
    <xdr:sp macro="" textlink="">
      <xdr:nvSpPr>
        <xdr:cNvPr id="698" name="公債費該当値テキスト"/>
        <xdr:cNvSpPr txBox="1"/>
      </xdr:nvSpPr>
      <xdr:spPr>
        <a:xfrm>
          <a:off x="16370300" y="165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85644</xdr:rowOff>
    </xdr:from>
    <xdr:to>
      <xdr:col>81</xdr:col>
      <xdr:colOff>101600</xdr:colOff>
      <xdr:row>97</xdr:row>
      <xdr:rowOff>15794</xdr:rowOff>
    </xdr:to>
    <xdr:sp macro="" textlink="">
      <xdr:nvSpPr>
        <xdr:cNvPr id="699" name="楕円 698"/>
        <xdr:cNvSpPr/>
      </xdr:nvSpPr>
      <xdr:spPr>
        <a:xfrm>
          <a:off x="15430500" y="1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32321</xdr:rowOff>
    </xdr:from>
    <xdr:ext cx="534377" cy="259045"/>
    <xdr:sp macro="" textlink="">
      <xdr:nvSpPr>
        <xdr:cNvPr id="700" name="テキスト ボックス 699"/>
        <xdr:cNvSpPr txBox="1"/>
      </xdr:nvSpPr>
      <xdr:spPr>
        <a:xfrm>
          <a:off x="15214111" y="163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121380</xdr:rowOff>
    </xdr:from>
    <xdr:to>
      <xdr:col>76</xdr:col>
      <xdr:colOff>165100</xdr:colOff>
      <xdr:row>97</xdr:row>
      <xdr:rowOff>51530</xdr:rowOff>
    </xdr:to>
    <xdr:sp macro="" textlink="">
      <xdr:nvSpPr>
        <xdr:cNvPr id="701" name="楕円 700"/>
        <xdr:cNvSpPr/>
      </xdr:nvSpPr>
      <xdr:spPr>
        <a:xfrm>
          <a:off x="14541500" y="165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42657</xdr:rowOff>
    </xdr:from>
    <xdr:ext cx="534377" cy="259045"/>
    <xdr:sp macro="" textlink="">
      <xdr:nvSpPr>
        <xdr:cNvPr id="702" name="テキスト ボックス 701"/>
        <xdr:cNvSpPr txBox="1"/>
      </xdr:nvSpPr>
      <xdr:spPr>
        <a:xfrm>
          <a:off x="14325111" y="166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132302</xdr:rowOff>
    </xdr:from>
    <xdr:to>
      <xdr:col>72</xdr:col>
      <xdr:colOff>38100</xdr:colOff>
      <xdr:row>97</xdr:row>
      <xdr:rowOff>62452</xdr:rowOff>
    </xdr:to>
    <xdr:sp macro="" textlink="">
      <xdr:nvSpPr>
        <xdr:cNvPr id="703" name="楕円 702"/>
        <xdr:cNvSpPr/>
      </xdr:nvSpPr>
      <xdr:spPr>
        <a:xfrm>
          <a:off x="13652500" y="16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53579</xdr:rowOff>
    </xdr:from>
    <xdr:ext cx="534377" cy="259045"/>
    <xdr:sp macro="" textlink="">
      <xdr:nvSpPr>
        <xdr:cNvPr id="704" name="テキスト ボックス 703"/>
        <xdr:cNvSpPr txBox="1"/>
      </xdr:nvSpPr>
      <xdr:spPr>
        <a:xfrm>
          <a:off x="13436111" y="166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145616</xdr:rowOff>
    </xdr:from>
    <xdr:to>
      <xdr:col>67</xdr:col>
      <xdr:colOff>101600</xdr:colOff>
      <xdr:row>97</xdr:row>
      <xdr:rowOff>75766</xdr:rowOff>
    </xdr:to>
    <xdr:sp macro="" textlink="">
      <xdr:nvSpPr>
        <xdr:cNvPr id="705" name="楕円 704"/>
        <xdr:cNvSpPr/>
      </xdr:nvSpPr>
      <xdr:spPr>
        <a:xfrm>
          <a:off x="127635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66893</xdr:rowOff>
    </xdr:from>
    <xdr:ext cx="534377" cy="259045"/>
    <xdr:sp macro="" textlink="">
      <xdr:nvSpPr>
        <xdr:cNvPr id="706" name="テキスト ボックス 705"/>
        <xdr:cNvSpPr txBox="1"/>
      </xdr:nvSpPr>
      <xdr:spPr>
        <a:xfrm>
          <a:off x="12547111"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2" name="直線コネクタ 731"/>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3"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5"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36" name="直線コネクタ 735"/>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38"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39" name="フローチャート: 判断 738"/>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1" name="フローチャート: 判断 740"/>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2" name="テキスト ボックス 741"/>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4" name="フローチャート: 判断 743"/>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5" name="テキスト ボックス 744"/>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47" name="フローチャート: 判断 746"/>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48" name="テキスト ボックス 747"/>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49" name="フローチャート: 判断 748"/>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0" name="テキスト ボックス 749"/>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57"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房総半島台風等や新型コロナウイルス感染症対策事業等の影響により突発的な財政需要が生じ、衛生費、農林水産業費、災害復旧費が類似団体平均を上回った。衛生費は、災害廃棄物処理委託、損壊家屋撤去業務委託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円の増となり、農林水産業費は、被災した農業用ハウス等に対する強い農業・担い手づくり総合支援交付金の増により、前年度比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円の増となった。災害復旧費は、道路、農地、漁港施設、林道、庁舎、直売所、学校施設、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B&amp;G</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海洋センター等の復旧事業により、前年度比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60,527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円の増となった。総務費は、特別定額給付金、財政調整基金積立金、都市交流施設周辺整備事業における土地購入費等により、前年度比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円の増となった。民生費は、住宅応急修理委託の増により、前年度比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円の増となり、土木費は、住宅応急修理補助金の増により、前年度比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普通建設事業費に係る影響が大きく出ることから、投資的経費については事業の選択や先送り等を検討し、公共施設の老朽化に伴う改修については、公共施設等個別計画により改修時期の平準化を図り、計画的に更新等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財政調整基金は、最終的に取崩しを行わず決算剰余金を大きく積立てられたため、前年度比</a:t>
          </a:r>
          <a:r>
            <a:rPr kumimoji="1" lang="en-US" altLang="ja-JP" sz="1400">
              <a:latin typeface="ＭＳ ゴシック" pitchFamily="49" charset="-128"/>
              <a:ea typeface="ＭＳ ゴシック" pitchFamily="49" charset="-128"/>
            </a:rPr>
            <a:t>15.92</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実質単年度収支は、同じ理由により、</a:t>
          </a:r>
          <a:r>
            <a:rPr kumimoji="1" lang="en-US" altLang="ja-JP" sz="1400">
              <a:latin typeface="ＭＳ ゴシック" pitchFamily="49" charset="-128"/>
              <a:ea typeface="ＭＳ ゴシック" pitchFamily="49" charset="-128"/>
            </a:rPr>
            <a:t>19.65</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今後も引き続き健全な財政運営を進めるよう努める。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7802150</v>
      </c>
      <c r="BO4" s="395"/>
      <c r="BP4" s="395"/>
      <c r="BQ4" s="395"/>
      <c r="BR4" s="395"/>
      <c r="BS4" s="395"/>
      <c r="BT4" s="395"/>
      <c r="BU4" s="396"/>
      <c r="BV4" s="394">
        <v>5102393</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11.3</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7449859</v>
      </c>
      <c r="BO5" s="432"/>
      <c r="BP5" s="432"/>
      <c r="BQ5" s="432"/>
      <c r="BR5" s="432"/>
      <c r="BS5" s="432"/>
      <c r="BT5" s="432"/>
      <c r="BU5" s="433"/>
      <c r="BV5" s="431">
        <v>4280743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86.1</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352291</v>
      </c>
      <c r="BO6" s="432"/>
      <c r="BP6" s="432"/>
      <c r="BQ6" s="432"/>
      <c r="BR6" s="432"/>
      <c r="BS6" s="432"/>
      <c r="BT6" s="432"/>
      <c r="BU6" s="433"/>
      <c r="BV6" s="431">
        <v>821650</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89.1</v>
      </c>
      <c r="CU6" s="469"/>
      <c r="CV6" s="469"/>
      <c r="CW6" s="469"/>
      <c r="CX6" s="469"/>
      <c r="CY6" s="469"/>
      <c r="CZ6" s="469"/>
      <c r="DA6" s="470"/>
      <c r="DB6" s="468">
        <v>98.4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92</v>
      </c>
      <c r="AV7" s="464"/>
      <c r="AW7" s="464"/>
      <c r="AX7" s="464"/>
      <c r="AY7" s="465" t="s">
        <v>104</v>
      </c>
      <c r="AZ7" s="466"/>
      <c r="BA7" s="466"/>
      <c r="BB7" s="466"/>
      <c r="BC7" s="466"/>
      <c r="BD7" s="466"/>
      <c r="BE7" s="466"/>
      <c r="BF7" s="466"/>
      <c r="BG7" s="466"/>
      <c r="BH7" s="466"/>
      <c r="BI7" s="466"/>
      <c r="BJ7" s="466"/>
      <c r="BK7" s="466"/>
      <c r="BL7" s="466"/>
      <c r="BM7" s="467"/>
      <c r="BN7" s="431">
        <v>20326</v>
      </c>
      <c r="BO7" s="432"/>
      <c r="BP7" s="432"/>
      <c r="BQ7" s="432"/>
      <c r="BR7" s="432"/>
      <c r="BS7" s="432"/>
      <c r="BT7" s="432"/>
      <c r="BU7" s="433"/>
      <c r="BV7" s="431">
        <v>375130</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2943334</v>
      </c>
      <c r="CU7" s="432"/>
      <c r="CV7" s="432"/>
      <c r="CW7" s="432"/>
      <c r="CX7" s="432"/>
      <c r="CY7" s="432"/>
      <c r="CZ7" s="432"/>
      <c r="DA7" s="433"/>
      <c r="DB7" s="431">
        <v>2793438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331965</v>
      </c>
      <c r="BO8" s="432"/>
      <c r="BP8" s="432"/>
      <c r="BQ8" s="432"/>
      <c r="BR8" s="432"/>
      <c r="BS8" s="432"/>
      <c r="BT8" s="432"/>
      <c r="BU8" s="433"/>
      <c r="BV8" s="431">
        <v>446520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6993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92</v>
      </c>
      <c r="AV9" s="464"/>
      <c r="AW9" s="464"/>
      <c r="AX9" s="464"/>
      <c r="AY9" s="465" t="s">
        <v>114</v>
      </c>
      <c r="AZ9" s="466"/>
      <c r="BA9" s="466"/>
      <c r="BB9" s="466"/>
      <c r="BC9" s="466"/>
      <c r="BD9" s="466"/>
      <c r="BE9" s="466"/>
      <c r="BF9" s="466"/>
      <c r="BG9" s="466"/>
      <c r="BH9" s="466"/>
      <c r="BI9" s="466"/>
      <c r="BJ9" s="466"/>
      <c r="BK9" s="466"/>
      <c r="BL9" s="466"/>
      <c r="BM9" s="467"/>
      <c r="BN9" s="431">
        <v>-114555</v>
      </c>
      <c r="BO9" s="432"/>
      <c r="BP9" s="432"/>
      <c r="BQ9" s="432"/>
      <c r="BR9" s="432"/>
      <c r="BS9" s="432"/>
      <c r="BT9" s="432"/>
      <c r="BU9" s="433"/>
      <c r="BV9" s="431">
        <v>286523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10.6</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8022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512938</v>
      </c>
      <c r="BO10" s="432"/>
      <c r="BP10" s="432"/>
      <c r="BQ10" s="432"/>
      <c r="BR10" s="432"/>
      <c r="BS10" s="432"/>
      <c r="BT10" s="432"/>
      <c r="BU10" s="433"/>
      <c r="BV10" s="431">
        <v>80437</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7409</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92</v>
      </c>
      <c r="AV12" s="464"/>
      <c r="AW12" s="464"/>
      <c r="AX12" s="464"/>
      <c r="AY12" s="465" t="s">
        <v>134</v>
      </c>
      <c r="AZ12" s="466"/>
      <c r="BA12" s="466"/>
      <c r="BB12" s="466"/>
      <c r="BC12" s="466"/>
      <c r="BD12" s="466"/>
      <c r="BE12" s="466"/>
      <c r="BF12" s="466"/>
      <c r="BG12" s="466"/>
      <c r="BH12" s="466"/>
      <c r="BI12" s="466"/>
      <c r="BJ12" s="466"/>
      <c r="BK12" s="466"/>
      <c r="BL12" s="466"/>
      <c r="BM12" s="467"/>
      <c r="BN12" s="431">
        <v>1</v>
      </c>
      <c r="BO12" s="432"/>
      <c r="BP12" s="432"/>
      <c r="BQ12" s="432"/>
      <c r="BR12" s="432"/>
      <c r="BS12" s="432"/>
      <c r="BT12" s="432"/>
      <c r="BU12" s="433"/>
      <c r="BV12" s="431">
        <v>537625</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7332</v>
      </c>
      <c r="S13" s="516"/>
      <c r="T13" s="516"/>
      <c r="U13" s="516"/>
      <c r="V13" s="517"/>
      <c r="W13" s="447" t="s">
        <v>138</v>
      </c>
      <c r="X13" s="448"/>
      <c r="Y13" s="448"/>
      <c r="Z13" s="448"/>
      <c r="AA13" s="448"/>
      <c r="AB13" s="438"/>
      <c r="AC13" s="482">
        <v>627</v>
      </c>
      <c r="AD13" s="483"/>
      <c r="AE13" s="483"/>
      <c r="AF13" s="483"/>
      <c r="AG13" s="525"/>
      <c r="AH13" s="482">
        <v>694</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398382</v>
      </c>
      <c r="BO13" s="432"/>
      <c r="BP13" s="432"/>
      <c r="BQ13" s="432"/>
      <c r="BR13" s="432"/>
      <c r="BS13" s="432"/>
      <c r="BT13" s="432"/>
      <c r="BU13" s="433"/>
      <c r="BV13" s="431">
        <v>-170665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11.2</v>
      </c>
      <c r="CU13" s="429"/>
      <c r="CV13" s="429"/>
      <c r="CW13" s="429"/>
      <c r="CX13" s="429"/>
      <c r="CY13" s="429"/>
      <c r="CZ13" s="429"/>
      <c r="DA13" s="430"/>
      <c r="DB13" s="428">
        <v>13.4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7651</v>
      </c>
      <c r="S14" s="516"/>
      <c r="T14" s="516"/>
      <c r="U14" s="516"/>
      <c r="V14" s="517"/>
      <c r="W14" s="421"/>
      <c r="X14" s="422"/>
      <c r="Y14" s="422"/>
      <c r="Z14" s="422"/>
      <c r="AA14" s="422"/>
      <c r="AB14" s="411"/>
      <c r="AC14" s="518">
        <v>16.2</v>
      </c>
      <c r="AD14" s="519"/>
      <c r="AE14" s="519"/>
      <c r="AF14" s="519"/>
      <c r="AG14" s="520"/>
      <c r="AH14" s="518">
        <v>16.8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38.9</v>
      </c>
      <c r="CU14" s="530"/>
      <c r="CV14" s="530"/>
      <c r="CW14" s="530"/>
      <c r="CX14" s="530"/>
      <c r="CY14" s="530"/>
      <c r="CZ14" s="530"/>
      <c r="DA14" s="531"/>
      <c r="DB14" s="529">
        <v>66.2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7585</v>
      </c>
      <c r="S15" s="516"/>
      <c r="T15" s="516"/>
      <c r="U15" s="516"/>
      <c r="V15" s="517"/>
      <c r="W15" s="447" t="s">
        <v>146</v>
      </c>
      <c r="X15" s="448"/>
      <c r="Y15" s="448"/>
      <c r="Z15" s="448"/>
      <c r="AA15" s="448"/>
      <c r="AB15" s="438"/>
      <c r="AC15" s="482">
        <v>599</v>
      </c>
      <c r="AD15" s="483"/>
      <c r="AE15" s="483"/>
      <c r="AF15" s="483"/>
      <c r="AG15" s="525"/>
      <c r="AH15" s="482">
        <v>680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769879</v>
      </c>
      <c r="BO15" s="395"/>
      <c r="BP15" s="395"/>
      <c r="BQ15" s="395"/>
      <c r="BR15" s="395"/>
      <c r="BS15" s="395"/>
      <c r="BT15" s="395"/>
      <c r="BU15" s="396"/>
      <c r="BV15" s="394">
        <v>743871</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15.4</v>
      </c>
      <c r="AD16" s="519"/>
      <c r="AE16" s="519"/>
      <c r="AF16" s="519"/>
      <c r="AG16" s="520"/>
      <c r="AH16" s="518">
        <v>16.399999999999999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2656626</v>
      </c>
      <c r="BO16" s="432"/>
      <c r="BP16" s="432"/>
      <c r="BQ16" s="432"/>
      <c r="BR16" s="432"/>
      <c r="BS16" s="432"/>
      <c r="BT16" s="432"/>
      <c r="BU16" s="433"/>
      <c r="BV16" s="431">
        <v>2509583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2653</v>
      </c>
      <c r="AD17" s="483"/>
      <c r="AE17" s="483"/>
      <c r="AF17" s="483"/>
      <c r="AG17" s="525"/>
      <c r="AH17" s="482">
        <v>2765</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960961</v>
      </c>
      <c r="BO17" s="432"/>
      <c r="BP17" s="432"/>
      <c r="BQ17" s="432"/>
      <c r="BR17" s="432"/>
      <c r="BS17" s="432"/>
      <c r="BT17" s="432"/>
      <c r="BU17" s="433"/>
      <c r="BV17" s="431">
        <v>935571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45.19</v>
      </c>
      <c r="M18" s="547"/>
      <c r="N18" s="547"/>
      <c r="O18" s="547"/>
      <c r="P18" s="547"/>
      <c r="Q18" s="547"/>
      <c r="R18" s="548"/>
      <c r="S18" s="548"/>
      <c r="T18" s="548"/>
      <c r="U18" s="548"/>
      <c r="V18" s="549"/>
      <c r="W18" s="449"/>
      <c r="X18" s="450"/>
      <c r="Y18" s="450"/>
      <c r="Z18" s="450"/>
      <c r="AA18" s="450"/>
      <c r="AB18" s="441"/>
      <c r="AC18" s="550">
        <v>68.400000000000006</v>
      </c>
      <c r="AD18" s="551"/>
      <c r="AE18" s="551"/>
      <c r="AF18" s="551"/>
      <c r="AG18" s="552"/>
      <c r="AH18" s="550">
        <v>66.8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2532979</v>
      </c>
      <c r="BO18" s="432"/>
      <c r="BP18" s="432"/>
      <c r="BQ18" s="432"/>
      <c r="BR18" s="432"/>
      <c r="BS18" s="432"/>
      <c r="BT18" s="432"/>
      <c r="BU18" s="433"/>
      <c r="BV18" s="431">
        <v>2672266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155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4332391</v>
      </c>
      <c r="BO19" s="432"/>
      <c r="BP19" s="432"/>
      <c r="BQ19" s="432"/>
      <c r="BR19" s="432"/>
      <c r="BS19" s="432"/>
      <c r="BT19" s="432"/>
      <c r="BU19" s="433"/>
      <c r="BV19" s="431">
        <v>4035514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3034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4838698</v>
      </c>
      <c r="BO23" s="432"/>
      <c r="BP23" s="432"/>
      <c r="BQ23" s="432"/>
      <c r="BR23" s="432"/>
      <c r="BS23" s="432"/>
      <c r="BT23" s="432"/>
      <c r="BU23" s="433"/>
      <c r="BV23" s="431">
        <v>4346945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5530</v>
      </c>
      <c r="R24" s="483"/>
      <c r="S24" s="483"/>
      <c r="T24" s="483"/>
      <c r="U24" s="483"/>
      <c r="V24" s="525"/>
      <c r="W24" s="584"/>
      <c r="X24" s="572"/>
      <c r="Y24" s="573"/>
      <c r="Z24" s="481" t="s">
        <v>170</v>
      </c>
      <c r="AA24" s="461"/>
      <c r="AB24" s="461"/>
      <c r="AC24" s="461"/>
      <c r="AD24" s="461"/>
      <c r="AE24" s="461"/>
      <c r="AF24" s="461"/>
      <c r="AG24" s="462"/>
      <c r="AH24" s="482">
        <v>84</v>
      </c>
      <c r="AI24" s="483"/>
      <c r="AJ24" s="483"/>
      <c r="AK24" s="483"/>
      <c r="AL24" s="525"/>
      <c r="AM24" s="482">
        <v>250404</v>
      </c>
      <c r="AN24" s="483"/>
      <c r="AO24" s="483"/>
      <c r="AP24" s="483"/>
      <c r="AQ24" s="483"/>
      <c r="AR24" s="525"/>
      <c r="AS24" s="482">
        <v>2981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4746009</v>
      </c>
      <c r="BO24" s="432"/>
      <c r="BP24" s="432"/>
      <c r="BQ24" s="432"/>
      <c r="BR24" s="432"/>
      <c r="BS24" s="432"/>
      <c r="BT24" s="432"/>
      <c r="BU24" s="433"/>
      <c r="BV24" s="431">
        <v>4295520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5128</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128</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1286244</v>
      </c>
      <c r="BO25" s="395"/>
      <c r="BP25" s="395"/>
      <c r="BQ25" s="395"/>
      <c r="BR25" s="395"/>
      <c r="BS25" s="395"/>
      <c r="BT25" s="395"/>
      <c r="BU25" s="396"/>
      <c r="BV25" s="394">
        <v>290743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4664</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2707</v>
      </c>
      <c r="R27" s="483"/>
      <c r="S27" s="483"/>
      <c r="T27" s="483"/>
      <c r="U27" s="483"/>
      <c r="V27" s="525"/>
      <c r="W27" s="584"/>
      <c r="X27" s="572"/>
      <c r="Y27" s="573"/>
      <c r="Z27" s="481" t="s">
        <v>182</v>
      </c>
      <c r="AA27" s="461"/>
      <c r="AB27" s="461"/>
      <c r="AC27" s="461"/>
      <c r="AD27" s="461"/>
      <c r="AE27" s="461"/>
      <c r="AF27" s="461"/>
      <c r="AG27" s="462"/>
      <c r="AH27" s="482">
        <v>5</v>
      </c>
      <c r="AI27" s="483"/>
      <c r="AJ27" s="483"/>
      <c r="AK27" s="483"/>
      <c r="AL27" s="525"/>
      <c r="AM27" s="482">
        <v>16179</v>
      </c>
      <c r="AN27" s="483"/>
      <c r="AO27" s="483"/>
      <c r="AP27" s="483"/>
      <c r="AQ27" s="483"/>
      <c r="AR27" s="525"/>
      <c r="AS27" s="482">
        <v>3236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2185</v>
      </c>
      <c r="R28" s="483"/>
      <c r="S28" s="483"/>
      <c r="T28" s="483"/>
      <c r="U28" s="483"/>
      <c r="V28" s="525"/>
      <c r="W28" s="584"/>
      <c r="X28" s="572"/>
      <c r="Y28" s="573"/>
      <c r="Z28" s="481" t="s">
        <v>185</v>
      </c>
      <c r="AA28" s="461"/>
      <c r="AB28" s="461"/>
      <c r="AC28" s="461"/>
      <c r="AD28" s="461"/>
      <c r="AE28" s="461"/>
      <c r="AF28" s="461"/>
      <c r="AG28" s="462"/>
      <c r="AH28" s="482" t="s">
        <v>127</v>
      </c>
      <c r="AI28" s="483"/>
      <c r="AJ28" s="483"/>
      <c r="AK28" s="483"/>
      <c r="AL28" s="525"/>
      <c r="AM28" s="482" t="s">
        <v>180</v>
      </c>
      <c r="AN28" s="483"/>
      <c r="AO28" s="483"/>
      <c r="AP28" s="483"/>
      <c r="AQ28" s="483"/>
      <c r="AR28" s="525"/>
      <c r="AS28" s="482" t="s">
        <v>180</v>
      </c>
      <c r="AT28" s="483"/>
      <c r="AU28" s="483"/>
      <c r="AV28" s="483"/>
      <c r="AW28" s="483"/>
      <c r="AX28" s="484"/>
      <c r="AY28" s="610" t="s">
        <v>186</v>
      </c>
      <c r="AZ28" s="611"/>
      <c r="BA28" s="611"/>
      <c r="BB28" s="612"/>
      <c r="BC28" s="391" t="s">
        <v>46</v>
      </c>
      <c r="BD28" s="392"/>
      <c r="BE28" s="392"/>
      <c r="BF28" s="392"/>
      <c r="BG28" s="392"/>
      <c r="BH28" s="392"/>
      <c r="BI28" s="392"/>
      <c r="BJ28" s="392"/>
      <c r="BK28" s="392"/>
      <c r="BL28" s="392"/>
      <c r="BM28" s="393"/>
      <c r="BN28" s="394">
        <v>1343795</v>
      </c>
      <c r="BO28" s="395"/>
      <c r="BP28" s="395"/>
      <c r="BQ28" s="395"/>
      <c r="BR28" s="395"/>
      <c r="BS28" s="395"/>
      <c r="BT28" s="395"/>
      <c r="BU28" s="396"/>
      <c r="BV28" s="394">
        <v>830858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1995</v>
      </c>
      <c r="R29" s="483"/>
      <c r="S29" s="483"/>
      <c r="T29" s="483"/>
      <c r="U29" s="483"/>
      <c r="V29" s="525"/>
      <c r="W29" s="585"/>
      <c r="X29" s="586"/>
      <c r="Y29" s="587"/>
      <c r="Z29" s="481" t="s">
        <v>188</v>
      </c>
      <c r="AA29" s="461"/>
      <c r="AB29" s="461"/>
      <c r="AC29" s="461"/>
      <c r="AD29" s="461"/>
      <c r="AE29" s="461"/>
      <c r="AF29" s="461"/>
      <c r="AG29" s="462"/>
      <c r="AH29" s="482">
        <v>89</v>
      </c>
      <c r="AI29" s="483"/>
      <c r="AJ29" s="483"/>
      <c r="AK29" s="483"/>
      <c r="AL29" s="525"/>
      <c r="AM29" s="482">
        <v>266583</v>
      </c>
      <c r="AN29" s="483"/>
      <c r="AO29" s="483"/>
      <c r="AP29" s="483"/>
      <c r="AQ29" s="483"/>
      <c r="AR29" s="525"/>
      <c r="AS29" s="482">
        <v>2995</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639</v>
      </c>
      <c r="BO29" s="432"/>
      <c r="BP29" s="432"/>
      <c r="BQ29" s="432"/>
      <c r="BR29" s="432"/>
      <c r="BS29" s="432"/>
      <c r="BT29" s="432"/>
      <c r="BU29" s="433"/>
      <c r="BV29" s="431">
        <v>639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48</v>
      </c>
      <c r="BD30" s="605"/>
      <c r="BE30" s="605"/>
      <c r="BF30" s="605"/>
      <c r="BG30" s="605"/>
      <c r="BH30" s="605"/>
      <c r="BI30" s="605"/>
      <c r="BJ30" s="605"/>
      <c r="BK30" s="605"/>
      <c r="BL30" s="605"/>
      <c r="BM30" s="606"/>
      <c r="BN30" s="607">
        <v>142460</v>
      </c>
      <c r="BO30" s="608"/>
      <c r="BP30" s="608"/>
      <c r="BQ30" s="608"/>
      <c r="BR30" s="608"/>
      <c r="BS30" s="608"/>
      <c r="BT30" s="608"/>
      <c r="BU30" s="609"/>
      <c r="BV30" s="607">
        <v>122672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鋸南町国民健康保険特別会計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鋸南町病院事業会計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鋸南町後期高齢者医療特別会計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鋸南町水道事業会計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鋸南町介護保険特別会計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千葉県後期高齢者医療特別会計（一般会計）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安房郡市広域市町村圏事務組合（一般会計）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鋸南地区環境衛生組合（一般会計）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南房総広域水道企業団（水道用水供給事業会計）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vaJkS6vdzOTDLgULHo5DVQ3YeTIaOAP3FMiyigpCBRjTu/Qh6C+vaN7Y85xkrS42lmSgKHBu2KNd+vwDa00kA==" saltValue="vmIglGqfKJls0BNxec4S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558</v>
      </c>
      <c r="D34" s="1212"/>
      <c r="E34" s="1213"/>
      <c r="F34" s="32">
        <v>11.49</v>
      </c>
      <c r="G34" s="33">
        <v>12.54</v>
      </c>
      <c r="H34" s="33">
        <v>13.62</v>
      </c>
      <c r="I34" s="33">
        <v>14.45</v>
      </c>
      <c r="J34" s="34">
        <v>14.42</v>
      </c>
      <c r="K34" s="22"/>
      <c r="L34" s="22"/>
      <c r="M34" s="22"/>
      <c r="N34" s="22"/>
      <c r="O34" s="22"/>
      <c r="P34" s="22"/>
    </row>
    <row r="35" spans="1:16" ht="39" customHeight="1" x14ac:dyDescent="0.15">
      <c r="A35" s="22"/>
      <c r="B35" s="35"/>
      <c r="C35" s="1206" t="s">
        <v>559</v>
      </c>
      <c r="D35" s="1207"/>
      <c r="E35" s="1208"/>
      <c r="F35" s="36">
        <v>5.8</v>
      </c>
      <c r="G35" s="37">
        <v>7.23</v>
      </c>
      <c r="H35" s="37">
        <v>5.71</v>
      </c>
      <c r="I35" s="37">
        <v>15.98</v>
      </c>
      <c r="J35" s="38">
        <v>11.27</v>
      </c>
      <c r="K35" s="22"/>
      <c r="L35" s="22"/>
      <c r="M35" s="22"/>
      <c r="N35" s="22"/>
      <c r="O35" s="22"/>
      <c r="P35" s="22"/>
    </row>
    <row r="36" spans="1:16" ht="39" customHeight="1" x14ac:dyDescent="0.15">
      <c r="A36" s="22"/>
      <c r="B36" s="35"/>
      <c r="C36" s="1206" t="s">
        <v>560</v>
      </c>
      <c r="D36" s="1207"/>
      <c r="E36" s="1208"/>
      <c r="F36" s="36">
        <v>4.91</v>
      </c>
      <c r="G36" s="37">
        <v>3.42</v>
      </c>
      <c r="H36" s="37">
        <v>1.92</v>
      </c>
      <c r="I36" s="37">
        <v>2.88</v>
      </c>
      <c r="J36" s="38">
        <v>0.51</v>
      </c>
      <c r="K36" s="22"/>
      <c r="L36" s="22"/>
      <c r="M36" s="22"/>
      <c r="N36" s="22"/>
      <c r="O36" s="22"/>
      <c r="P36" s="22"/>
    </row>
    <row r="37" spans="1:16" ht="39" customHeight="1" x14ac:dyDescent="0.15">
      <c r="A37" s="22"/>
      <c r="B37" s="35"/>
      <c r="C37" s="1206" t="s">
        <v>561</v>
      </c>
      <c r="D37" s="1207"/>
      <c r="E37" s="1208"/>
      <c r="F37" s="36">
        <v>0.5</v>
      </c>
      <c r="G37" s="37">
        <v>0.6</v>
      </c>
      <c r="H37" s="37">
        <v>0.55000000000000004</v>
      </c>
      <c r="I37" s="37">
        <v>0.46</v>
      </c>
      <c r="J37" s="38">
        <v>0.45</v>
      </c>
      <c r="K37" s="22"/>
      <c r="L37" s="22"/>
      <c r="M37" s="22"/>
      <c r="N37" s="22"/>
      <c r="O37" s="22"/>
      <c r="P37" s="22"/>
    </row>
    <row r="38" spans="1:16" ht="39" customHeight="1" x14ac:dyDescent="0.15">
      <c r="A38" s="22"/>
      <c r="B38" s="35"/>
      <c r="C38" s="1206" t="s">
        <v>562</v>
      </c>
      <c r="D38" s="1207"/>
      <c r="E38" s="1208"/>
      <c r="F38" s="36">
        <v>1.31</v>
      </c>
      <c r="G38" s="37">
        <v>2.91</v>
      </c>
      <c r="H38" s="37">
        <v>1.85</v>
      </c>
      <c r="I38" s="37">
        <v>1.19</v>
      </c>
      <c r="J38" s="38">
        <v>0.11</v>
      </c>
      <c r="K38" s="22"/>
      <c r="L38" s="22"/>
      <c r="M38" s="22"/>
      <c r="N38" s="22"/>
      <c r="O38" s="22"/>
      <c r="P38" s="22"/>
    </row>
    <row r="39" spans="1:16" ht="39" customHeight="1" x14ac:dyDescent="0.15">
      <c r="A39" s="22"/>
      <c r="B39" s="35"/>
      <c r="C39" s="1206" t="s">
        <v>563</v>
      </c>
      <c r="D39" s="1207"/>
      <c r="E39" s="1208"/>
      <c r="F39" s="36">
        <v>0.09</v>
      </c>
      <c r="G39" s="37">
        <v>0.1</v>
      </c>
      <c r="H39" s="37">
        <v>0.09</v>
      </c>
      <c r="I39" s="37">
        <v>0.05</v>
      </c>
      <c r="J39" s="38">
        <v>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565</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mXHt4ttGY+83tNscUvMPJV234FgC56hrEORWFX4KtdCca2GD7NHmnprrLx6IppK7pFUz2dYE3A2VHded74IOQ==" saltValue="kVYVa1DZp/TAA27Xn3LG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515</v>
      </c>
      <c r="L45" s="60">
        <v>529</v>
      </c>
      <c r="M45" s="60">
        <v>535</v>
      </c>
      <c r="N45" s="60">
        <v>579</v>
      </c>
      <c r="O45" s="61">
        <v>467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14</v>
      </c>
      <c r="F48" s="1222"/>
      <c r="G48" s="1222"/>
      <c r="H48" s="1222"/>
      <c r="I48" s="1222"/>
      <c r="J48" s="1223"/>
      <c r="K48" s="63">
        <v>141</v>
      </c>
      <c r="L48" s="64">
        <v>129</v>
      </c>
      <c r="M48" s="64">
        <v>100</v>
      </c>
      <c r="N48" s="64">
        <v>98</v>
      </c>
      <c r="O48" s="65">
        <v>97</v>
      </c>
      <c r="P48" s="48"/>
      <c r="Q48" s="48"/>
      <c r="R48" s="48"/>
      <c r="S48" s="48"/>
      <c r="T48" s="48"/>
      <c r="U48" s="48"/>
    </row>
    <row r="49" spans="1:21" ht="30.75" customHeight="1" x14ac:dyDescent="0.15">
      <c r="A49" s="48"/>
      <c r="B49" s="1216"/>
      <c r="C49" s="1217"/>
      <c r="D49" s="62"/>
      <c r="E49" s="1222" t="s">
        <v>15</v>
      </c>
      <c r="F49" s="1222"/>
      <c r="G49" s="1222"/>
      <c r="H49" s="1222"/>
      <c r="I49" s="1222"/>
      <c r="J49" s="1223"/>
      <c r="K49" s="63">
        <v>19</v>
      </c>
      <c r="L49" s="64">
        <v>20</v>
      </c>
      <c r="M49" s="64">
        <v>20</v>
      </c>
      <c r="N49" s="64">
        <v>22</v>
      </c>
      <c r="O49" s="65">
        <v>26</v>
      </c>
      <c r="P49" s="48"/>
      <c r="Q49" s="48"/>
      <c r="R49" s="48"/>
      <c r="S49" s="48"/>
      <c r="T49" s="48"/>
      <c r="U49" s="48"/>
    </row>
    <row r="50" spans="1:21" ht="30.75" customHeight="1" x14ac:dyDescent="0.15">
      <c r="A50" s="48"/>
      <c r="B50" s="1216"/>
      <c r="C50" s="1217"/>
      <c r="D50" s="62"/>
      <c r="E50" s="1222" t="s">
        <v>16</v>
      </c>
      <c r="F50" s="1222"/>
      <c r="G50" s="1222"/>
      <c r="H50" s="1222"/>
      <c r="I50" s="1222"/>
      <c r="J50" s="1223"/>
      <c r="K50" s="63">
        <v>46</v>
      </c>
      <c r="L50" s="64">
        <v>46</v>
      </c>
      <c r="M50" s="64" t="s">
        <v>510</v>
      </c>
      <c r="N50" s="64" t="s">
        <v>510</v>
      </c>
      <c r="O50" s="65" t="s">
        <v>510</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367</v>
      </c>
      <c r="L52" s="64">
        <v>360</v>
      </c>
      <c r="M52" s="64">
        <v>355</v>
      </c>
      <c r="N52" s="64">
        <v>380</v>
      </c>
      <c r="O52" s="65">
        <v>374</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354</v>
      </c>
      <c r="L53" s="69">
        <v>364</v>
      </c>
      <c r="M53" s="69">
        <v>300</v>
      </c>
      <c r="N53" s="69">
        <v>319</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594</v>
      </c>
      <c r="L57" s="84" t="s">
        <v>594</v>
      </c>
      <c r="M57" s="84" t="s">
        <v>594</v>
      </c>
      <c r="N57" s="84" t="s">
        <v>594</v>
      </c>
      <c r="O57" s="85" t="s">
        <v>594</v>
      </c>
    </row>
    <row r="58" spans="1:21" ht="31.5" customHeight="1" thickBot="1" x14ac:dyDescent="0.2">
      <c r="B58" s="1232"/>
      <c r="C58" s="1233"/>
      <c r="D58" s="1237" t="s">
        <v>26</v>
      </c>
      <c r="E58" s="1238"/>
      <c r="F58" s="1238"/>
      <c r="G58" s="1238"/>
      <c r="H58" s="1238"/>
      <c r="I58" s="1238"/>
      <c r="J58" s="1239"/>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Ft5ryyU9qhN38mRIFaFyrliI4YjwZGA4DOKxjGyaaNF79YBGPv72NFkNjjnI2/fvWe0ok0sOvgAJCeDPtecKA==" saltValue="q0aOelV6XHrBSYVkbgCf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0" t="s">
        <v>29</v>
      </c>
      <c r="C41" s="1241"/>
      <c r="D41" s="102"/>
      <c r="E41" s="1246" t="s">
        <v>30</v>
      </c>
      <c r="F41" s="1246"/>
      <c r="G41" s="1246"/>
      <c r="H41" s="1247"/>
      <c r="I41" s="103">
        <v>4394</v>
      </c>
      <c r="J41" s="104">
        <v>4301</v>
      </c>
      <c r="K41" s="104">
        <v>4449</v>
      </c>
      <c r="L41" s="104">
        <v>4347</v>
      </c>
      <c r="M41" s="105">
        <v>4839</v>
      </c>
    </row>
    <row r="42" spans="2:13" ht="27.75" customHeight="1" x14ac:dyDescent="0.15">
      <c r="B42" s="1242"/>
      <c r="C42" s="1243"/>
      <c r="D42" s="106"/>
      <c r="E42" s="1248" t="s">
        <v>31</v>
      </c>
      <c r="F42" s="1248"/>
      <c r="G42" s="1248"/>
      <c r="H42" s="1249"/>
      <c r="I42" s="107">
        <v>53</v>
      </c>
      <c r="J42" s="108">
        <v>6</v>
      </c>
      <c r="K42" s="108">
        <v>6</v>
      </c>
      <c r="L42" s="108">
        <v>6</v>
      </c>
      <c r="M42" s="109">
        <v>5</v>
      </c>
    </row>
    <row r="43" spans="2:13" ht="27.75" customHeight="1" x14ac:dyDescent="0.15">
      <c r="B43" s="1242"/>
      <c r="C43" s="1243"/>
      <c r="D43" s="106"/>
      <c r="E43" s="1248" t="s">
        <v>32</v>
      </c>
      <c r="F43" s="1248"/>
      <c r="G43" s="1248"/>
      <c r="H43" s="1249"/>
      <c r="I43" s="107">
        <v>792</v>
      </c>
      <c r="J43" s="108">
        <v>769</v>
      </c>
      <c r="K43" s="108">
        <v>720</v>
      </c>
      <c r="L43" s="108">
        <v>630</v>
      </c>
      <c r="M43" s="109">
        <v>583</v>
      </c>
    </row>
    <row r="44" spans="2:13" ht="27.75" customHeight="1" x14ac:dyDescent="0.15">
      <c r="B44" s="1242"/>
      <c r="C44" s="1243"/>
      <c r="D44" s="106"/>
      <c r="E44" s="1248" t="s">
        <v>33</v>
      </c>
      <c r="F44" s="1248"/>
      <c r="G44" s="1248"/>
      <c r="H44" s="1249"/>
      <c r="I44" s="107">
        <v>223</v>
      </c>
      <c r="J44" s="108">
        <v>222</v>
      </c>
      <c r="K44" s="108">
        <v>215</v>
      </c>
      <c r="L44" s="108">
        <v>189</v>
      </c>
      <c r="M44" s="109">
        <v>183</v>
      </c>
    </row>
    <row r="45" spans="2:13" ht="27.75" customHeight="1" x14ac:dyDescent="0.15">
      <c r="B45" s="1242"/>
      <c r="C45" s="1243"/>
      <c r="D45" s="106"/>
      <c r="E45" s="1248" t="s">
        <v>34</v>
      </c>
      <c r="F45" s="1248"/>
      <c r="G45" s="1248"/>
      <c r="H45" s="1249"/>
      <c r="I45" s="107">
        <v>1338</v>
      </c>
      <c r="J45" s="108">
        <v>1286</v>
      </c>
      <c r="K45" s="108">
        <v>1208</v>
      </c>
      <c r="L45" s="108">
        <v>1169</v>
      </c>
      <c r="M45" s="109">
        <v>1124</v>
      </c>
    </row>
    <row r="46" spans="2:13" ht="27.75" customHeight="1" x14ac:dyDescent="0.15">
      <c r="B46" s="1242"/>
      <c r="C46" s="1243"/>
      <c r="D46" s="110"/>
      <c r="E46" s="1248" t="s">
        <v>35</v>
      </c>
      <c r="F46" s="1248"/>
      <c r="G46" s="1248"/>
      <c r="H46" s="1249"/>
      <c r="I46" s="107">
        <v>4</v>
      </c>
      <c r="J46" s="108" t="s">
        <v>510</v>
      </c>
      <c r="K46" s="108" t="s">
        <v>510</v>
      </c>
      <c r="L46" s="108" t="s">
        <v>510</v>
      </c>
      <c r="M46" s="109" t="s">
        <v>510</v>
      </c>
    </row>
    <row r="47" spans="2:13" ht="27.75" customHeight="1" x14ac:dyDescent="0.15">
      <c r="B47" s="1242"/>
      <c r="C47" s="1243"/>
      <c r="D47" s="111"/>
      <c r="E47" s="1250" t="s">
        <v>36</v>
      </c>
      <c r="F47" s="1251"/>
      <c r="G47" s="1251"/>
      <c r="H47" s="1252"/>
      <c r="I47" s="107" t="s">
        <v>510</v>
      </c>
      <c r="J47" s="108" t="s">
        <v>510</v>
      </c>
      <c r="K47" s="108" t="s">
        <v>510</v>
      </c>
      <c r="L47" s="108" t="s">
        <v>510</v>
      </c>
      <c r="M47" s="109" t="s">
        <v>510</v>
      </c>
    </row>
    <row r="48" spans="2:13" ht="27.75" customHeight="1" x14ac:dyDescent="0.15">
      <c r="B48" s="1242"/>
      <c r="C48" s="1243"/>
      <c r="D48" s="106"/>
      <c r="E48" s="1248" t="s">
        <v>37</v>
      </c>
      <c r="F48" s="1248"/>
      <c r="G48" s="1248"/>
      <c r="H48" s="1249"/>
      <c r="I48" s="107" t="s">
        <v>510</v>
      </c>
      <c r="J48" s="108" t="s">
        <v>510</v>
      </c>
      <c r="K48" s="108" t="s">
        <v>510</v>
      </c>
      <c r="L48" s="108" t="s">
        <v>510</v>
      </c>
      <c r="M48" s="109" t="s">
        <v>510</v>
      </c>
    </row>
    <row r="49" spans="2:13" ht="27.75" customHeight="1" x14ac:dyDescent="0.15">
      <c r="B49" s="1244"/>
      <c r="C49" s="1245"/>
      <c r="D49" s="106"/>
      <c r="E49" s="1248" t="s">
        <v>38</v>
      </c>
      <c r="F49" s="1248"/>
      <c r="G49" s="1248"/>
      <c r="H49" s="1249"/>
      <c r="I49" s="107" t="s">
        <v>510</v>
      </c>
      <c r="J49" s="108" t="s">
        <v>510</v>
      </c>
      <c r="K49" s="108" t="s">
        <v>510</v>
      </c>
      <c r="L49" s="108" t="s">
        <v>510</v>
      </c>
      <c r="M49" s="109" t="s">
        <v>510</v>
      </c>
    </row>
    <row r="50" spans="2:13" ht="27.75" customHeight="1" x14ac:dyDescent="0.15">
      <c r="B50" s="1253" t="s">
        <v>39</v>
      </c>
      <c r="C50" s="1254"/>
      <c r="D50" s="112"/>
      <c r="E50" s="1248" t="s">
        <v>40</v>
      </c>
      <c r="F50" s="1248"/>
      <c r="G50" s="1248"/>
      <c r="H50" s="1249"/>
      <c r="I50" s="107">
        <v>1229</v>
      </c>
      <c r="J50" s="108">
        <v>1434</v>
      </c>
      <c r="K50" s="108">
        <v>1581</v>
      </c>
      <c r="L50" s="108">
        <v>1137</v>
      </c>
      <c r="M50" s="109">
        <v>1727</v>
      </c>
    </row>
    <row r="51" spans="2:13" ht="27.75" customHeight="1" x14ac:dyDescent="0.15">
      <c r="B51" s="1242"/>
      <c r="C51" s="1243"/>
      <c r="D51" s="106"/>
      <c r="E51" s="1248" t="s">
        <v>41</v>
      </c>
      <c r="F51" s="1248"/>
      <c r="G51" s="1248"/>
      <c r="H51" s="1249"/>
      <c r="I51" s="107">
        <v>44</v>
      </c>
      <c r="J51" s="108">
        <v>38</v>
      </c>
      <c r="K51" s="108">
        <v>31</v>
      </c>
      <c r="L51" s="108">
        <v>24</v>
      </c>
      <c r="M51" s="109">
        <v>18</v>
      </c>
    </row>
    <row r="52" spans="2:13" ht="27.75" customHeight="1" x14ac:dyDescent="0.15">
      <c r="B52" s="1244"/>
      <c r="C52" s="1245"/>
      <c r="D52" s="106"/>
      <c r="E52" s="1248" t="s">
        <v>42</v>
      </c>
      <c r="F52" s="1248"/>
      <c r="G52" s="1248"/>
      <c r="H52" s="1249"/>
      <c r="I52" s="107">
        <v>3497</v>
      </c>
      <c r="J52" s="108">
        <v>3433</v>
      </c>
      <c r="K52" s="108">
        <v>3590</v>
      </c>
      <c r="L52" s="108">
        <v>3574</v>
      </c>
      <c r="M52" s="109">
        <v>3986</v>
      </c>
    </row>
    <row r="53" spans="2:13" ht="27.75" customHeight="1" thickBot="1" x14ac:dyDescent="0.2">
      <c r="B53" s="1255" t="s">
        <v>20</v>
      </c>
      <c r="C53" s="1256"/>
      <c r="D53" s="113"/>
      <c r="E53" s="1257" t="s">
        <v>43</v>
      </c>
      <c r="F53" s="1257"/>
      <c r="G53" s="1257"/>
      <c r="H53" s="1258"/>
      <c r="I53" s="114">
        <v>2033</v>
      </c>
      <c r="J53" s="115">
        <v>1679</v>
      </c>
      <c r="K53" s="115">
        <v>1395</v>
      </c>
      <c r="L53" s="115">
        <v>1606</v>
      </c>
      <c r="M53" s="116">
        <v>1003</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hjarIMFi7ubHlCER+VTQYZWi9SNbHcKSysfgTdgDpqsdoRg/30/+uzr509IPQF7VHNB0muO3iaJIQ6PKpPjgQ==" saltValue="/zVFB50awYB9KYv+hw6g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22" sqref="I2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46</v>
      </c>
      <c r="D55" s="1267"/>
      <c r="E55" s="1268"/>
      <c r="F55" s="128">
        <v>1288</v>
      </c>
      <c r="G55" s="128">
        <v>831</v>
      </c>
      <c r="H55" s="129">
        <v>1344</v>
      </c>
    </row>
    <row r="56" spans="2:8" ht="52.5" customHeight="1" x14ac:dyDescent="0.15">
      <c r="B56" s="130"/>
      <c r="C56" s="1269" t="s">
        <v>47</v>
      </c>
      <c r="D56" s="1269"/>
      <c r="E56" s="1270"/>
      <c r="F56" s="131">
        <v>1</v>
      </c>
      <c r="G56" s="131">
        <v>1</v>
      </c>
      <c r="H56" s="132">
        <v>1</v>
      </c>
    </row>
    <row r="57" spans="2:8" ht="53.25" customHeight="1" x14ac:dyDescent="0.15">
      <c r="B57" s="130"/>
      <c r="C57" s="1271" t="s">
        <v>48</v>
      </c>
      <c r="D57" s="1271"/>
      <c r="E57" s="1272"/>
      <c r="F57" s="133">
        <v>77</v>
      </c>
      <c r="G57" s="133">
        <v>123</v>
      </c>
      <c r="H57" s="134">
        <v>142</v>
      </c>
    </row>
    <row r="58" spans="2:8" ht="45.75" customHeight="1" x14ac:dyDescent="0.15">
      <c r="B58" s="135"/>
      <c r="C58" s="1259" t="s">
        <v>572</v>
      </c>
      <c r="D58" s="1260"/>
      <c r="E58" s="1261"/>
      <c r="F58" s="136">
        <v>51</v>
      </c>
      <c r="G58" s="136">
        <v>89</v>
      </c>
      <c r="H58" s="137">
        <v>115</v>
      </c>
    </row>
    <row r="59" spans="2:8" ht="45.75" customHeight="1" x14ac:dyDescent="0.15">
      <c r="B59" s="135"/>
      <c r="C59" s="1259" t="s">
        <v>573</v>
      </c>
      <c r="D59" s="1260"/>
      <c r="E59" s="1261"/>
      <c r="F59" s="136">
        <v>5</v>
      </c>
      <c r="G59" s="136">
        <v>15</v>
      </c>
      <c r="H59" s="137">
        <v>16</v>
      </c>
    </row>
    <row r="60" spans="2:8" ht="45.75" customHeight="1" x14ac:dyDescent="0.15">
      <c r="B60" s="135"/>
      <c r="C60" s="1259" t="s">
        <v>574</v>
      </c>
      <c r="D60" s="1260"/>
      <c r="E60" s="1261"/>
      <c r="F60" s="136">
        <v>4</v>
      </c>
      <c r="G60" s="136">
        <v>5</v>
      </c>
      <c r="H60" s="137">
        <v>5</v>
      </c>
    </row>
    <row r="61" spans="2:8" ht="45.75" customHeight="1" x14ac:dyDescent="0.15">
      <c r="B61" s="135"/>
      <c r="C61" s="1259" t="s">
        <v>575</v>
      </c>
      <c r="D61" s="1260"/>
      <c r="E61" s="1261"/>
      <c r="F61" s="136">
        <v>10</v>
      </c>
      <c r="G61" s="136">
        <v>8</v>
      </c>
      <c r="H61" s="137">
        <v>4</v>
      </c>
    </row>
    <row r="62" spans="2:8" ht="45.75" customHeight="1" thickBot="1" x14ac:dyDescent="0.2">
      <c r="B62" s="138"/>
      <c r="C62" s="1262" t="s">
        <v>576</v>
      </c>
      <c r="D62" s="1263"/>
      <c r="E62" s="1264"/>
      <c r="F62" s="139"/>
      <c r="G62" s="139">
        <v>1</v>
      </c>
      <c r="H62" s="140">
        <v>2</v>
      </c>
    </row>
    <row r="63" spans="2:8" ht="52.5" customHeight="1" thickBot="1" x14ac:dyDescent="0.2">
      <c r="B63" s="141"/>
      <c r="C63" s="1265" t="s">
        <v>49</v>
      </c>
      <c r="D63" s="1265"/>
      <c r="E63" s="1266"/>
      <c r="F63" s="142">
        <v>1365</v>
      </c>
      <c r="G63" s="142">
        <v>954</v>
      </c>
      <c r="H63" s="143">
        <v>1487</v>
      </c>
    </row>
    <row r="64" spans="2:8" ht="15" customHeight="1" x14ac:dyDescent="0.15"/>
  </sheetData>
  <sheetProtection algorithmName="SHA-512" hashValue="sRP24eM6hyc2GtKfrgpZx+esXzin0/d0nueQC9iYhXzGquYpdCiFDyPKcm4ults9Sg8lno5jeMJPh0lV/GOdfw==" saltValue="68Wg9pwIfYzlBOq6R5zJ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598</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v>81.599999999999994</v>
      </c>
      <c r="BQ51" s="1281"/>
      <c r="BR51" s="1281"/>
      <c r="BS51" s="1281"/>
      <c r="BT51" s="1281"/>
      <c r="BU51" s="1281"/>
      <c r="BV51" s="1281"/>
      <c r="BW51" s="1281"/>
      <c r="BX51" s="1281">
        <v>68.400000000000006</v>
      </c>
      <c r="BY51" s="1281"/>
      <c r="BZ51" s="1281"/>
      <c r="CA51" s="1281"/>
      <c r="CB51" s="1281"/>
      <c r="CC51" s="1281"/>
      <c r="CD51" s="1281"/>
      <c r="CE51" s="1281"/>
      <c r="CF51" s="1281">
        <v>56.8</v>
      </c>
      <c r="CG51" s="1281"/>
      <c r="CH51" s="1281"/>
      <c r="CI51" s="1281"/>
      <c r="CJ51" s="1281"/>
      <c r="CK51" s="1281"/>
      <c r="CL51" s="1281"/>
      <c r="CM51" s="1281"/>
      <c r="CN51" s="1281">
        <v>66.2</v>
      </c>
      <c r="CO51" s="1281"/>
      <c r="CP51" s="1281"/>
      <c r="CQ51" s="1281"/>
      <c r="CR51" s="1281"/>
      <c r="CS51" s="1281"/>
      <c r="CT51" s="1281"/>
      <c r="CU51" s="1281"/>
      <c r="CV51" s="1281">
        <v>38.9</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81">
        <v>55.9</v>
      </c>
      <c r="BQ53" s="1281"/>
      <c r="BR53" s="1281"/>
      <c r="BS53" s="1281"/>
      <c r="BT53" s="1281"/>
      <c r="BU53" s="1281"/>
      <c r="BV53" s="1281"/>
      <c r="BW53" s="1281"/>
      <c r="BX53" s="1281">
        <v>62.8</v>
      </c>
      <c r="BY53" s="1281"/>
      <c r="BZ53" s="1281"/>
      <c r="CA53" s="1281"/>
      <c r="CB53" s="1281"/>
      <c r="CC53" s="1281"/>
      <c r="CD53" s="1281"/>
      <c r="CE53" s="1281"/>
      <c r="CF53" s="1281">
        <v>63.2</v>
      </c>
      <c r="CG53" s="1281"/>
      <c r="CH53" s="1281"/>
      <c r="CI53" s="1281"/>
      <c r="CJ53" s="1281"/>
      <c r="CK53" s="1281"/>
      <c r="CL53" s="1281"/>
      <c r="CM53" s="1281"/>
      <c r="CN53" s="1281">
        <v>64.5</v>
      </c>
      <c r="CO53" s="1281"/>
      <c r="CP53" s="1281"/>
      <c r="CQ53" s="1281"/>
      <c r="CR53" s="1281"/>
      <c r="CS53" s="1281"/>
      <c r="CT53" s="1281"/>
      <c r="CU53" s="1281"/>
      <c r="CV53" s="1281">
        <v>65.599999999999994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597</v>
      </c>
      <c r="AO55" s="1283"/>
      <c r="AP55" s="1283"/>
      <c r="AQ55" s="1283"/>
      <c r="AR55" s="1283"/>
      <c r="AS55" s="1283"/>
      <c r="AT55" s="1283"/>
      <c r="AU55" s="1283"/>
      <c r="AV55" s="1283"/>
      <c r="AW55" s="1283"/>
      <c r="AX55" s="1283"/>
      <c r="AY55" s="1283"/>
      <c r="AZ55" s="1283"/>
      <c r="BA55" s="1283"/>
      <c r="BB55" s="1282" t="s">
        <v>596</v>
      </c>
      <c r="BC55" s="1282"/>
      <c r="BD55" s="1282"/>
      <c r="BE55" s="1282"/>
      <c r="BF55" s="1282"/>
      <c r="BG55" s="1282"/>
      <c r="BH55" s="1282"/>
      <c r="BI55" s="1282"/>
      <c r="BJ55" s="1282"/>
      <c r="BK55" s="1282"/>
      <c r="BL55" s="1282"/>
      <c r="BM55" s="1282"/>
      <c r="BN55" s="1282"/>
      <c r="BO55" s="1282"/>
      <c r="BP55" s="1281">
        <v>25.4</v>
      </c>
      <c r="BQ55" s="1281"/>
      <c r="BR55" s="1281"/>
      <c r="BS55" s="1281"/>
      <c r="BT55" s="1281"/>
      <c r="BU55" s="1281"/>
      <c r="BV55" s="1281"/>
      <c r="BW55" s="1281"/>
      <c r="BX55" s="1281">
        <v>23.4</v>
      </c>
      <c r="BY55" s="1281"/>
      <c r="BZ55" s="1281"/>
      <c r="CA55" s="1281"/>
      <c r="CB55" s="1281"/>
      <c r="CC55" s="1281"/>
      <c r="CD55" s="1281"/>
      <c r="CE55" s="1281"/>
      <c r="CF55" s="1281">
        <v>7.7</v>
      </c>
      <c r="CG55" s="1281"/>
      <c r="CH55" s="1281"/>
      <c r="CI55" s="1281"/>
      <c r="CJ55" s="1281"/>
      <c r="CK55" s="1281"/>
      <c r="CL55" s="1281"/>
      <c r="CM55" s="1281"/>
      <c r="CN55" s="1281">
        <v>3.2</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603</v>
      </c>
      <c r="BC57" s="1282"/>
      <c r="BD57" s="1282"/>
      <c r="BE57" s="1282"/>
      <c r="BF57" s="1282"/>
      <c r="BG57" s="1282"/>
      <c r="BH57" s="1282"/>
      <c r="BI57" s="1282"/>
      <c r="BJ57" s="1282"/>
      <c r="BK57" s="1282"/>
      <c r="BL57" s="1282"/>
      <c r="BM57" s="1282"/>
      <c r="BN57" s="1282"/>
      <c r="BO57" s="1282"/>
      <c r="BP57" s="1281">
        <v>58.8</v>
      </c>
      <c r="BQ57" s="1281"/>
      <c r="BR57" s="1281"/>
      <c r="BS57" s="1281"/>
      <c r="BT57" s="1281"/>
      <c r="BU57" s="1281"/>
      <c r="BV57" s="1281"/>
      <c r="BW57" s="1281"/>
      <c r="BX57" s="1281">
        <v>59.2</v>
      </c>
      <c r="BY57" s="1281"/>
      <c r="BZ57" s="1281"/>
      <c r="CA57" s="1281"/>
      <c r="CB57" s="1281"/>
      <c r="CC57" s="1281"/>
      <c r="CD57" s="1281"/>
      <c r="CE57" s="1281"/>
      <c r="CF57" s="1281">
        <v>63.4</v>
      </c>
      <c r="CG57" s="1281"/>
      <c r="CH57" s="1281"/>
      <c r="CI57" s="1281"/>
      <c r="CJ57" s="1281"/>
      <c r="CK57" s="1281"/>
      <c r="CL57" s="1281"/>
      <c r="CM57" s="1281"/>
      <c r="CN57" s="1281">
        <v>63.3</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602</v>
      </c>
    </row>
    <row r="64" spans="1:109" ht="13.5" x14ac:dyDescent="0.15">
      <c r="B64" s="1274"/>
      <c r="G64" s="1311"/>
      <c r="I64" s="1313"/>
      <c r="J64" s="1313"/>
      <c r="K64" s="1313"/>
      <c r="L64" s="1313"/>
      <c r="M64" s="1313"/>
      <c r="N64" s="1312"/>
      <c r="AM64" s="1311"/>
      <c r="AN64" s="1311" t="s">
        <v>601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598</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v>81.599999999999994</v>
      </c>
      <c r="BQ73" s="1281"/>
      <c r="BR73" s="1281"/>
      <c r="BS73" s="1281"/>
      <c r="BT73" s="1281"/>
      <c r="BU73" s="1281"/>
      <c r="BV73" s="1281"/>
      <c r="BW73" s="1281"/>
      <c r="BX73" s="1281">
        <v>68.400000000000006</v>
      </c>
      <c r="BY73" s="1281"/>
      <c r="BZ73" s="1281"/>
      <c r="CA73" s="1281"/>
      <c r="CB73" s="1281"/>
      <c r="CC73" s="1281"/>
      <c r="CD73" s="1281"/>
      <c r="CE73" s="1281"/>
      <c r="CF73" s="1281">
        <v>56.8</v>
      </c>
      <c r="CG73" s="1281"/>
      <c r="CH73" s="1281"/>
      <c r="CI73" s="1281"/>
      <c r="CJ73" s="1281"/>
      <c r="CK73" s="1281"/>
      <c r="CL73" s="1281"/>
      <c r="CM73" s="1281"/>
      <c r="CN73" s="1281">
        <v>66.2</v>
      </c>
      <c r="CO73" s="1281"/>
      <c r="CP73" s="1281"/>
      <c r="CQ73" s="1281"/>
      <c r="CR73" s="1281"/>
      <c r="CS73" s="1281"/>
      <c r="CT73" s="1281"/>
      <c r="CU73" s="1281"/>
      <c r="CV73" s="1281">
        <v>38.9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14.7</v>
      </c>
      <c r="BQ75" s="1281"/>
      <c r="BR75" s="1281"/>
      <c r="BS75" s="1281"/>
      <c r="BT75" s="1281"/>
      <c r="BU75" s="1281"/>
      <c r="BV75" s="1281"/>
      <c r="BW75" s="1281"/>
      <c r="BX75" s="1281">
        <v>14</v>
      </c>
      <c r="BY75" s="1281"/>
      <c r="BZ75" s="1281"/>
      <c r="CA75" s="1281"/>
      <c r="CB75" s="1281"/>
      <c r="CC75" s="1281"/>
      <c r="CD75" s="1281"/>
      <c r="CE75" s="1281"/>
      <c r="CF75" s="1281">
        <v>13.7</v>
      </c>
      <c r="CG75" s="1281"/>
      <c r="CH75" s="1281"/>
      <c r="CI75" s="1281"/>
      <c r="CJ75" s="1281"/>
      <c r="CK75" s="1281"/>
      <c r="CL75" s="1281"/>
      <c r="CM75" s="1281"/>
      <c r="CN75" s="1281">
        <v>13.4</v>
      </c>
      <c r="CO75" s="1281"/>
      <c r="CP75" s="1281"/>
      <c r="CQ75" s="1281"/>
      <c r="CR75" s="1281"/>
      <c r="CS75" s="1281"/>
      <c r="CT75" s="1281"/>
      <c r="CU75" s="1281"/>
      <c r="CV75" s="1281">
        <v>11.2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597</v>
      </c>
      <c r="AO77" s="1283"/>
      <c r="AP77" s="1283"/>
      <c r="AQ77" s="1283"/>
      <c r="AR77" s="1283"/>
      <c r="AS77" s="1283"/>
      <c r="AT77" s="1283"/>
      <c r="AU77" s="1283"/>
      <c r="AV77" s="1283"/>
      <c r="AW77" s="1283"/>
      <c r="AX77" s="1283"/>
      <c r="AY77" s="1283"/>
      <c r="AZ77" s="1283"/>
      <c r="BA77" s="1283"/>
      <c r="BB77" s="1282" t="s">
        <v>596</v>
      </c>
      <c r="BC77" s="1282"/>
      <c r="BD77" s="1282"/>
      <c r="BE77" s="1282"/>
      <c r="BF77" s="1282"/>
      <c r="BG77" s="1282"/>
      <c r="BH77" s="1282"/>
      <c r="BI77" s="1282"/>
      <c r="BJ77" s="1282"/>
      <c r="BK77" s="1282"/>
      <c r="BL77" s="1282"/>
      <c r="BM77" s="1282"/>
      <c r="BN77" s="1282"/>
      <c r="BO77" s="1282"/>
      <c r="BP77" s="1281">
        <v>25.4</v>
      </c>
      <c r="BQ77" s="1281"/>
      <c r="BR77" s="1281"/>
      <c r="BS77" s="1281"/>
      <c r="BT77" s="1281"/>
      <c r="BU77" s="1281"/>
      <c r="BV77" s="1281"/>
      <c r="BW77" s="1281"/>
      <c r="BX77" s="1281">
        <v>23.4</v>
      </c>
      <c r="BY77" s="1281"/>
      <c r="BZ77" s="1281"/>
      <c r="CA77" s="1281"/>
      <c r="CB77" s="1281"/>
      <c r="CC77" s="1281"/>
      <c r="CD77" s="1281"/>
      <c r="CE77" s="1281"/>
      <c r="CF77" s="1281">
        <v>7.7</v>
      </c>
      <c r="CG77" s="1281"/>
      <c r="CH77" s="1281"/>
      <c r="CI77" s="1281"/>
      <c r="CJ77" s="1281"/>
      <c r="CK77" s="1281"/>
      <c r="CL77" s="1281"/>
      <c r="CM77" s="1281"/>
      <c r="CN77" s="1281">
        <v>3.2</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595</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8.8000000000000007</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KWeIESx1gA26qC8VNohLcAePe0lqWTYHxQjEFA29lzbBXBerLQn2SjyhvMMAPckdW/ohp+ZwJKgWu0zcq7wow==" saltValue="+/rtMKgUS9WwGxofJ/SJl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F2uwcYWXYKnn9cT3XWsdGVRMFSXeDV8xZoapISDmhbDas/+gqQC8fjGFH2BtxmiWIdhtOm5hg+q1ZuUY9+dTMw==" saltValue="ieJKb1O1Y8l9NUjN8esm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e3dMv/kwbKKgMr7vLZREG6sLZOxiVeEAARJPk6R+4JlUzWFWy4ol0HTJb3/kx6PcGJUWfbHz84XIj9ynRjdJWg==" saltValue="v/noDOS/tw9i7Gj77jjB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549</v>
      </c>
      <c r="G2" s="157"/>
      <c r="H2" s="158"/>
    </row>
    <row r="3" spans="1:8" x14ac:dyDescent="0.15">
      <c r="A3" s="154" t="s">
        <v>542</v>
      </c>
      <c r="B3" s="159"/>
      <c r="C3" s="160"/>
      <c r="D3" s="161">
        <v>52345</v>
      </c>
      <c r="E3" s="162"/>
      <c r="F3" s="163">
        <v>119882</v>
      </c>
      <c r="G3" s="164"/>
      <c r="H3" s="165"/>
    </row>
    <row r="4" spans="1:8" x14ac:dyDescent="0.15">
      <c r="A4" s="166"/>
      <c r="B4" s="167"/>
      <c r="C4" s="168"/>
      <c r="D4" s="169">
        <v>22755</v>
      </c>
      <c r="E4" s="170"/>
      <c r="F4" s="171">
        <v>66481</v>
      </c>
      <c r="G4" s="172"/>
      <c r="H4" s="173"/>
    </row>
    <row r="5" spans="1:8" x14ac:dyDescent="0.15">
      <c r="A5" s="154" t="s">
        <v>544</v>
      </c>
      <c r="B5" s="159"/>
      <c r="C5" s="160"/>
      <c r="D5" s="161">
        <v>63552</v>
      </c>
      <c r="E5" s="162"/>
      <c r="F5" s="163">
        <v>116162</v>
      </c>
      <c r="G5" s="164"/>
      <c r="H5" s="165"/>
    </row>
    <row r="6" spans="1:8" x14ac:dyDescent="0.15">
      <c r="A6" s="166"/>
      <c r="B6" s="167"/>
      <c r="C6" s="168"/>
      <c r="D6" s="169">
        <v>14181</v>
      </c>
      <c r="E6" s="170"/>
      <c r="F6" s="171">
        <v>61562</v>
      </c>
      <c r="G6" s="172"/>
      <c r="H6" s="173"/>
    </row>
    <row r="7" spans="1:8" x14ac:dyDescent="0.15">
      <c r="A7" s="154" t="s">
        <v>545</v>
      </c>
      <c r="B7" s="159"/>
      <c r="C7" s="160"/>
      <c r="D7" s="161">
        <v>87242</v>
      </c>
      <c r="E7" s="162"/>
      <c r="F7" s="163">
        <v>121449</v>
      </c>
      <c r="G7" s="164"/>
      <c r="H7" s="165"/>
    </row>
    <row r="8" spans="1:8" x14ac:dyDescent="0.15">
      <c r="A8" s="166"/>
      <c r="B8" s="167"/>
      <c r="C8" s="168"/>
      <c r="D8" s="169">
        <v>46182</v>
      </c>
      <c r="E8" s="170"/>
      <c r="F8" s="171">
        <v>62922</v>
      </c>
      <c r="G8" s="172"/>
      <c r="H8" s="173"/>
    </row>
    <row r="9" spans="1:8" x14ac:dyDescent="0.15">
      <c r="A9" s="154" t="s">
        <v>546</v>
      </c>
      <c r="B9" s="159"/>
      <c r="C9" s="160"/>
      <c r="D9" s="161">
        <v>48507</v>
      </c>
      <c r="E9" s="162"/>
      <c r="F9" s="163">
        <v>145139</v>
      </c>
      <c r="G9" s="164"/>
      <c r="H9" s="165"/>
    </row>
    <row r="10" spans="1:8" x14ac:dyDescent="0.15">
      <c r="A10" s="166"/>
      <c r="B10" s="167"/>
      <c r="C10" s="168"/>
      <c r="D10" s="169">
        <v>24454</v>
      </c>
      <c r="E10" s="170"/>
      <c r="F10" s="171">
        <v>83762</v>
      </c>
      <c r="G10" s="172"/>
      <c r="H10" s="173"/>
    </row>
    <row r="11" spans="1:8" x14ac:dyDescent="0.15">
      <c r="A11" s="154" t="s">
        <v>547</v>
      </c>
      <c r="B11" s="159"/>
      <c r="C11" s="160"/>
      <c r="D11" s="161">
        <v>126485</v>
      </c>
      <c r="E11" s="162"/>
      <c r="F11" s="163">
        <v>125391</v>
      </c>
      <c r="G11" s="164"/>
      <c r="H11" s="165"/>
    </row>
    <row r="12" spans="1:8" x14ac:dyDescent="0.15">
      <c r="A12" s="166"/>
      <c r="B12" s="167"/>
      <c r="C12" s="174"/>
      <c r="D12" s="169">
        <v>62358</v>
      </c>
      <c r="E12" s="170"/>
      <c r="F12" s="171">
        <v>68516</v>
      </c>
      <c r="G12" s="172"/>
      <c r="H12" s="173"/>
    </row>
    <row r="13" spans="1:8" x14ac:dyDescent="0.15">
      <c r="A13" s="154"/>
      <c r="B13" s="159"/>
      <c r="C13" s="175"/>
      <c r="D13" s="176">
        <v>75626</v>
      </c>
      <c r="E13" s="177"/>
      <c r="F13" s="178">
        <v>125605</v>
      </c>
      <c r="G13" s="179"/>
      <c r="H13" s="165"/>
    </row>
    <row r="14" spans="1:8" x14ac:dyDescent="0.15">
      <c r="A14" s="166"/>
      <c r="B14" s="167"/>
      <c r="C14" s="168"/>
      <c r="D14" s="169">
        <v>33986</v>
      </c>
      <c r="E14" s="170"/>
      <c r="F14" s="171">
        <v>68649</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5.81</v>
      </c>
      <c r="C19" s="180">
        <f>ROUND(VALUE(SUBSTITUTE(実質収支比率等に係る経年分析!G$48,"▲","-")),2)</f>
        <v>7.24</v>
      </c>
      <c r="D19" s="180">
        <f>ROUND(VALUE(SUBSTITUTE(実質収支比率等に係る経年分析!H$48,"▲","-")),2)</f>
        <v>5.72</v>
      </c>
      <c r="E19" s="180">
        <f>ROUND(VALUE(SUBSTITUTE(実質収支比率等に係る経年分析!I$48,"▲","-")),2)</f>
        <v>15.98</v>
      </c>
      <c r="F19" s="180">
        <f>ROUND(VALUE(SUBSTITUTE(実質収支比率等に係る経年分析!J$48,"▲","-")),2)</f>
        <v>11.28</v>
      </c>
    </row>
    <row r="20" spans="1:11" x14ac:dyDescent="0.15">
      <c r="A20" s="180" t="s">
        <v>53</v>
      </c>
      <c r="B20" s="180">
        <f>ROUND(VALUE(SUBSTITUTE(実質収支比率等に係る経年分析!F$47,"▲","-")),2)</f>
        <v>37.79</v>
      </c>
      <c r="C20" s="180">
        <f>ROUND(VALUE(SUBSTITUTE(実質収支比率等に係る経年分析!G$47,"▲","-")),2)</f>
        <v>43.06</v>
      </c>
      <c r="D20" s="180">
        <f>ROUND(VALUE(SUBSTITUTE(実質収支比率等に係る経年分析!H$47,"▲","-")),2)</f>
        <v>46.01</v>
      </c>
      <c r="E20" s="180">
        <f>ROUND(VALUE(SUBSTITUTE(実質収支比率等に係る経年分析!I$47,"▲","-")),2)</f>
        <v>29.74</v>
      </c>
      <c r="F20" s="180">
        <f>ROUND(VALUE(SUBSTITUTE(実質収支比率等に係る経年分析!J$47,"▲","-")),2)</f>
        <v>45.66</v>
      </c>
    </row>
    <row r="21" spans="1:11" x14ac:dyDescent="0.15">
      <c r="A21" s="180" t="s">
        <v>54</v>
      </c>
      <c r="B21" s="180">
        <f>IF(ISNUMBER(VALUE(SUBSTITUTE(実質収支比率等に係る経年分析!F$49,"▲","-"))),ROUND(VALUE(SUBSTITUTE(実質収支比率等に係る経年分析!F$49,"▲","-")),2),NA())</f>
        <v>3.26</v>
      </c>
      <c r="C21" s="180">
        <f>IF(ISNUMBER(VALUE(SUBSTITUTE(実質収支比率等に係る経年分析!G$49,"▲","-"))),ROUND(VALUE(SUBSTITUTE(実質収支比率等に係る経年分析!G$49,"▲","-")),2),NA())</f>
        <v>6.02</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-6.11</v>
      </c>
      <c r="F21" s="180">
        <f>IF(ISNUMBER(VALUE(SUBSTITUTE(実質収支比率等に係る経年分析!J$49,"▲","-"))),ROUND(VALUE(SUBSTITUTE(実質収支比率等に係る経年分析!J$49,"▲","-")),2),NA())</f>
        <v>13.54</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鋸南町後期高齢者医療特別会計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鋸南町介護保険特別会計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鋸南町病院事業会計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鋸南町国民健康保険特別会計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11.27</v>
      </c>
    </row>
    <row r="36" spans="1:16" x14ac:dyDescent="0.15">
      <c r="A36" s="181" t="str">
        <f>IF(連結実質赤字比率に係る赤字・黒字の構成分析!C$34="",NA(),連結実質赤字比率に係る赤字・黒字の構成分析!C$34)</f>
        <v>鋸南町水道事業会計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14.42</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367</v>
      </c>
      <c r="E42" s="182"/>
      <c r="F42" s="182"/>
      <c r="G42" s="182">
        <f>'実質公債費比率（分子）の構造'!L$52</f>
        <v>360</v>
      </c>
      <c r="H42" s="182"/>
      <c r="I42" s="182"/>
      <c r="J42" s="182">
        <f>'実質公債費比率（分子）の構造'!M$52</f>
        <v>355</v>
      </c>
      <c r="K42" s="182"/>
      <c r="L42" s="182"/>
      <c r="M42" s="182">
        <f>'実質公債費比率（分子）の構造'!N$52</f>
        <v>380</v>
      </c>
      <c r="N42" s="182"/>
      <c r="O42" s="182"/>
      <c r="P42" s="182">
        <f>'実質公債費比率（分子）の構造'!O$52</f>
        <v>374</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46</v>
      </c>
      <c r="C44" s="182"/>
      <c r="D44" s="182"/>
      <c r="E44" s="182">
        <f>'実質公債費比率（分子）の構造'!L$50</f>
        <v>46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19</v>
      </c>
      <c r="C45" s="182"/>
      <c r="D45" s="182"/>
      <c r="E45" s="182">
        <f>'実質公債費比率（分子）の構造'!L$49</f>
        <v>20</v>
      </c>
      <c r="F45" s="182"/>
      <c r="G45" s="182"/>
      <c r="H45" s="182">
        <f>'実質公債費比率（分子）の構造'!M$49</f>
        <v>20</v>
      </c>
      <c r="I45" s="182"/>
      <c r="J45" s="182"/>
      <c r="K45" s="182">
        <f>'実質公債費比率（分子）の構造'!N$49</f>
        <v>22</v>
      </c>
      <c r="L45" s="182"/>
      <c r="M45" s="182"/>
      <c r="N45" s="182">
        <f>'実質公債費比率（分子）の構造'!O$49</f>
        <v>26</v>
      </c>
      <c r="O45" s="182"/>
      <c r="P45" s="182"/>
    </row>
    <row r="46" spans="1:16" x14ac:dyDescent="0.15">
      <c r="A46" s="182" t="s">
        <v>65</v>
      </c>
      <c r="B46" s="182">
        <f>'実質公債費比率（分子）の構造'!K$48</f>
        <v>141</v>
      </c>
      <c r="C46" s="182"/>
      <c r="D46" s="182"/>
      <c r="E46" s="182">
        <f>'実質公債費比率（分子）の構造'!L$48</f>
        <v>129</v>
      </c>
      <c r="F46" s="182"/>
      <c r="G46" s="182"/>
      <c r="H46" s="182">
        <f>'実質公債費比率（分子）の構造'!M$48</f>
        <v>100</v>
      </c>
      <c r="I46" s="182"/>
      <c r="J46" s="182"/>
      <c r="K46" s="182">
        <f>'実質公債費比率（分子）の構造'!N$48</f>
        <v>98</v>
      </c>
      <c r="L46" s="182"/>
      <c r="M46" s="182"/>
      <c r="N46" s="182">
        <f>'実質公債費比率（分子）の構造'!O$48</f>
        <v>97</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515</v>
      </c>
      <c r="C49" s="182"/>
      <c r="D49" s="182"/>
      <c r="E49" s="182">
        <f>'実質公債費比率（分子）の構造'!L$45</f>
        <v>529</v>
      </c>
      <c r="F49" s="182"/>
      <c r="G49" s="182"/>
      <c r="H49" s="182">
        <f>'実質公債費比率（分子）の構造'!M$45</f>
        <v>535</v>
      </c>
      <c r="I49" s="182"/>
      <c r="J49" s="182"/>
      <c r="K49" s="182">
        <f>'実質公債費比率（分子）の構造'!N$45</f>
        <v>579</v>
      </c>
      <c r="L49" s="182"/>
      <c r="M49" s="182"/>
      <c r="N49" s="182">
        <f>'実質公債費比率（分子）の構造'!O$45</f>
        <v>467</v>
      </c>
      <c r="O49" s="182"/>
      <c r="P49" s="182"/>
    </row>
    <row r="50" spans="1:16" x14ac:dyDescent="0.15">
      <c r="A50" s="182" t="s">
        <v>69</v>
      </c>
      <c r="B50" s="182" t="e">
        <f>NA()</f>
        <v>#N/A</v>
      </c>
      <c r="C50" s="182">
        <f>IF(ISNUMBER('実質公債費比率（分子）の構造'!K$53),'実質公債費比率（分子）の構造'!K$53,NA())</f>
        <v>354</v>
      </c>
      <c r="D50" s="182" t="e">
        <f>NA()</f>
        <v>#N/A</v>
      </c>
      <c r="E50" s="182" t="e">
        <f>NA()</f>
        <v>#N/A</v>
      </c>
      <c r="F50" s="182">
        <f>IF(ISNUMBER('実質公債費比率（分子）の構造'!L$53),'実質公債費比率（分子）の構造'!L$53,NA())</f>
        <v>364</v>
      </c>
      <c r="G50" s="182" t="e">
        <f>NA()</f>
        <v>#N/A</v>
      </c>
      <c r="H50" s="182" t="e">
        <f>NA()</f>
        <v>#N/A</v>
      </c>
      <c r="I50" s="182">
        <f>IF(ISNUMBER('実質公債費比率（分子）の構造'!M$53),'実質公債費比率（分子）の構造'!M$53,NA())</f>
        <v>300</v>
      </c>
      <c r="J50" s="182" t="e">
        <f>NA()</f>
        <v>#N/A</v>
      </c>
      <c r="K50" s="182" t="e">
        <f>NA()</f>
        <v>#N/A</v>
      </c>
      <c r="L50" s="182">
        <f>IF(ISNUMBER('実質公債費比率（分子）の構造'!N$53),'実質公債費比率（分子）の構造'!N$53,NA())</f>
        <v>319</v>
      </c>
      <c r="M50" s="182" t="e">
        <f>NA()</f>
        <v>#N/A</v>
      </c>
      <c r="N50" s="182" t="e">
        <f>NA()</f>
        <v>#N/A</v>
      </c>
      <c r="O50" s="182">
        <f>IF(ISNUMBER('実質公債費比率（分子）の構造'!O$53),'実質公債費比率（分子）の構造'!O$53,NA())</f>
        <v>216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3497</v>
      </c>
      <c r="E56" s="181"/>
      <c r="F56" s="181"/>
      <c r="G56" s="181">
        <f>'将来負担比率（分子）の構造'!J$52</f>
        <v>3433</v>
      </c>
      <c r="H56" s="181"/>
      <c r="I56" s="181"/>
      <c r="J56" s="181">
        <f>'将来負担比率（分子）の構造'!K$52</f>
        <v>3590</v>
      </c>
      <c r="K56" s="181"/>
      <c r="L56" s="181"/>
      <c r="M56" s="181">
        <f>'将来負担比率（分子）の構造'!L$52</f>
        <v>3574</v>
      </c>
      <c r="N56" s="181"/>
      <c r="O56" s="181"/>
      <c r="P56" s="181">
        <f>'将来負担比率（分子）の構造'!M$52</f>
        <v>3986</v>
      </c>
    </row>
    <row r="57" spans="1:16" x14ac:dyDescent="0.15">
      <c r="A57" s="181" t="s">
        <v>41</v>
      </c>
      <c r="B57" s="181"/>
      <c r="C57" s="181"/>
      <c r="D57" s="181">
        <f>'将来負担比率（分子）の構造'!I$51</f>
        <v>44</v>
      </c>
      <c r="E57" s="181"/>
      <c r="F57" s="181"/>
      <c r="G57" s="181">
        <f>'将来負担比率（分子）の構造'!J$51</f>
        <v>38</v>
      </c>
      <c r="H57" s="181"/>
      <c r="I57" s="181"/>
      <c r="J57" s="181">
        <f>'将来負担比率（分子）の構造'!K$51</f>
        <v>31</v>
      </c>
      <c r="K57" s="181"/>
      <c r="L57" s="181"/>
      <c r="M57" s="181">
        <f>'将来負担比率（分子）の構造'!L$51</f>
        <v>24</v>
      </c>
      <c r="N57" s="181"/>
      <c r="O57" s="181"/>
      <c r="P57" s="181">
        <f>'将来負担比率（分子）の構造'!M$51</f>
        <v>18</v>
      </c>
    </row>
    <row r="58" spans="1:16" x14ac:dyDescent="0.15">
      <c r="A58" s="181" t="s">
        <v>40</v>
      </c>
      <c r="B58" s="181"/>
      <c r="C58" s="181"/>
      <c r="D58" s="181">
        <f>'将来負担比率（分子）の構造'!I$50</f>
        <v>1229</v>
      </c>
      <c r="E58" s="181"/>
      <c r="F58" s="181"/>
      <c r="G58" s="181">
        <f>'将来負担比率（分子）の構造'!J$50</f>
        <v>1434</v>
      </c>
      <c r="H58" s="181"/>
      <c r="I58" s="181"/>
      <c r="J58" s="181">
        <f>'将来負担比率（分子）の構造'!K$50</f>
        <v>1581</v>
      </c>
      <c r="K58" s="181"/>
      <c r="L58" s="181"/>
      <c r="M58" s="181">
        <f>'将来負担比率（分子）の構造'!L$50</f>
        <v>1137</v>
      </c>
      <c r="N58" s="181"/>
      <c r="O58" s="181"/>
      <c r="P58" s="181">
        <f>'将来負担比率（分子）の構造'!M$50</f>
        <v>1727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1338</v>
      </c>
      <c r="C62" s="181"/>
      <c r="D62" s="181"/>
      <c r="E62" s="181">
        <f>'将来負担比率（分子）の構造'!J$45</f>
        <v>1286</v>
      </c>
      <c r="F62" s="181"/>
      <c r="G62" s="181"/>
      <c r="H62" s="181">
        <f>'将来負担比率（分子）の構造'!K$45</f>
        <v>1208</v>
      </c>
      <c r="I62" s="181"/>
      <c r="J62" s="181"/>
      <c r="K62" s="181">
        <f>'将来負担比率（分子）の構造'!L$45</f>
        <v>1169</v>
      </c>
      <c r="L62" s="181"/>
      <c r="M62" s="181"/>
      <c r="N62" s="181">
        <f>'将来負担比率（分子）の構造'!M$45</f>
        <v>1124</v>
      </c>
      <c r="O62" s="181"/>
      <c r="P62" s="181"/>
    </row>
    <row r="63" spans="1:16" x14ac:dyDescent="0.15">
      <c r="A63" s="181" t="s">
        <v>33</v>
      </c>
      <c r="B63" s="181">
        <f>'将来負担比率（分子）の構造'!I$44</f>
        <v>223</v>
      </c>
      <c r="C63" s="181"/>
      <c r="D63" s="181"/>
      <c r="E63" s="181">
        <f>'将来負担比率（分子）の構造'!J$44</f>
        <v>222</v>
      </c>
      <c r="F63" s="181"/>
      <c r="G63" s="181"/>
      <c r="H63" s="181">
        <f>'将来負担比率（分子）の構造'!K$44</f>
        <v>215</v>
      </c>
      <c r="I63" s="181"/>
      <c r="J63" s="181"/>
      <c r="K63" s="181">
        <f>'将来負担比率（分子）の構造'!L$44</f>
        <v>189</v>
      </c>
      <c r="L63" s="181"/>
      <c r="M63" s="181"/>
      <c r="N63" s="181">
        <f>'将来負担比率（分子）の構造'!M$44</f>
        <v>183</v>
      </c>
      <c r="O63" s="181"/>
      <c r="P63" s="181"/>
    </row>
    <row r="64" spans="1:16" x14ac:dyDescent="0.15">
      <c r="A64" s="181" t="s">
        <v>32</v>
      </c>
      <c r="B64" s="181">
        <f>'将来負担比率（分子）の構造'!I$43</f>
        <v>792</v>
      </c>
      <c r="C64" s="181"/>
      <c r="D64" s="181"/>
      <c r="E64" s="181">
        <f>'将来負担比率（分子）の構造'!J$43</f>
        <v>769</v>
      </c>
      <c r="F64" s="181"/>
      <c r="G64" s="181"/>
      <c r="H64" s="181">
        <f>'将来負担比率（分子）の構造'!K$43</f>
        <v>720</v>
      </c>
      <c r="I64" s="181"/>
      <c r="J64" s="181"/>
      <c r="K64" s="181">
        <f>'将来負担比率（分子）の構造'!L$43</f>
        <v>630</v>
      </c>
      <c r="L64" s="181"/>
      <c r="M64" s="181"/>
      <c r="N64" s="181">
        <f>'将来負担比率（分子）の構造'!M$43</f>
        <v>583</v>
      </c>
      <c r="O64" s="181"/>
      <c r="P64" s="181"/>
    </row>
    <row r="65" spans="1:16" x14ac:dyDescent="0.15">
      <c r="A65" s="181" t="s">
        <v>31</v>
      </c>
      <c r="B65" s="181">
        <f>'将来負担比率（分子）の構造'!I$42</f>
        <v>53</v>
      </c>
      <c r="C65" s="181"/>
      <c r="D65" s="181"/>
      <c r="E65" s="181">
        <f>'将来負担比率（分子）の構造'!J$42</f>
        <v>6</v>
      </c>
      <c r="F65" s="181"/>
      <c r="G65" s="181"/>
      <c r="H65" s="181">
        <f>'将来負担比率（分子）の構造'!K$42</f>
        <v>6</v>
      </c>
      <c r="I65" s="181"/>
      <c r="J65" s="181"/>
      <c r="K65" s="181">
        <f>'将来負担比率（分子）の構造'!L$42</f>
        <v>6</v>
      </c>
      <c r="L65" s="181"/>
      <c r="M65" s="181"/>
      <c r="N65" s="181">
        <f>'将来負担比率（分子）の構造'!M$42</f>
        <v>5</v>
      </c>
      <c r="O65" s="181"/>
      <c r="P65" s="181"/>
    </row>
    <row r="66" spans="1:16" x14ac:dyDescent="0.15">
      <c r="A66" s="181" t="s">
        <v>30</v>
      </c>
      <c r="B66" s="181">
        <f>'将来負担比率（分子）の構造'!I$41</f>
        <v>4394</v>
      </c>
      <c r="C66" s="181"/>
      <c r="D66" s="181"/>
      <c r="E66" s="181">
        <f>'将来負担比率（分子）の構造'!J$41</f>
        <v>4301</v>
      </c>
      <c r="F66" s="181"/>
      <c r="G66" s="181"/>
      <c r="H66" s="181">
        <f>'将来負担比率（分子）の構造'!K$41</f>
        <v>4449</v>
      </c>
      <c r="I66" s="181"/>
      <c r="J66" s="181"/>
      <c r="K66" s="181">
        <f>'将来負担比率（分子）の構造'!L$41</f>
        <v>4347</v>
      </c>
      <c r="L66" s="181"/>
      <c r="M66" s="181"/>
      <c r="N66" s="181">
        <f>'将来負担比率（分子）の構造'!M$41</f>
        <v>4839</v>
      </c>
      <c r="O66" s="181"/>
      <c r="P66" s="181"/>
    </row>
    <row r="67" spans="1:16" x14ac:dyDescent="0.15">
      <c r="A67" s="181" t="s">
        <v>73</v>
      </c>
      <c r="B67" s="181" t="e">
        <f>NA()</f>
        <v>#N/A</v>
      </c>
      <c r="C67" s="181">
        <f>IF(ISNUMBER('将来負担比率（分子）の構造'!I$53), IF('将来負担比率（分子）の構造'!I$53 &lt; 0, 0, '将来負担比率（分子）の構造'!I$53), NA())</f>
        <v>2033</v>
      </c>
      <c r="D67" s="181" t="e">
        <f>NA()</f>
        <v>#N/A</v>
      </c>
      <c r="E67" s="181" t="e">
        <f>NA()</f>
        <v>#N/A</v>
      </c>
      <c r="F67" s="181">
        <f>IF(ISNUMBER('将来負担比率（分子）の構造'!J$53), IF('将来負担比率（分子）の構造'!J$53 &lt; 0, 0, '将来負担比率（分子）の構造'!J$53), NA())</f>
        <v>1679</v>
      </c>
      <c r="G67" s="181" t="e">
        <f>NA()</f>
        <v>#N/A</v>
      </c>
      <c r="H67" s="181" t="e">
        <f>NA()</f>
        <v>#N/A</v>
      </c>
      <c r="I67" s="181">
        <f>IF(ISNUMBER('将来負担比率（分子）の構造'!K$53), IF('将来負担比率（分子）の構造'!K$53 &lt; 0, 0, '将来負担比率（分子）の構造'!K$53), NA())</f>
        <v>1395</v>
      </c>
      <c r="J67" s="181" t="e">
        <f>NA()</f>
        <v>#N/A</v>
      </c>
      <c r="K67" s="181" t="e">
        <f>NA()</f>
        <v>#N/A</v>
      </c>
      <c r="L67" s="181">
        <f>IF(ISNUMBER('将来負担比率（分子）の構造'!L$53), IF('将来負担比率（分子）の構造'!L$53 &lt; 0, 0, '将来負担比率（分子）の構造'!L$53), NA())</f>
        <v>1606</v>
      </c>
      <c r="M67" s="181" t="e">
        <f>NA()</f>
        <v>#N/A</v>
      </c>
      <c r="N67" s="181" t="e">
        <f>NA()</f>
        <v>#N/A</v>
      </c>
      <c r="O67" s="181">
        <f>IF(ISNUMBER('将来負担比率（分子）の構造'!M$53), IF('将来負担比率（分子）の構造'!M$53 &lt; 0, 0, '将来負担比率（分子）の構造'!M$53), NA())</f>
        <v>1003</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1288</v>
      </c>
      <c r="C72" s="185">
        <f>基金残高に係る経年分析!G55</f>
        <v>831</v>
      </c>
      <c r="D72" s="185">
        <f>基金残高に係る経年分析!H55</f>
        <v>1344</v>
      </c>
    </row>
    <row r="73" spans="1:16" x14ac:dyDescent="0.15">
      <c r="A73" s="184" t="s">
        <v>76</v>
      </c>
      <c r="B73" s="185">
        <f>基金残高に係る経年分析!F56</f>
        <v>1</v>
      </c>
      <c r="C73" s="185">
        <f>基金残高に係る経年分析!G56</f>
        <v>1</v>
      </c>
      <c r="D73" s="185">
        <f>基金残高に係る経年分析!H56</f>
        <v>1</v>
      </c>
    </row>
    <row r="74" spans="1:16" x14ac:dyDescent="0.15">
      <c r="A74" s="184" t="s">
        <v>77</v>
      </c>
      <c r="B74" s="185">
        <f>基金残高に係る経年分析!F57</f>
        <v>77</v>
      </c>
      <c r="C74" s="185">
        <f>基金残高に係る経年分析!G57</f>
        <v>123</v>
      </c>
      <c r="D74" s="185">
        <f>基金残高に係る経年分析!H57</f>
        <v>142</v>
      </c>
    </row>
  </sheetData>
  <sheetProtection algorithmName="SHA-512" hashValue="1LQhTnWIclCXTMhA3wRZn+eY1ev8UO6sU1OFwTZIV5huALKE/0dpopJZLt2oMUO7wFGZL0sgMaRqaZtGJvTtrg==" saltValue="cqVmWeFkAPBvU9W3s6kg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730817</v>
      </c>
      <c r="S5" s="637"/>
      <c r="T5" s="637"/>
      <c r="U5" s="637"/>
      <c r="V5" s="637"/>
      <c r="W5" s="637"/>
      <c r="X5" s="637"/>
      <c r="Y5" s="638"/>
      <c r="Z5" s="639">
        <v>9.4</v>
      </c>
      <c r="AA5" s="639"/>
      <c r="AB5" s="639"/>
      <c r="AC5" s="639"/>
      <c r="AD5" s="640">
        <v>730817</v>
      </c>
      <c r="AE5" s="640"/>
      <c r="AF5" s="640"/>
      <c r="AG5" s="640"/>
      <c r="AH5" s="640"/>
      <c r="AI5" s="640"/>
      <c r="AJ5" s="640"/>
      <c r="AK5" s="640"/>
      <c r="AL5" s="641">
        <v>25.7</v>
      </c>
      <c r="AM5" s="642"/>
      <c r="AN5" s="642"/>
      <c r="AO5" s="643"/>
      <c r="AP5" s="633" t="s">
        <v>229</v>
      </c>
      <c r="AQ5" s="634"/>
      <c r="AR5" s="634"/>
      <c r="AS5" s="634"/>
      <c r="AT5" s="634"/>
      <c r="AU5" s="634"/>
      <c r="AV5" s="634"/>
      <c r="AW5" s="634"/>
      <c r="AX5" s="634"/>
      <c r="AY5" s="634"/>
      <c r="AZ5" s="634"/>
      <c r="BA5" s="634"/>
      <c r="BB5" s="634"/>
      <c r="BC5" s="634"/>
      <c r="BD5" s="634"/>
      <c r="BE5" s="634"/>
      <c r="BF5" s="635"/>
      <c r="BG5" s="647">
        <v>729266</v>
      </c>
      <c r="BH5" s="648"/>
      <c r="BI5" s="648"/>
      <c r="BJ5" s="648"/>
      <c r="BK5" s="648"/>
      <c r="BL5" s="648"/>
      <c r="BM5" s="648"/>
      <c r="BN5" s="649"/>
      <c r="BO5" s="650">
        <v>99.8</v>
      </c>
      <c r="BP5" s="650"/>
      <c r="BQ5" s="650"/>
      <c r="BR5" s="650"/>
      <c r="BS5" s="651" t="s">
        <v>128</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35525</v>
      </c>
      <c r="S6" s="648"/>
      <c r="T6" s="648"/>
      <c r="U6" s="648"/>
      <c r="V6" s="648"/>
      <c r="W6" s="648"/>
      <c r="X6" s="648"/>
      <c r="Y6" s="649"/>
      <c r="Z6" s="650">
        <v>0.5</v>
      </c>
      <c r="AA6" s="650"/>
      <c r="AB6" s="650"/>
      <c r="AC6" s="650"/>
      <c r="AD6" s="651">
        <v>35525</v>
      </c>
      <c r="AE6" s="651"/>
      <c r="AF6" s="651"/>
      <c r="AG6" s="651"/>
      <c r="AH6" s="651"/>
      <c r="AI6" s="651"/>
      <c r="AJ6" s="651"/>
      <c r="AK6" s="651"/>
      <c r="AL6" s="652">
        <v>1.2</v>
      </c>
      <c r="AM6" s="653"/>
      <c r="AN6" s="653"/>
      <c r="AO6" s="654"/>
      <c r="AP6" s="644" t="s">
        <v>234</v>
      </c>
      <c r="AQ6" s="645"/>
      <c r="AR6" s="645"/>
      <c r="AS6" s="645"/>
      <c r="AT6" s="645"/>
      <c r="AU6" s="645"/>
      <c r="AV6" s="645"/>
      <c r="AW6" s="645"/>
      <c r="AX6" s="645"/>
      <c r="AY6" s="645"/>
      <c r="AZ6" s="645"/>
      <c r="BA6" s="645"/>
      <c r="BB6" s="645"/>
      <c r="BC6" s="645"/>
      <c r="BD6" s="645"/>
      <c r="BE6" s="645"/>
      <c r="BF6" s="646"/>
      <c r="BG6" s="647">
        <v>729266</v>
      </c>
      <c r="BH6" s="648"/>
      <c r="BI6" s="648"/>
      <c r="BJ6" s="648"/>
      <c r="BK6" s="648"/>
      <c r="BL6" s="648"/>
      <c r="BM6" s="648"/>
      <c r="BN6" s="649"/>
      <c r="BO6" s="650">
        <v>99.8</v>
      </c>
      <c r="BP6" s="650"/>
      <c r="BQ6" s="650"/>
      <c r="BR6" s="650"/>
      <c r="BS6" s="651" t="s">
        <v>128</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61482</v>
      </c>
      <c r="CS6" s="648"/>
      <c r="CT6" s="648"/>
      <c r="CU6" s="648"/>
      <c r="CV6" s="648"/>
      <c r="CW6" s="648"/>
      <c r="CX6" s="648"/>
      <c r="CY6" s="649"/>
      <c r="CZ6" s="641">
        <v>0.8</v>
      </c>
      <c r="DA6" s="642"/>
      <c r="DB6" s="642"/>
      <c r="DC6" s="661"/>
      <c r="DD6" s="656" t="s">
        <v>236</v>
      </c>
      <c r="DE6" s="648"/>
      <c r="DF6" s="648"/>
      <c r="DG6" s="648"/>
      <c r="DH6" s="648"/>
      <c r="DI6" s="648"/>
      <c r="DJ6" s="648"/>
      <c r="DK6" s="648"/>
      <c r="DL6" s="648"/>
      <c r="DM6" s="648"/>
      <c r="DN6" s="648"/>
      <c r="DO6" s="648"/>
      <c r="DP6" s="649"/>
      <c r="DQ6" s="656">
        <v>61482</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563</v>
      </c>
      <c r="S7" s="648"/>
      <c r="T7" s="648"/>
      <c r="U7" s="648"/>
      <c r="V7" s="648"/>
      <c r="W7" s="648"/>
      <c r="X7" s="648"/>
      <c r="Y7" s="649"/>
      <c r="Z7" s="650">
        <v>0</v>
      </c>
      <c r="AA7" s="650"/>
      <c r="AB7" s="650"/>
      <c r="AC7" s="650"/>
      <c r="AD7" s="651">
        <v>563</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315386</v>
      </c>
      <c r="BH7" s="648"/>
      <c r="BI7" s="648"/>
      <c r="BJ7" s="648"/>
      <c r="BK7" s="648"/>
      <c r="BL7" s="648"/>
      <c r="BM7" s="648"/>
      <c r="BN7" s="649"/>
      <c r="BO7" s="650">
        <v>43.2</v>
      </c>
      <c r="BP7" s="650"/>
      <c r="BQ7" s="650"/>
      <c r="BR7" s="650"/>
      <c r="BS7" s="651" t="s">
        <v>128</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1944286</v>
      </c>
      <c r="CS7" s="648"/>
      <c r="CT7" s="648"/>
      <c r="CU7" s="648"/>
      <c r="CV7" s="648"/>
      <c r="CW7" s="648"/>
      <c r="CX7" s="648"/>
      <c r="CY7" s="649"/>
      <c r="CZ7" s="650">
        <v>26.1</v>
      </c>
      <c r="DA7" s="650"/>
      <c r="DB7" s="650"/>
      <c r="DC7" s="650"/>
      <c r="DD7" s="656">
        <v>129724</v>
      </c>
      <c r="DE7" s="648"/>
      <c r="DF7" s="648"/>
      <c r="DG7" s="648"/>
      <c r="DH7" s="648"/>
      <c r="DI7" s="648"/>
      <c r="DJ7" s="648"/>
      <c r="DK7" s="648"/>
      <c r="DL7" s="648"/>
      <c r="DM7" s="648"/>
      <c r="DN7" s="648"/>
      <c r="DO7" s="648"/>
      <c r="DP7" s="649"/>
      <c r="DQ7" s="656">
        <v>1039044</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3373</v>
      </c>
      <c r="S8" s="648"/>
      <c r="T8" s="648"/>
      <c r="U8" s="648"/>
      <c r="V8" s="648"/>
      <c r="W8" s="648"/>
      <c r="X8" s="648"/>
      <c r="Y8" s="649"/>
      <c r="Z8" s="650">
        <v>0</v>
      </c>
      <c r="AA8" s="650"/>
      <c r="AB8" s="650"/>
      <c r="AC8" s="650"/>
      <c r="AD8" s="651">
        <v>3373</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14537</v>
      </c>
      <c r="BH8" s="648"/>
      <c r="BI8" s="648"/>
      <c r="BJ8" s="648"/>
      <c r="BK8" s="648"/>
      <c r="BL8" s="648"/>
      <c r="BM8" s="648"/>
      <c r="BN8" s="649"/>
      <c r="BO8" s="650">
        <v>2</v>
      </c>
      <c r="BP8" s="650"/>
      <c r="BQ8" s="650"/>
      <c r="BR8" s="650"/>
      <c r="BS8" s="656" t="s">
        <v>236</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1215336</v>
      </c>
      <c r="CS8" s="648"/>
      <c r="CT8" s="648"/>
      <c r="CU8" s="648"/>
      <c r="CV8" s="648"/>
      <c r="CW8" s="648"/>
      <c r="CX8" s="648"/>
      <c r="CY8" s="649"/>
      <c r="CZ8" s="650">
        <v>16.3</v>
      </c>
      <c r="DA8" s="650"/>
      <c r="DB8" s="650"/>
      <c r="DC8" s="650"/>
      <c r="DD8" s="656">
        <v>102780</v>
      </c>
      <c r="DE8" s="648"/>
      <c r="DF8" s="648"/>
      <c r="DG8" s="648"/>
      <c r="DH8" s="648"/>
      <c r="DI8" s="648"/>
      <c r="DJ8" s="648"/>
      <c r="DK8" s="648"/>
      <c r="DL8" s="648"/>
      <c r="DM8" s="648"/>
      <c r="DN8" s="648"/>
      <c r="DO8" s="648"/>
      <c r="DP8" s="649"/>
      <c r="DQ8" s="656">
        <v>705495</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4098</v>
      </c>
      <c r="S9" s="648"/>
      <c r="T9" s="648"/>
      <c r="U9" s="648"/>
      <c r="V9" s="648"/>
      <c r="W9" s="648"/>
      <c r="X9" s="648"/>
      <c r="Y9" s="649"/>
      <c r="Z9" s="650">
        <v>0.1</v>
      </c>
      <c r="AA9" s="650"/>
      <c r="AB9" s="650"/>
      <c r="AC9" s="650"/>
      <c r="AD9" s="651">
        <v>4098</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271355</v>
      </c>
      <c r="BH9" s="648"/>
      <c r="BI9" s="648"/>
      <c r="BJ9" s="648"/>
      <c r="BK9" s="648"/>
      <c r="BL9" s="648"/>
      <c r="BM9" s="648"/>
      <c r="BN9" s="649"/>
      <c r="BO9" s="650">
        <v>37.1</v>
      </c>
      <c r="BP9" s="650"/>
      <c r="BQ9" s="650"/>
      <c r="BR9" s="650"/>
      <c r="BS9" s="656" t="s">
        <v>128</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1468764</v>
      </c>
      <c r="CS9" s="648"/>
      <c r="CT9" s="648"/>
      <c r="CU9" s="648"/>
      <c r="CV9" s="648"/>
      <c r="CW9" s="648"/>
      <c r="CX9" s="648"/>
      <c r="CY9" s="649"/>
      <c r="CZ9" s="650">
        <v>19.7</v>
      </c>
      <c r="DA9" s="650"/>
      <c r="DB9" s="650"/>
      <c r="DC9" s="650"/>
      <c r="DD9" s="656">
        <v>18564</v>
      </c>
      <c r="DE9" s="648"/>
      <c r="DF9" s="648"/>
      <c r="DG9" s="648"/>
      <c r="DH9" s="648"/>
      <c r="DI9" s="648"/>
      <c r="DJ9" s="648"/>
      <c r="DK9" s="648"/>
      <c r="DL9" s="648"/>
      <c r="DM9" s="648"/>
      <c r="DN9" s="648"/>
      <c r="DO9" s="648"/>
      <c r="DP9" s="649"/>
      <c r="DQ9" s="656">
        <v>549016</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15833</v>
      </c>
      <c r="BH10" s="648"/>
      <c r="BI10" s="648"/>
      <c r="BJ10" s="648"/>
      <c r="BK10" s="648"/>
      <c r="BL10" s="648"/>
      <c r="BM10" s="648"/>
      <c r="BN10" s="649"/>
      <c r="BO10" s="650">
        <v>2.2000000000000002</v>
      </c>
      <c r="BP10" s="650"/>
      <c r="BQ10" s="650"/>
      <c r="BR10" s="650"/>
      <c r="BS10" s="656" t="s">
        <v>236</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236</v>
      </c>
      <c r="DE10" s="648"/>
      <c r="DF10" s="648"/>
      <c r="DG10" s="648"/>
      <c r="DH10" s="648"/>
      <c r="DI10" s="648"/>
      <c r="DJ10" s="648"/>
      <c r="DK10" s="648"/>
      <c r="DL10" s="648"/>
      <c r="DM10" s="648"/>
      <c r="DN10" s="648"/>
      <c r="DO10" s="648"/>
      <c r="DP10" s="649"/>
      <c r="DQ10" s="656" t="s">
        <v>236</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163266</v>
      </c>
      <c r="S11" s="648"/>
      <c r="T11" s="648"/>
      <c r="U11" s="648"/>
      <c r="V11" s="648"/>
      <c r="W11" s="648"/>
      <c r="X11" s="648"/>
      <c r="Y11" s="649"/>
      <c r="Z11" s="652">
        <v>2.1</v>
      </c>
      <c r="AA11" s="653"/>
      <c r="AB11" s="653"/>
      <c r="AC11" s="665"/>
      <c r="AD11" s="656">
        <v>163266</v>
      </c>
      <c r="AE11" s="648"/>
      <c r="AF11" s="648"/>
      <c r="AG11" s="648"/>
      <c r="AH11" s="648"/>
      <c r="AI11" s="648"/>
      <c r="AJ11" s="648"/>
      <c r="AK11" s="649"/>
      <c r="AL11" s="652">
        <v>5.7</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13661</v>
      </c>
      <c r="BH11" s="648"/>
      <c r="BI11" s="648"/>
      <c r="BJ11" s="648"/>
      <c r="BK11" s="648"/>
      <c r="BL11" s="648"/>
      <c r="BM11" s="648"/>
      <c r="BN11" s="649"/>
      <c r="BO11" s="650">
        <v>1.9</v>
      </c>
      <c r="BP11" s="650"/>
      <c r="BQ11" s="650"/>
      <c r="BR11" s="650"/>
      <c r="BS11" s="656" t="s">
        <v>236</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394237</v>
      </c>
      <c r="CS11" s="648"/>
      <c r="CT11" s="648"/>
      <c r="CU11" s="648"/>
      <c r="CV11" s="648"/>
      <c r="CW11" s="648"/>
      <c r="CX11" s="648"/>
      <c r="CY11" s="649"/>
      <c r="CZ11" s="650">
        <v>5.3</v>
      </c>
      <c r="DA11" s="650"/>
      <c r="DB11" s="650"/>
      <c r="DC11" s="650"/>
      <c r="DD11" s="656">
        <v>257245</v>
      </c>
      <c r="DE11" s="648"/>
      <c r="DF11" s="648"/>
      <c r="DG11" s="648"/>
      <c r="DH11" s="648"/>
      <c r="DI11" s="648"/>
      <c r="DJ11" s="648"/>
      <c r="DK11" s="648"/>
      <c r="DL11" s="648"/>
      <c r="DM11" s="648"/>
      <c r="DN11" s="648"/>
      <c r="DO11" s="648"/>
      <c r="DP11" s="649"/>
      <c r="DQ11" s="656">
        <v>142296</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236</v>
      </c>
      <c r="S12" s="648"/>
      <c r="T12" s="648"/>
      <c r="U12" s="648"/>
      <c r="V12" s="648"/>
      <c r="W12" s="648"/>
      <c r="X12" s="648"/>
      <c r="Y12" s="649"/>
      <c r="Z12" s="650" t="s">
        <v>128</v>
      </c>
      <c r="AA12" s="650"/>
      <c r="AB12" s="650"/>
      <c r="AC12" s="650"/>
      <c r="AD12" s="651" t="s">
        <v>236</v>
      </c>
      <c r="AE12" s="651"/>
      <c r="AF12" s="651"/>
      <c r="AG12" s="651"/>
      <c r="AH12" s="651"/>
      <c r="AI12" s="651"/>
      <c r="AJ12" s="651"/>
      <c r="AK12" s="651"/>
      <c r="AL12" s="652" t="s">
        <v>128</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335642</v>
      </c>
      <c r="BH12" s="648"/>
      <c r="BI12" s="648"/>
      <c r="BJ12" s="648"/>
      <c r="BK12" s="648"/>
      <c r="BL12" s="648"/>
      <c r="BM12" s="648"/>
      <c r="BN12" s="649"/>
      <c r="BO12" s="650">
        <v>45.9</v>
      </c>
      <c r="BP12" s="650"/>
      <c r="BQ12" s="650"/>
      <c r="BR12" s="650"/>
      <c r="BS12" s="656" t="s">
        <v>128</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204863</v>
      </c>
      <c r="CS12" s="648"/>
      <c r="CT12" s="648"/>
      <c r="CU12" s="648"/>
      <c r="CV12" s="648"/>
      <c r="CW12" s="648"/>
      <c r="CX12" s="648"/>
      <c r="CY12" s="649"/>
      <c r="CZ12" s="650">
        <v>2.7</v>
      </c>
      <c r="DA12" s="650"/>
      <c r="DB12" s="650"/>
      <c r="DC12" s="650"/>
      <c r="DD12" s="656">
        <v>5534</v>
      </c>
      <c r="DE12" s="648"/>
      <c r="DF12" s="648"/>
      <c r="DG12" s="648"/>
      <c r="DH12" s="648"/>
      <c r="DI12" s="648"/>
      <c r="DJ12" s="648"/>
      <c r="DK12" s="648"/>
      <c r="DL12" s="648"/>
      <c r="DM12" s="648"/>
      <c r="DN12" s="648"/>
      <c r="DO12" s="648"/>
      <c r="DP12" s="649"/>
      <c r="DQ12" s="656">
        <v>186809</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236</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334398</v>
      </c>
      <c r="BH13" s="648"/>
      <c r="BI13" s="648"/>
      <c r="BJ13" s="648"/>
      <c r="BK13" s="648"/>
      <c r="BL13" s="648"/>
      <c r="BM13" s="648"/>
      <c r="BN13" s="649"/>
      <c r="BO13" s="650">
        <v>45.8</v>
      </c>
      <c r="BP13" s="650"/>
      <c r="BQ13" s="650"/>
      <c r="BR13" s="650"/>
      <c r="BS13" s="656" t="s">
        <v>128</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320006</v>
      </c>
      <c r="CS13" s="648"/>
      <c r="CT13" s="648"/>
      <c r="CU13" s="648"/>
      <c r="CV13" s="648"/>
      <c r="CW13" s="648"/>
      <c r="CX13" s="648"/>
      <c r="CY13" s="649"/>
      <c r="CZ13" s="650">
        <v>4.3</v>
      </c>
      <c r="DA13" s="650"/>
      <c r="DB13" s="650"/>
      <c r="DC13" s="650"/>
      <c r="DD13" s="656">
        <v>266389</v>
      </c>
      <c r="DE13" s="648"/>
      <c r="DF13" s="648"/>
      <c r="DG13" s="648"/>
      <c r="DH13" s="648"/>
      <c r="DI13" s="648"/>
      <c r="DJ13" s="648"/>
      <c r="DK13" s="648"/>
      <c r="DL13" s="648"/>
      <c r="DM13" s="648"/>
      <c r="DN13" s="648"/>
      <c r="DO13" s="648"/>
      <c r="DP13" s="649"/>
      <c r="DQ13" s="656">
        <v>107371</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26747</v>
      </c>
      <c r="BH14" s="648"/>
      <c r="BI14" s="648"/>
      <c r="BJ14" s="648"/>
      <c r="BK14" s="648"/>
      <c r="BL14" s="648"/>
      <c r="BM14" s="648"/>
      <c r="BN14" s="649"/>
      <c r="BO14" s="650">
        <v>3.7</v>
      </c>
      <c r="BP14" s="650"/>
      <c r="BQ14" s="650"/>
      <c r="BR14" s="650"/>
      <c r="BS14" s="656" t="s">
        <v>236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284585</v>
      </c>
      <c r="CS14" s="648"/>
      <c r="CT14" s="648"/>
      <c r="CU14" s="648"/>
      <c r="CV14" s="648"/>
      <c r="CW14" s="648"/>
      <c r="CX14" s="648"/>
      <c r="CY14" s="649"/>
      <c r="CZ14" s="650">
        <v>3.8</v>
      </c>
      <c r="DA14" s="650"/>
      <c r="DB14" s="650"/>
      <c r="DC14" s="650"/>
      <c r="DD14" s="656">
        <v>50087</v>
      </c>
      <c r="DE14" s="648"/>
      <c r="DF14" s="648"/>
      <c r="DG14" s="648"/>
      <c r="DH14" s="648"/>
      <c r="DI14" s="648"/>
      <c r="DJ14" s="648"/>
      <c r="DK14" s="648"/>
      <c r="DL14" s="648"/>
      <c r="DM14" s="648"/>
      <c r="DN14" s="648"/>
      <c r="DO14" s="648"/>
      <c r="DP14" s="649"/>
      <c r="DQ14" s="656">
        <v>256962</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236</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51491</v>
      </c>
      <c r="BH15" s="648"/>
      <c r="BI15" s="648"/>
      <c r="BJ15" s="648"/>
      <c r="BK15" s="648"/>
      <c r="BL15" s="648"/>
      <c r="BM15" s="648"/>
      <c r="BN15" s="649"/>
      <c r="BO15" s="650">
        <v>7</v>
      </c>
      <c r="BP15" s="650"/>
      <c r="BQ15" s="650"/>
      <c r="BR15" s="650"/>
      <c r="BS15" s="656" t="s">
        <v>128</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518554</v>
      </c>
      <c r="CS15" s="648"/>
      <c r="CT15" s="648"/>
      <c r="CU15" s="648"/>
      <c r="CV15" s="648"/>
      <c r="CW15" s="648"/>
      <c r="CX15" s="648"/>
      <c r="CY15" s="649"/>
      <c r="CZ15" s="650">
        <v>7</v>
      </c>
      <c r="DA15" s="650"/>
      <c r="DB15" s="650"/>
      <c r="DC15" s="650"/>
      <c r="DD15" s="656">
        <v>106807</v>
      </c>
      <c r="DE15" s="648"/>
      <c r="DF15" s="648"/>
      <c r="DG15" s="648"/>
      <c r="DH15" s="648"/>
      <c r="DI15" s="648"/>
      <c r="DJ15" s="648"/>
      <c r="DK15" s="648"/>
      <c r="DL15" s="648"/>
      <c r="DM15" s="648"/>
      <c r="DN15" s="648"/>
      <c r="DO15" s="648"/>
      <c r="DP15" s="649"/>
      <c r="DQ15" s="656">
        <v>378234</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4229</v>
      </c>
      <c r="S16" s="648"/>
      <c r="T16" s="648"/>
      <c r="U16" s="648"/>
      <c r="V16" s="648"/>
      <c r="W16" s="648"/>
      <c r="X16" s="648"/>
      <c r="Y16" s="649"/>
      <c r="Z16" s="650">
        <v>0.1</v>
      </c>
      <c r="AA16" s="650"/>
      <c r="AB16" s="650"/>
      <c r="AC16" s="650"/>
      <c r="AD16" s="651">
        <v>4229</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236</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570865</v>
      </c>
      <c r="CS16" s="648"/>
      <c r="CT16" s="648"/>
      <c r="CU16" s="648"/>
      <c r="CV16" s="648"/>
      <c r="CW16" s="648"/>
      <c r="CX16" s="648"/>
      <c r="CY16" s="649"/>
      <c r="CZ16" s="650">
        <v>7.7</v>
      </c>
      <c r="DA16" s="650"/>
      <c r="DB16" s="650"/>
      <c r="DC16" s="650"/>
      <c r="DD16" s="656" t="s">
        <v>128</v>
      </c>
      <c r="DE16" s="648"/>
      <c r="DF16" s="648"/>
      <c r="DG16" s="648"/>
      <c r="DH16" s="648"/>
      <c r="DI16" s="648"/>
      <c r="DJ16" s="648"/>
      <c r="DK16" s="648"/>
      <c r="DL16" s="648"/>
      <c r="DM16" s="648"/>
      <c r="DN16" s="648"/>
      <c r="DO16" s="648"/>
      <c r="DP16" s="649"/>
      <c r="DQ16" s="656">
        <v>93777</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1945</v>
      </c>
      <c r="S17" s="648"/>
      <c r="T17" s="648"/>
      <c r="U17" s="648"/>
      <c r="V17" s="648"/>
      <c r="W17" s="648"/>
      <c r="X17" s="648"/>
      <c r="Y17" s="649"/>
      <c r="Z17" s="650">
        <v>0</v>
      </c>
      <c r="AA17" s="650"/>
      <c r="AB17" s="650"/>
      <c r="AC17" s="650"/>
      <c r="AD17" s="651">
        <v>1945</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236</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466881</v>
      </c>
      <c r="CS17" s="648"/>
      <c r="CT17" s="648"/>
      <c r="CU17" s="648"/>
      <c r="CV17" s="648"/>
      <c r="CW17" s="648"/>
      <c r="CX17" s="648"/>
      <c r="CY17" s="649"/>
      <c r="CZ17" s="650">
        <v>6.3</v>
      </c>
      <c r="DA17" s="650"/>
      <c r="DB17" s="650"/>
      <c r="DC17" s="650"/>
      <c r="DD17" s="656" t="s">
        <v>128</v>
      </c>
      <c r="DE17" s="648"/>
      <c r="DF17" s="648"/>
      <c r="DG17" s="648"/>
      <c r="DH17" s="648"/>
      <c r="DI17" s="648"/>
      <c r="DJ17" s="648"/>
      <c r="DK17" s="648"/>
      <c r="DL17" s="648"/>
      <c r="DM17" s="648"/>
      <c r="DN17" s="648"/>
      <c r="DO17" s="648"/>
      <c r="DP17" s="649"/>
      <c r="DQ17" s="656">
        <v>459614</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5162</v>
      </c>
      <c r="S18" s="648"/>
      <c r="T18" s="648"/>
      <c r="U18" s="648"/>
      <c r="V18" s="648"/>
      <c r="W18" s="648"/>
      <c r="X18" s="648"/>
      <c r="Y18" s="649"/>
      <c r="Z18" s="650">
        <v>0.1</v>
      </c>
      <c r="AA18" s="650"/>
      <c r="AB18" s="650"/>
      <c r="AC18" s="650"/>
      <c r="AD18" s="651">
        <v>5162</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236</v>
      </c>
      <c r="BP18" s="650"/>
      <c r="BQ18" s="650"/>
      <c r="BR18" s="650"/>
      <c r="BS18" s="656" t="s">
        <v>128</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236</v>
      </c>
      <c r="DA18" s="650"/>
      <c r="DB18" s="650"/>
      <c r="DC18" s="650"/>
      <c r="DD18" s="656" t="s">
        <v>236</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2388</v>
      </c>
      <c r="S19" s="648"/>
      <c r="T19" s="648"/>
      <c r="U19" s="648"/>
      <c r="V19" s="648"/>
      <c r="W19" s="648"/>
      <c r="X19" s="648"/>
      <c r="Y19" s="649"/>
      <c r="Z19" s="650">
        <v>0</v>
      </c>
      <c r="AA19" s="650"/>
      <c r="AB19" s="650"/>
      <c r="AC19" s="650"/>
      <c r="AD19" s="651">
        <v>2388</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1551</v>
      </c>
      <c r="BH19" s="648"/>
      <c r="BI19" s="648"/>
      <c r="BJ19" s="648"/>
      <c r="BK19" s="648"/>
      <c r="BL19" s="648"/>
      <c r="BM19" s="648"/>
      <c r="BN19" s="649"/>
      <c r="BO19" s="650">
        <v>0.2</v>
      </c>
      <c r="BP19" s="650"/>
      <c r="BQ19" s="650"/>
      <c r="BR19" s="650"/>
      <c r="BS19" s="656" t="s">
        <v>236</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236</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2005</v>
      </c>
      <c r="S20" s="648"/>
      <c r="T20" s="648"/>
      <c r="U20" s="648"/>
      <c r="V20" s="648"/>
      <c r="W20" s="648"/>
      <c r="X20" s="648"/>
      <c r="Y20" s="649"/>
      <c r="Z20" s="650">
        <v>0</v>
      </c>
      <c r="AA20" s="650"/>
      <c r="AB20" s="650"/>
      <c r="AC20" s="650"/>
      <c r="AD20" s="651">
        <v>2005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1551</v>
      </c>
      <c r="BH20" s="648"/>
      <c r="BI20" s="648"/>
      <c r="BJ20" s="648"/>
      <c r="BK20" s="648"/>
      <c r="BL20" s="648"/>
      <c r="BM20" s="648"/>
      <c r="BN20" s="649"/>
      <c r="BO20" s="650">
        <v>0.2</v>
      </c>
      <c r="BP20" s="650"/>
      <c r="BQ20" s="650"/>
      <c r="BR20" s="650"/>
      <c r="BS20" s="656" t="s">
        <v>128</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7449859</v>
      </c>
      <c r="CS20" s="648"/>
      <c r="CT20" s="648"/>
      <c r="CU20" s="648"/>
      <c r="CV20" s="648"/>
      <c r="CW20" s="648"/>
      <c r="CX20" s="648"/>
      <c r="CY20" s="649"/>
      <c r="CZ20" s="650">
        <v>100</v>
      </c>
      <c r="DA20" s="650"/>
      <c r="DB20" s="650"/>
      <c r="DC20" s="650"/>
      <c r="DD20" s="656">
        <v>937130</v>
      </c>
      <c r="DE20" s="648"/>
      <c r="DF20" s="648"/>
      <c r="DG20" s="648"/>
      <c r="DH20" s="648"/>
      <c r="DI20" s="648"/>
      <c r="DJ20" s="648"/>
      <c r="DK20" s="648"/>
      <c r="DL20" s="648"/>
      <c r="DM20" s="648"/>
      <c r="DN20" s="648"/>
      <c r="DO20" s="648"/>
      <c r="DP20" s="649"/>
      <c r="DQ20" s="656">
        <v>3980100</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769</v>
      </c>
      <c r="S21" s="648"/>
      <c r="T21" s="648"/>
      <c r="U21" s="648"/>
      <c r="V21" s="648"/>
      <c r="W21" s="648"/>
      <c r="X21" s="648"/>
      <c r="Y21" s="649"/>
      <c r="Z21" s="650">
        <v>0</v>
      </c>
      <c r="AA21" s="650"/>
      <c r="AB21" s="650"/>
      <c r="AC21" s="650"/>
      <c r="AD21" s="651">
        <v>769</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1551</v>
      </c>
      <c r="BH21" s="648"/>
      <c r="BI21" s="648"/>
      <c r="BJ21" s="648"/>
      <c r="BK21" s="648"/>
      <c r="BL21" s="648"/>
      <c r="BM21" s="648"/>
      <c r="BN21" s="649"/>
      <c r="BO21" s="650">
        <v>0.2</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2030664</v>
      </c>
      <c r="S22" s="648"/>
      <c r="T22" s="648"/>
      <c r="U22" s="648"/>
      <c r="V22" s="648"/>
      <c r="W22" s="648"/>
      <c r="X22" s="648"/>
      <c r="Y22" s="649"/>
      <c r="Z22" s="650">
        <v>26</v>
      </c>
      <c r="AA22" s="650"/>
      <c r="AB22" s="650"/>
      <c r="AC22" s="650"/>
      <c r="AD22" s="651">
        <v>1885390</v>
      </c>
      <c r="AE22" s="651"/>
      <c r="AF22" s="651"/>
      <c r="AG22" s="651"/>
      <c r="AH22" s="651"/>
      <c r="AI22" s="651"/>
      <c r="AJ22" s="651"/>
      <c r="AK22" s="651"/>
      <c r="AL22" s="652">
        <v>66.3</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1885390</v>
      </c>
      <c r="S23" s="648"/>
      <c r="T23" s="648"/>
      <c r="U23" s="648"/>
      <c r="V23" s="648"/>
      <c r="W23" s="648"/>
      <c r="X23" s="648"/>
      <c r="Y23" s="649"/>
      <c r="Z23" s="650">
        <v>24.2</v>
      </c>
      <c r="AA23" s="650"/>
      <c r="AB23" s="650"/>
      <c r="AC23" s="650"/>
      <c r="AD23" s="651">
        <v>1885390</v>
      </c>
      <c r="AE23" s="651"/>
      <c r="AF23" s="651"/>
      <c r="AG23" s="651"/>
      <c r="AH23" s="651"/>
      <c r="AI23" s="651"/>
      <c r="AJ23" s="651"/>
      <c r="AK23" s="651"/>
      <c r="AL23" s="652">
        <v>66.3</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145264</v>
      </c>
      <c r="S24" s="648"/>
      <c r="T24" s="648"/>
      <c r="U24" s="648"/>
      <c r="V24" s="648"/>
      <c r="W24" s="648"/>
      <c r="X24" s="648"/>
      <c r="Y24" s="649"/>
      <c r="Z24" s="650">
        <v>1.9</v>
      </c>
      <c r="AA24" s="650"/>
      <c r="AB24" s="650"/>
      <c r="AC24" s="650"/>
      <c r="AD24" s="651" t="s">
        <v>236</v>
      </c>
      <c r="AE24" s="651"/>
      <c r="AF24" s="651"/>
      <c r="AG24" s="651"/>
      <c r="AH24" s="651"/>
      <c r="AI24" s="651"/>
      <c r="AJ24" s="651"/>
      <c r="AK24" s="651"/>
      <c r="AL24" s="652" t="s">
        <v>236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236</v>
      </c>
      <c r="BH24" s="648"/>
      <c r="BI24" s="648"/>
      <c r="BJ24" s="648"/>
      <c r="BK24" s="648"/>
      <c r="BL24" s="648"/>
      <c r="BM24" s="648"/>
      <c r="BN24" s="649"/>
      <c r="BO24" s="650" t="s">
        <v>128</v>
      </c>
      <c r="BP24" s="650"/>
      <c r="BQ24" s="650"/>
      <c r="BR24" s="650"/>
      <c r="BS24" s="656" t="s">
        <v>236</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1583974</v>
      </c>
      <c r="CS24" s="637"/>
      <c r="CT24" s="637"/>
      <c r="CU24" s="637"/>
      <c r="CV24" s="637"/>
      <c r="CW24" s="637"/>
      <c r="CX24" s="637"/>
      <c r="CY24" s="638"/>
      <c r="CZ24" s="641">
        <v>21.3</v>
      </c>
      <c r="DA24" s="642"/>
      <c r="DB24" s="642"/>
      <c r="DC24" s="661"/>
      <c r="DD24" s="686">
        <v>1282259</v>
      </c>
      <c r="DE24" s="637"/>
      <c r="DF24" s="637"/>
      <c r="DG24" s="637"/>
      <c r="DH24" s="637"/>
      <c r="DI24" s="637"/>
      <c r="DJ24" s="637"/>
      <c r="DK24" s="638"/>
      <c r="DL24" s="686">
        <v>1277254</v>
      </c>
      <c r="DM24" s="637"/>
      <c r="DN24" s="637"/>
      <c r="DO24" s="637"/>
      <c r="DP24" s="637"/>
      <c r="DQ24" s="637"/>
      <c r="DR24" s="637"/>
      <c r="DS24" s="637"/>
      <c r="DT24" s="637"/>
      <c r="DU24" s="637"/>
      <c r="DV24" s="638"/>
      <c r="DW24" s="641">
        <v>43.4</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10</v>
      </c>
      <c r="S25" s="648"/>
      <c r="T25" s="648"/>
      <c r="U25" s="648"/>
      <c r="V25" s="648"/>
      <c r="W25" s="648"/>
      <c r="X25" s="648"/>
      <c r="Y25" s="649"/>
      <c r="Z25" s="650">
        <v>0</v>
      </c>
      <c r="AA25" s="650"/>
      <c r="AB25" s="650"/>
      <c r="AC25" s="650"/>
      <c r="AD25" s="651" t="s">
        <v>236</v>
      </c>
      <c r="AE25" s="651"/>
      <c r="AF25" s="651"/>
      <c r="AG25" s="651"/>
      <c r="AH25" s="651"/>
      <c r="AI25" s="651"/>
      <c r="AJ25" s="651"/>
      <c r="AK25" s="651"/>
      <c r="AL25" s="652" t="s">
        <v>236</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236</v>
      </c>
      <c r="BH25" s="648"/>
      <c r="BI25" s="648"/>
      <c r="BJ25" s="648"/>
      <c r="BK25" s="648"/>
      <c r="BL25" s="648"/>
      <c r="BM25" s="648"/>
      <c r="BN25" s="649"/>
      <c r="BO25" s="650" t="s">
        <v>236</v>
      </c>
      <c r="BP25" s="650"/>
      <c r="BQ25" s="650"/>
      <c r="BR25" s="650"/>
      <c r="BS25" s="656" t="s">
        <v>236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797626</v>
      </c>
      <c r="CS25" s="683"/>
      <c r="CT25" s="683"/>
      <c r="CU25" s="683"/>
      <c r="CV25" s="683"/>
      <c r="CW25" s="683"/>
      <c r="CX25" s="683"/>
      <c r="CY25" s="684"/>
      <c r="CZ25" s="652">
        <v>10.7</v>
      </c>
      <c r="DA25" s="681"/>
      <c r="DB25" s="681"/>
      <c r="DC25" s="685"/>
      <c r="DD25" s="656">
        <v>749204</v>
      </c>
      <c r="DE25" s="683"/>
      <c r="DF25" s="683"/>
      <c r="DG25" s="683"/>
      <c r="DH25" s="683"/>
      <c r="DI25" s="683"/>
      <c r="DJ25" s="683"/>
      <c r="DK25" s="684"/>
      <c r="DL25" s="656">
        <v>744204</v>
      </c>
      <c r="DM25" s="683"/>
      <c r="DN25" s="683"/>
      <c r="DO25" s="683"/>
      <c r="DP25" s="683"/>
      <c r="DQ25" s="683"/>
      <c r="DR25" s="683"/>
      <c r="DS25" s="683"/>
      <c r="DT25" s="683"/>
      <c r="DU25" s="683"/>
      <c r="DV25" s="684"/>
      <c r="DW25" s="652">
        <v>25.3</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2979643</v>
      </c>
      <c r="S26" s="648"/>
      <c r="T26" s="648"/>
      <c r="U26" s="648"/>
      <c r="V26" s="648"/>
      <c r="W26" s="648"/>
      <c r="X26" s="648"/>
      <c r="Y26" s="649"/>
      <c r="Z26" s="650">
        <v>38.200000000000003</v>
      </c>
      <c r="AA26" s="650"/>
      <c r="AB26" s="650"/>
      <c r="AC26" s="650"/>
      <c r="AD26" s="651">
        <v>2834369</v>
      </c>
      <c r="AE26" s="651"/>
      <c r="AF26" s="651"/>
      <c r="AG26" s="651"/>
      <c r="AH26" s="651"/>
      <c r="AI26" s="651"/>
      <c r="AJ26" s="651"/>
      <c r="AK26" s="651"/>
      <c r="AL26" s="652">
        <v>99.7</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236</v>
      </c>
      <c r="BP26" s="650"/>
      <c r="BQ26" s="650"/>
      <c r="BR26" s="650"/>
      <c r="BS26" s="656" t="s">
        <v>128</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400922</v>
      </c>
      <c r="CS26" s="648"/>
      <c r="CT26" s="648"/>
      <c r="CU26" s="648"/>
      <c r="CV26" s="648"/>
      <c r="CW26" s="648"/>
      <c r="CX26" s="648"/>
      <c r="CY26" s="649"/>
      <c r="CZ26" s="652">
        <v>5.4</v>
      </c>
      <c r="DA26" s="681"/>
      <c r="DB26" s="681"/>
      <c r="DC26" s="685"/>
      <c r="DD26" s="656">
        <v>384239</v>
      </c>
      <c r="DE26" s="648"/>
      <c r="DF26" s="648"/>
      <c r="DG26" s="648"/>
      <c r="DH26" s="648"/>
      <c r="DI26" s="648"/>
      <c r="DJ26" s="648"/>
      <c r="DK26" s="649"/>
      <c r="DL26" s="656" t="s">
        <v>128</v>
      </c>
      <c r="DM26" s="648"/>
      <c r="DN26" s="648"/>
      <c r="DO26" s="648"/>
      <c r="DP26" s="648"/>
      <c r="DQ26" s="648"/>
      <c r="DR26" s="648"/>
      <c r="DS26" s="648"/>
      <c r="DT26" s="648"/>
      <c r="DU26" s="648"/>
      <c r="DV26" s="649"/>
      <c r="DW26" s="652" t="s">
        <v>236</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824</v>
      </c>
      <c r="S27" s="648"/>
      <c r="T27" s="648"/>
      <c r="U27" s="648"/>
      <c r="V27" s="648"/>
      <c r="W27" s="648"/>
      <c r="X27" s="648"/>
      <c r="Y27" s="649"/>
      <c r="Z27" s="650">
        <v>0</v>
      </c>
      <c r="AA27" s="650"/>
      <c r="AB27" s="650"/>
      <c r="AC27" s="650"/>
      <c r="AD27" s="651">
        <v>824</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730817</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319467</v>
      </c>
      <c r="CS27" s="683"/>
      <c r="CT27" s="683"/>
      <c r="CU27" s="683"/>
      <c r="CV27" s="683"/>
      <c r="CW27" s="683"/>
      <c r="CX27" s="683"/>
      <c r="CY27" s="684"/>
      <c r="CZ27" s="652">
        <v>4.3</v>
      </c>
      <c r="DA27" s="681"/>
      <c r="DB27" s="681"/>
      <c r="DC27" s="685"/>
      <c r="DD27" s="656">
        <v>73441</v>
      </c>
      <c r="DE27" s="683"/>
      <c r="DF27" s="683"/>
      <c r="DG27" s="683"/>
      <c r="DH27" s="683"/>
      <c r="DI27" s="683"/>
      <c r="DJ27" s="683"/>
      <c r="DK27" s="684"/>
      <c r="DL27" s="656">
        <v>73436</v>
      </c>
      <c r="DM27" s="683"/>
      <c r="DN27" s="683"/>
      <c r="DO27" s="683"/>
      <c r="DP27" s="683"/>
      <c r="DQ27" s="683"/>
      <c r="DR27" s="683"/>
      <c r="DS27" s="683"/>
      <c r="DT27" s="683"/>
      <c r="DU27" s="683"/>
      <c r="DV27" s="684"/>
      <c r="DW27" s="652">
        <v>2.5</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8707</v>
      </c>
      <c r="S28" s="648"/>
      <c r="T28" s="648"/>
      <c r="U28" s="648"/>
      <c r="V28" s="648"/>
      <c r="W28" s="648"/>
      <c r="X28" s="648"/>
      <c r="Y28" s="649"/>
      <c r="Z28" s="650">
        <v>0.1</v>
      </c>
      <c r="AA28" s="650"/>
      <c r="AB28" s="650"/>
      <c r="AC28" s="650"/>
      <c r="AD28" s="651" t="s">
        <v>236</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466881</v>
      </c>
      <c r="CS28" s="648"/>
      <c r="CT28" s="648"/>
      <c r="CU28" s="648"/>
      <c r="CV28" s="648"/>
      <c r="CW28" s="648"/>
      <c r="CX28" s="648"/>
      <c r="CY28" s="649"/>
      <c r="CZ28" s="652">
        <v>6.3</v>
      </c>
      <c r="DA28" s="681"/>
      <c r="DB28" s="681"/>
      <c r="DC28" s="685"/>
      <c r="DD28" s="656">
        <v>459614</v>
      </c>
      <c r="DE28" s="648"/>
      <c r="DF28" s="648"/>
      <c r="DG28" s="648"/>
      <c r="DH28" s="648"/>
      <c r="DI28" s="648"/>
      <c r="DJ28" s="648"/>
      <c r="DK28" s="649"/>
      <c r="DL28" s="656">
        <v>459614</v>
      </c>
      <c r="DM28" s="648"/>
      <c r="DN28" s="648"/>
      <c r="DO28" s="648"/>
      <c r="DP28" s="648"/>
      <c r="DQ28" s="648"/>
      <c r="DR28" s="648"/>
      <c r="DS28" s="648"/>
      <c r="DT28" s="648"/>
      <c r="DU28" s="648"/>
      <c r="DV28" s="649"/>
      <c r="DW28" s="652">
        <v>15.6</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48960</v>
      </c>
      <c r="S29" s="648"/>
      <c r="T29" s="648"/>
      <c r="U29" s="648"/>
      <c r="V29" s="648"/>
      <c r="W29" s="648"/>
      <c r="X29" s="648"/>
      <c r="Y29" s="649"/>
      <c r="Z29" s="650">
        <v>0.6</v>
      </c>
      <c r="AA29" s="650"/>
      <c r="AB29" s="650"/>
      <c r="AC29" s="650"/>
      <c r="AD29" s="651">
        <v>3546</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306</v>
      </c>
      <c r="CE29" s="692"/>
      <c r="CF29" s="662" t="s">
        <v>68</v>
      </c>
      <c r="CG29" s="663"/>
      <c r="CH29" s="663"/>
      <c r="CI29" s="663"/>
      <c r="CJ29" s="663"/>
      <c r="CK29" s="663"/>
      <c r="CL29" s="663"/>
      <c r="CM29" s="663"/>
      <c r="CN29" s="663"/>
      <c r="CO29" s="663"/>
      <c r="CP29" s="663"/>
      <c r="CQ29" s="664"/>
      <c r="CR29" s="647">
        <v>466881</v>
      </c>
      <c r="CS29" s="683"/>
      <c r="CT29" s="683"/>
      <c r="CU29" s="683"/>
      <c r="CV29" s="683"/>
      <c r="CW29" s="683"/>
      <c r="CX29" s="683"/>
      <c r="CY29" s="684"/>
      <c r="CZ29" s="652">
        <v>6.3</v>
      </c>
      <c r="DA29" s="681"/>
      <c r="DB29" s="681"/>
      <c r="DC29" s="685"/>
      <c r="DD29" s="656">
        <v>459614</v>
      </c>
      <c r="DE29" s="683"/>
      <c r="DF29" s="683"/>
      <c r="DG29" s="683"/>
      <c r="DH29" s="683"/>
      <c r="DI29" s="683"/>
      <c r="DJ29" s="683"/>
      <c r="DK29" s="684"/>
      <c r="DL29" s="656">
        <v>459614</v>
      </c>
      <c r="DM29" s="683"/>
      <c r="DN29" s="683"/>
      <c r="DO29" s="683"/>
      <c r="DP29" s="683"/>
      <c r="DQ29" s="683"/>
      <c r="DR29" s="683"/>
      <c r="DS29" s="683"/>
      <c r="DT29" s="683"/>
      <c r="DU29" s="683"/>
      <c r="DV29" s="684"/>
      <c r="DW29" s="652">
        <v>15.6</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7919</v>
      </c>
      <c r="S30" s="648"/>
      <c r="T30" s="648"/>
      <c r="U30" s="648"/>
      <c r="V30" s="648"/>
      <c r="W30" s="648"/>
      <c r="X30" s="648"/>
      <c r="Y30" s="649"/>
      <c r="Z30" s="650">
        <v>0.1</v>
      </c>
      <c r="AA30" s="650"/>
      <c r="AB30" s="650"/>
      <c r="AC30" s="650"/>
      <c r="AD30" s="651" t="s">
        <v>236</v>
      </c>
      <c r="AE30" s="651"/>
      <c r="AF30" s="651"/>
      <c r="AG30" s="651"/>
      <c r="AH30" s="651"/>
      <c r="AI30" s="651"/>
      <c r="AJ30" s="651"/>
      <c r="AK30" s="651"/>
      <c r="AL30" s="652" t="s">
        <v>128</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93"/>
      <c r="CE30" s="694"/>
      <c r="CF30" s="662" t="s">
        <v>310</v>
      </c>
      <c r="CG30" s="663"/>
      <c r="CH30" s="663"/>
      <c r="CI30" s="663"/>
      <c r="CJ30" s="663"/>
      <c r="CK30" s="663"/>
      <c r="CL30" s="663"/>
      <c r="CM30" s="663"/>
      <c r="CN30" s="663"/>
      <c r="CO30" s="663"/>
      <c r="CP30" s="663"/>
      <c r="CQ30" s="664"/>
      <c r="CR30" s="647">
        <v>444320</v>
      </c>
      <c r="CS30" s="648"/>
      <c r="CT30" s="648"/>
      <c r="CU30" s="648"/>
      <c r="CV30" s="648"/>
      <c r="CW30" s="648"/>
      <c r="CX30" s="648"/>
      <c r="CY30" s="649"/>
      <c r="CZ30" s="652">
        <v>6</v>
      </c>
      <c r="DA30" s="681"/>
      <c r="DB30" s="681"/>
      <c r="DC30" s="685"/>
      <c r="DD30" s="656">
        <v>437841</v>
      </c>
      <c r="DE30" s="648"/>
      <c r="DF30" s="648"/>
      <c r="DG30" s="648"/>
      <c r="DH30" s="648"/>
      <c r="DI30" s="648"/>
      <c r="DJ30" s="648"/>
      <c r="DK30" s="649"/>
      <c r="DL30" s="656">
        <v>437841</v>
      </c>
      <c r="DM30" s="648"/>
      <c r="DN30" s="648"/>
      <c r="DO30" s="648"/>
      <c r="DP30" s="648"/>
      <c r="DQ30" s="648"/>
      <c r="DR30" s="648"/>
      <c r="DS30" s="648"/>
      <c r="DT30" s="648"/>
      <c r="DU30" s="648"/>
      <c r="DV30" s="649"/>
      <c r="DW30" s="652">
        <v>14.9</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1976740</v>
      </c>
      <c r="S31" s="648"/>
      <c r="T31" s="648"/>
      <c r="U31" s="648"/>
      <c r="V31" s="648"/>
      <c r="W31" s="648"/>
      <c r="X31" s="648"/>
      <c r="Y31" s="649"/>
      <c r="Z31" s="650">
        <v>25.3</v>
      </c>
      <c r="AA31" s="650"/>
      <c r="AB31" s="650"/>
      <c r="AC31" s="650"/>
      <c r="AD31" s="651" t="s">
        <v>236</v>
      </c>
      <c r="AE31" s="651"/>
      <c r="AF31" s="651"/>
      <c r="AG31" s="651"/>
      <c r="AH31" s="651"/>
      <c r="AI31" s="651"/>
      <c r="AJ31" s="651"/>
      <c r="AK31" s="651"/>
      <c r="AL31" s="652" t="s">
        <v>128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98.2</v>
      </c>
      <c r="BH31" s="702"/>
      <c r="BI31" s="702"/>
      <c r="BJ31" s="702"/>
      <c r="BK31" s="702"/>
      <c r="BL31" s="702"/>
      <c r="BM31" s="642">
        <v>95.6</v>
      </c>
      <c r="BN31" s="702"/>
      <c r="BO31" s="702"/>
      <c r="BP31" s="702"/>
      <c r="BQ31" s="703"/>
      <c r="BR31" s="715">
        <v>98.8</v>
      </c>
      <c r="BS31" s="702"/>
      <c r="BT31" s="702"/>
      <c r="BU31" s="702"/>
      <c r="BV31" s="702"/>
      <c r="BW31" s="702"/>
      <c r="BX31" s="642">
        <v>95.9</v>
      </c>
      <c r="BY31" s="702"/>
      <c r="BZ31" s="702"/>
      <c r="CA31" s="702"/>
      <c r="CB31" s="703"/>
      <c r="CD31" s="693"/>
      <c r="CE31" s="694"/>
      <c r="CF31" s="662" t="s">
        <v>314</v>
      </c>
      <c r="CG31" s="663"/>
      <c r="CH31" s="663"/>
      <c r="CI31" s="663"/>
      <c r="CJ31" s="663"/>
      <c r="CK31" s="663"/>
      <c r="CL31" s="663"/>
      <c r="CM31" s="663"/>
      <c r="CN31" s="663"/>
      <c r="CO31" s="663"/>
      <c r="CP31" s="663"/>
      <c r="CQ31" s="664"/>
      <c r="CR31" s="647">
        <v>22561</v>
      </c>
      <c r="CS31" s="683"/>
      <c r="CT31" s="683"/>
      <c r="CU31" s="683"/>
      <c r="CV31" s="683"/>
      <c r="CW31" s="683"/>
      <c r="CX31" s="683"/>
      <c r="CY31" s="684"/>
      <c r="CZ31" s="652">
        <v>0.3</v>
      </c>
      <c r="DA31" s="681"/>
      <c r="DB31" s="681"/>
      <c r="DC31" s="685"/>
      <c r="DD31" s="656">
        <v>21773</v>
      </c>
      <c r="DE31" s="683"/>
      <c r="DF31" s="683"/>
      <c r="DG31" s="683"/>
      <c r="DH31" s="683"/>
      <c r="DI31" s="683"/>
      <c r="DJ31" s="683"/>
      <c r="DK31" s="684"/>
      <c r="DL31" s="656">
        <v>21773</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7" t="s">
        <v>315</v>
      </c>
      <c r="C32" s="698"/>
      <c r="D32" s="698"/>
      <c r="E32" s="698"/>
      <c r="F32" s="698"/>
      <c r="G32" s="698"/>
      <c r="H32" s="698"/>
      <c r="I32" s="698"/>
      <c r="J32" s="698"/>
      <c r="K32" s="698"/>
      <c r="L32" s="698"/>
      <c r="M32" s="698"/>
      <c r="N32" s="698"/>
      <c r="O32" s="698"/>
      <c r="P32" s="698"/>
      <c r="Q32" s="699"/>
      <c r="R32" s="647" t="s">
        <v>236</v>
      </c>
      <c r="S32" s="648"/>
      <c r="T32" s="648"/>
      <c r="U32" s="648"/>
      <c r="V32" s="648"/>
      <c r="W32" s="648"/>
      <c r="X32" s="648"/>
      <c r="Y32" s="649"/>
      <c r="Z32" s="650" t="s">
        <v>128</v>
      </c>
      <c r="AA32" s="650"/>
      <c r="AB32" s="650"/>
      <c r="AC32" s="650"/>
      <c r="AD32" s="651" t="s">
        <v>236</v>
      </c>
      <c r="AE32" s="651"/>
      <c r="AF32" s="651"/>
      <c r="AG32" s="651"/>
      <c r="AH32" s="651"/>
      <c r="AI32" s="651"/>
      <c r="AJ32" s="651"/>
      <c r="AK32" s="651"/>
      <c r="AL32" s="652" t="s">
        <v>236</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98.7</v>
      </c>
      <c r="BH32" s="683"/>
      <c r="BI32" s="683"/>
      <c r="BJ32" s="683"/>
      <c r="BK32" s="683"/>
      <c r="BL32" s="683"/>
      <c r="BM32" s="653">
        <v>96.2</v>
      </c>
      <c r="BN32" s="713"/>
      <c r="BO32" s="713"/>
      <c r="BP32" s="713"/>
      <c r="BQ32" s="714"/>
      <c r="BR32" s="716">
        <v>98.7</v>
      </c>
      <c r="BS32" s="683"/>
      <c r="BT32" s="683"/>
      <c r="BU32" s="683"/>
      <c r="BV32" s="683"/>
      <c r="BW32" s="683"/>
      <c r="BX32" s="653">
        <v>95.8</v>
      </c>
      <c r="BY32" s="713"/>
      <c r="BZ32" s="713"/>
      <c r="CA32" s="713"/>
      <c r="CB32" s="714"/>
      <c r="CD32" s="695"/>
      <c r="CE32" s="696"/>
      <c r="CF32" s="662" t="s">
        <v>318</v>
      </c>
      <c r="CG32" s="663"/>
      <c r="CH32" s="663"/>
      <c r="CI32" s="663"/>
      <c r="CJ32" s="663"/>
      <c r="CK32" s="663"/>
      <c r="CL32" s="663"/>
      <c r="CM32" s="663"/>
      <c r="CN32" s="663"/>
      <c r="CO32" s="663"/>
      <c r="CP32" s="663"/>
      <c r="CQ32" s="664"/>
      <c r="CR32" s="647" t="s">
        <v>236</v>
      </c>
      <c r="CS32" s="648"/>
      <c r="CT32" s="648"/>
      <c r="CU32" s="648"/>
      <c r="CV32" s="648"/>
      <c r="CW32" s="648"/>
      <c r="CX32" s="648"/>
      <c r="CY32" s="649"/>
      <c r="CZ32" s="652" t="s">
        <v>236</v>
      </c>
      <c r="DA32" s="681"/>
      <c r="DB32" s="681"/>
      <c r="DC32" s="685"/>
      <c r="DD32" s="656" t="s">
        <v>236</v>
      </c>
      <c r="DE32" s="648"/>
      <c r="DF32" s="648"/>
      <c r="DG32" s="648"/>
      <c r="DH32" s="648"/>
      <c r="DI32" s="648"/>
      <c r="DJ32" s="648"/>
      <c r="DK32" s="649"/>
      <c r="DL32" s="656" t="s">
        <v>128</v>
      </c>
      <c r="DM32" s="648"/>
      <c r="DN32" s="648"/>
      <c r="DO32" s="648"/>
      <c r="DP32" s="648"/>
      <c r="DQ32" s="648"/>
      <c r="DR32" s="648"/>
      <c r="DS32" s="648"/>
      <c r="DT32" s="648"/>
      <c r="DU32" s="648"/>
      <c r="DV32" s="649"/>
      <c r="DW32" s="652" t="s">
        <v>236</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747741</v>
      </c>
      <c r="S33" s="648"/>
      <c r="T33" s="648"/>
      <c r="U33" s="648"/>
      <c r="V33" s="648"/>
      <c r="W33" s="648"/>
      <c r="X33" s="648"/>
      <c r="Y33" s="649"/>
      <c r="Z33" s="650">
        <v>9.6</v>
      </c>
      <c r="AA33" s="650"/>
      <c r="AB33" s="650"/>
      <c r="AC33" s="650"/>
      <c r="AD33" s="651" t="s">
        <v>128</v>
      </c>
      <c r="AE33" s="651"/>
      <c r="AF33" s="651"/>
      <c r="AG33" s="651"/>
      <c r="AH33" s="651"/>
      <c r="AI33" s="651"/>
      <c r="AJ33" s="651"/>
      <c r="AK33" s="651"/>
      <c r="AL33" s="652" t="s">
        <v>236</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97.5</v>
      </c>
      <c r="BH33" s="718"/>
      <c r="BI33" s="718"/>
      <c r="BJ33" s="718"/>
      <c r="BK33" s="718"/>
      <c r="BL33" s="718"/>
      <c r="BM33" s="719">
        <v>94.5</v>
      </c>
      <c r="BN33" s="718"/>
      <c r="BO33" s="718"/>
      <c r="BP33" s="718"/>
      <c r="BQ33" s="720"/>
      <c r="BR33" s="717">
        <v>98.8</v>
      </c>
      <c r="BS33" s="718"/>
      <c r="BT33" s="718"/>
      <c r="BU33" s="718"/>
      <c r="BV33" s="718"/>
      <c r="BW33" s="718"/>
      <c r="BX33" s="719">
        <v>95.5</v>
      </c>
      <c r="BY33" s="718"/>
      <c r="BZ33" s="718"/>
      <c r="CA33" s="718"/>
      <c r="CB33" s="720"/>
      <c r="CD33" s="662" t="s">
        <v>321</v>
      </c>
      <c r="CE33" s="663"/>
      <c r="CF33" s="663"/>
      <c r="CG33" s="663"/>
      <c r="CH33" s="663"/>
      <c r="CI33" s="663"/>
      <c r="CJ33" s="663"/>
      <c r="CK33" s="663"/>
      <c r="CL33" s="663"/>
      <c r="CM33" s="663"/>
      <c r="CN33" s="663"/>
      <c r="CO33" s="663"/>
      <c r="CP33" s="663"/>
      <c r="CQ33" s="664"/>
      <c r="CR33" s="647">
        <v>4357890</v>
      </c>
      <c r="CS33" s="683"/>
      <c r="CT33" s="683"/>
      <c r="CU33" s="683"/>
      <c r="CV33" s="683"/>
      <c r="CW33" s="683"/>
      <c r="CX33" s="683"/>
      <c r="CY33" s="684"/>
      <c r="CZ33" s="652">
        <v>58.5</v>
      </c>
      <c r="DA33" s="681"/>
      <c r="DB33" s="681"/>
      <c r="DC33" s="685"/>
      <c r="DD33" s="656">
        <v>2372447</v>
      </c>
      <c r="DE33" s="683"/>
      <c r="DF33" s="683"/>
      <c r="DG33" s="683"/>
      <c r="DH33" s="683"/>
      <c r="DI33" s="683"/>
      <c r="DJ33" s="683"/>
      <c r="DK33" s="684"/>
      <c r="DL33" s="656">
        <v>1255725</v>
      </c>
      <c r="DM33" s="683"/>
      <c r="DN33" s="683"/>
      <c r="DO33" s="683"/>
      <c r="DP33" s="683"/>
      <c r="DQ33" s="683"/>
      <c r="DR33" s="683"/>
      <c r="DS33" s="683"/>
      <c r="DT33" s="683"/>
      <c r="DU33" s="683"/>
      <c r="DV33" s="684"/>
      <c r="DW33" s="652">
        <v>42.7</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5459</v>
      </c>
      <c r="S34" s="648"/>
      <c r="T34" s="648"/>
      <c r="U34" s="648"/>
      <c r="V34" s="648"/>
      <c r="W34" s="648"/>
      <c r="X34" s="648"/>
      <c r="Y34" s="649"/>
      <c r="Z34" s="650">
        <v>0.1</v>
      </c>
      <c r="AA34" s="650"/>
      <c r="AB34" s="650"/>
      <c r="AC34" s="650"/>
      <c r="AD34" s="651">
        <v>5269</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1341872</v>
      </c>
      <c r="CS34" s="648"/>
      <c r="CT34" s="648"/>
      <c r="CU34" s="648"/>
      <c r="CV34" s="648"/>
      <c r="CW34" s="648"/>
      <c r="CX34" s="648"/>
      <c r="CY34" s="649"/>
      <c r="CZ34" s="652">
        <v>18</v>
      </c>
      <c r="DA34" s="681"/>
      <c r="DB34" s="681"/>
      <c r="DC34" s="685"/>
      <c r="DD34" s="656">
        <v>514287</v>
      </c>
      <c r="DE34" s="648"/>
      <c r="DF34" s="648"/>
      <c r="DG34" s="648"/>
      <c r="DH34" s="648"/>
      <c r="DI34" s="648"/>
      <c r="DJ34" s="648"/>
      <c r="DK34" s="649"/>
      <c r="DL34" s="656">
        <v>337903</v>
      </c>
      <c r="DM34" s="648"/>
      <c r="DN34" s="648"/>
      <c r="DO34" s="648"/>
      <c r="DP34" s="648"/>
      <c r="DQ34" s="648"/>
      <c r="DR34" s="648"/>
      <c r="DS34" s="648"/>
      <c r="DT34" s="648"/>
      <c r="DU34" s="648"/>
      <c r="DV34" s="649"/>
      <c r="DW34" s="652">
        <v>11.5</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43249</v>
      </c>
      <c r="S35" s="648"/>
      <c r="T35" s="648"/>
      <c r="U35" s="648"/>
      <c r="V35" s="648"/>
      <c r="W35" s="648"/>
      <c r="X35" s="648"/>
      <c r="Y35" s="649"/>
      <c r="Z35" s="650">
        <v>0.6</v>
      </c>
      <c r="AA35" s="650"/>
      <c r="AB35" s="650"/>
      <c r="AC35" s="650"/>
      <c r="AD35" s="651" t="s">
        <v>128</v>
      </c>
      <c r="AE35" s="651"/>
      <c r="AF35" s="651"/>
      <c r="AG35" s="651"/>
      <c r="AH35" s="651"/>
      <c r="AI35" s="651"/>
      <c r="AJ35" s="651"/>
      <c r="AK35" s="651"/>
      <c r="AL35" s="652" t="s">
        <v>236</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14005</v>
      </c>
      <c r="CS35" s="683"/>
      <c r="CT35" s="683"/>
      <c r="CU35" s="683"/>
      <c r="CV35" s="683"/>
      <c r="CW35" s="683"/>
      <c r="CX35" s="683"/>
      <c r="CY35" s="684"/>
      <c r="CZ35" s="652">
        <v>0.2</v>
      </c>
      <c r="DA35" s="681"/>
      <c r="DB35" s="681"/>
      <c r="DC35" s="685"/>
      <c r="DD35" s="656">
        <v>12709</v>
      </c>
      <c r="DE35" s="683"/>
      <c r="DF35" s="683"/>
      <c r="DG35" s="683"/>
      <c r="DH35" s="683"/>
      <c r="DI35" s="683"/>
      <c r="DJ35" s="683"/>
      <c r="DK35" s="684"/>
      <c r="DL35" s="656">
        <v>12680</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16848</v>
      </c>
      <c r="S36" s="648"/>
      <c r="T36" s="648"/>
      <c r="U36" s="648"/>
      <c r="V36" s="648"/>
      <c r="W36" s="648"/>
      <c r="X36" s="648"/>
      <c r="Y36" s="649"/>
      <c r="Z36" s="650">
        <v>0.2</v>
      </c>
      <c r="AA36" s="650"/>
      <c r="AB36" s="650"/>
      <c r="AC36" s="650"/>
      <c r="AD36" s="651" t="s">
        <v>128</v>
      </c>
      <c r="AE36" s="651"/>
      <c r="AF36" s="651"/>
      <c r="AG36" s="651"/>
      <c r="AH36" s="651"/>
      <c r="AI36" s="651"/>
      <c r="AJ36" s="651"/>
      <c r="AK36" s="651"/>
      <c r="AL36" s="652" t="s">
        <v>128</v>
      </c>
      <c r="AM36" s="653"/>
      <c r="AN36" s="653"/>
      <c r="AO36" s="654"/>
      <c r="AP36" s="235"/>
      <c r="AQ36" s="721" t="s">
        <v>329</v>
      </c>
      <c r="AR36" s="722"/>
      <c r="AS36" s="722"/>
      <c r="AT36" s="722"/>
      <c r="AU36" s="722"/>
      <c r="AV36" s="722"/>
      <c r="AW36" s="722"/>
      <c r="AX36" s="722"/>
      <c r="AY36" s="723"/>
      <c r="AZ36" s="636">
        <v>711876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15290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1853661</v>
      </c>
      <c r="CS36" s="648"/>
      <c r="CT36" s="648"/>
      <c r="CU36" s="648"/>
      <c r="CV36" s="648"/>
      <c r="CW36" s="648"/>
      <c r="CX36" s="648"/>
      <c r="CY36" s="649"/>
      <c r="CZ36" s="652">
        <v>24.9</v>
      </c>
      <c r="DA36" s="681"/>
      <c r="DB36" s="681"/>
      <c r="DC36" s="685"/>
      <c r="DD36" s="656">
        <v>864134</v>
      </c>
      <c r="DE36" s="648"/>
      <c r="DF36" s="648"/>
      <c r="DG36" s="648"/>
      <c r="DH36" s="648"/>
      <c r="DI36" s="648"/>
      <c r="DJ36" s="648"/>
      <c r="DK36" s="649"/>
      <c r="DL36" s="656">
        <v>495298</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821650</v>
      </c>
      <c r="S37" s="648"/>
      <c r="T37" s="648"/>
      <c r="U37" s="648"/>
      <c r="V37" s="648"/>
      <c r="W37" s="648"/>
      <c r="X37" s="648"/>
      <c r="Y37" s="649"/>
      <c r="Z37" s="650">
        <v>10.5</v>
      </c>
      <c r="AA37" s="650"/>
      <c r="AB37" s="650"/>
      <c r="AC37" s="650"/>
      <c r="AD37" s="651" t="s">
        <v>128</v>
      </c>
      <c r="AE37" s="651"/>
      <c r="AF37" s="651"/>
      <c r="AG37" s="651"/>
      <c r="AH37" s="651"/>
      <c r="AI37" s="651"/>
      <c r="AJ37" s="651"/>
      <c r="AK37" s="651"/>
      <c r="AL37" s="652" t="s">
        <v>128</v>
      </c>
      <c r="AM37" s="653"/>
      <c r="AN37" s="653"/>
      <c r="AO37" s="654"/>
      <c r="AQ37" s="725" t="s">
        <v>333</v>
      </c>
      <c r="AR37" s="726"/>
      <c r="AS37" s="726"/>
      <c r="AT37" s="726"/>
      <c r="AU37" s="726"/>
      <c r="AV37" s="726"/>
      <c r="AW37" s="726"/>
      <c r="AX37" s="726"/>
      <c r="AY37" s="727"/>
      <c r="AZ37" s="647">
        <v>101616</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-203</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377757</v>
      </c>
      <c r="CS37" s="683"/>
      <c r="CT37" s="683"/>
      <c r="CU37" s="683"/>
      <c r="CV37" s="683"/>
      <c r="CW37" s="683"/>
      <c r="CX37" s="683"/>
      <c r="CY37" s="684"/>
      <c r="CZ37" s="652">
        <v>5.0999999999999996</v>
      </c>
      <c r="DA37" s="681"/>
      <c r="DB37" s="681"/>
      <c r="DC37" s="685"/>
      <c r="DD37" s="656">
        <v>377757</v>
      </c>
      <c r="DE37" s="683"/>
      <c r="DF37" s="683"/>
      <c r="DG37" s="683"/>
      <c r="DH37" s="683"/>
      <c r="DI37" s="683"/>
      <c r="DJ37" s="683"/>
      <c r="DK37" s="684"/>
      <c r="DL37" s="656">
        <v>330469</v>
      </c>
      <c r="DM37" s="683"/>
      <c r="DN37" s="683"/>
      <c r="DO37" s="683"/>
      <c r="DP37" s="683"/>
      <c r="DQ37" s="683"/>
      <c r="DR37" s="683"/>
      <c r="DS37" s="683"/>
      <c r="DT37" s="683"/>
      <c r="DU37" s="683"/>
      <c r="DV37" s="684"/>
      <c r="DW37" s="652">
        <v>11.2</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208337</v>
      </c>
      <c r="S38" s="648"/>
      <c r="T38" s="648"/>
      <c r="U38" s="648"/>
      <c r="V38" s="648"/>
      <c r="W38" s="648"/>
      <c r="X38" s="648"/>
      <c r="Y38" s="649"/>
      <c r="Z38" s="650">
        <v>2.7</v>
      </c>
      <c r="AA38" s="650"/>
      <c r="AB38" s="650"/>
      <c r="AC38" s="650"/>
      <c r="AD38" s="651">
        <v>60</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86980</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1426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523280</v>
      </c>
      <c r="CS38" s="648"/>
      <c r="CT38" s="648"/>
      <c r="CU38" s="648"/>
      <c r="CV38" s="648"/>
      <c r="CW38" s="648"/>
      <c r="CX38" s="648"/>
      <c r="CY38" s="649"/>
      <c r="CZ38" s="652">
        <v>7</v>
      </c>
      <c r="DA38" s="681"/>
      <c r="DB38" s="681"/>
      <c r="DC38" s="685"/>
      <c r="DD38" s="656">
        <v>441827</v>
      </c>
      <c r="DE38" s="648"/>
      <c r="DF38" s="648"/>
      <c r="DG38" s="648"/>
      <c r="DH38" s="648"/>
      <c r="DI38" s="648"/>
      <c r="DJ38" s="648"/>
      <c r="DK38" s="649"/>
      <c r="DL38" s="656">
        <v>409844</v>
      </c>
      <c r="DM38" s="648"/>
      <c r="DN38" s="648"/>
      <c r="DO38" s="648"/>
      <c r="DP38" s="648"/>
      <c r="DQ38" s="648"/>
      <c r="DR38" s="648"/>
      <c r="DS38" s="648"/>
      <c r="DT38" s="648"/>
      <c r="DU38" s="648"/>
      <c r="DV38" s="649"/>
      <c r="DW38" s="652">
        <v>13.9</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936073</v>
      </c>
      <c r="S39" s="648"/>
      <c r="T39" s="648"/>
      <c r="U39" s="648"/>
      <c r="V39" s="648"/>
      <c r="W39" s="648"/>
      <c r="X39" s="648"/>
      <c r="Y39" s="649"/>
      <c r="Z39" s="650">
        <v>12</v>
      </c>
      <c r="AA39" s="650"/>
      <c r="AB39" s="650"/>
      <c r="AC39" s="650"/>
      <c r="AD39" s="651" t="s">
        <v>128</v>
      </c>
      <c r="AE39" s="651"/>
      <c r="AF39" s="651"/>
      <c r="AG39" s="651"/>
      <c r="AH39" s="651"/>
      <c r="AI39" s="651"/>
      <c r="AJ39" s="651"/>
      <c r="AK39" s="651"/>
      <c r="AL39" s="652" t="s">
        <v>128</v>
      </c>
      <c r="AM39" s="653"/>
      <c r="AN39" s="653"/>
      <c r="AO39" s="654"/>
      <c r="AQ39" s="725" t="s">
        <v>341</v>
      </c>
      <c r="AR39" s="726"/>
      <c r="AS39" s="726"/>
      <c r="AT39" s="726"/>
      <c r="AU39" s="726"/>
      <c r="AV39" s="726"/>
      <c r="AW39" s="726"/>
      <c r="AX39" s="726"/>
      <c r="AY39" s="727"/>
      <c r="AZ39" s="647">
        <v>15930</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2134</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544402</v>
      </c>
      <c r="CS39" s="683"/>
      <c r="CT39" s="683"/>
      <c r="CU39" s="683"/>
      <c r="CV39" s="683"/>
      <c r="CW39" s="683"/>
      <c r="CX39" s="683"/>
      <c r="CY39" s="684"/>
      <c r="CZ39" s="652">
        <v>7.3</v>
      </c>
      <c r="DA39" s="681"/>
      <c r="DB39" s="681"/>
      <c r="DC39" s="685"/>
      <c r="DD39" s="656">
        <v>515410</v>
      </c>
      <c r="DE39" s="683"/>
      <c r="DF39" s="683"/>
      <c r="DG39" s="683"/>
      <c r="DH39" s="683"/>
      <c r="DI39" s="683"/>
      <c r="DJ39" s="683"/>
      <c r="DK39" s="684"/>
      <c r="DL39" s="656" t="s">
        <v>128</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236</v>
      </c>
      <c r="AE40" s="651"/>
      <c r="AF40" s="651"/>
      <c r="AG40" s="651"/>
      <c r="AH40" s="651"/>
      <c r="AI40" s="651"/>
      <c r="AJ40" s="651"/>
      <c r="AK40" s="651"/>
      <c r="AL40" s="652" t="s">
        <v>236</v>
      </c>
      <c r="AM40" s="653"/>
      <c r="AN40" s="653"/>
      <c r="AO40" s="654"/>
      <c r="AQ40" s="725" t="s">
        <v>345</v>
      </c>
      <c r="AR40" s="726"/>
      <c r="AS40" s="726"/>
      <c r="AT40" s="726"/>
      <c r="AU40" s="726"/>
      <c r="AV40" s="726"/>
      <c r="AW40" s="726"/>
      <c r="AX40" s="726"/>
      <c r="AY40" s="727"/>
      <c r="AZ40" s="647" t="s">
        <v>236</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80</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80670</v>
      </c>
      <c r="CS40" s="648"/>
      <c r="CT40" s="648"/>
      <c r="CU40" s="648"/>
      <c r="CV40" s="648"/>
      <c r="CW40" s="648"/>
      <c r="CX40" s="648"/>
      <c r="CY40" s="649"/>
      <c r="CZ40" s="652">
        <v>1.1000000000000001</v>
      </c>
      <c r="DA40" s="681"/>
      <c r="DB40" s="681"/>
      <c r="DC40" s="685"/>
      <c r="DD40" s="656">
        <v>24080</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236</v>
      </c>
      <c r="AM41" s="653"/>
      <c r="AN41" s="653"/>
      <c r="AO41" s="654"/>
      <c r="AQ41" s="725" t="s">
        <v>350</v>
      </c>
      <c r="AR41" s="726"/>
      <c r="AS41" s="726"/>
      <c r="AT41" s="726"/>
      <c r="AU41" s="726"/>
      <c r="AV41" s="726"/>
      <c r="AW41" s="726"/>
      <c r="AX41" s="726"/>
      <c r="AY41" s="727"/>
      <c r="AZ41" s="647">
        <v>102721</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96983</v>
      </c>
      <c r="S42" s="648"/>
      <c r="T42" s="648"/>
      <c r="U42" s="648"/>
      <c r="V42" s="648"/>
      <c r="W42" s="648"/>
      <c r="X42" s="648"/>
      <c r="Y42" s="649"/>
      <c r="Z42" s="650">
        <v>1.2</v>
      </c>
      <c r="AA42" s="650"/>
      <c r="AB42" s="650"/>
      <c r="AC42" s="650"/>
      <c r="AD42" s="651" t="s">
        <v>236</v>
      </c>
      <c r="AE42" s="651"/>
      <c r="AF42" s="651"/>
      <c r="AG42" s="651"/>
      <c r="AH42" s="651"/>
      <c r="AI42" s="651"/>
      <c r="AJ42" s="651"/>
      <c r="AK42" s="651"/>
      <c r="AL42" s="652" t="s">
        <v>236</v>
      </c>
      <c r="AM42" s="653"/>
      <c r="AN42" s="653"/>
      <c r="AO42" s="654"/>
      <c r="AQ42" s="746" t="s">
        <v>354</v>
      </c>
      <c r="AR42" s="747"/>
      <c r="AS42" s="747"/>
      <c r="AT42" s="747"/>
      <c r="AU42" s="747"/>
      <c r="AV42" s="747"/>
      <c r="AW42" s="747"/>
      <c r="AX42" s="747"/>
      <c r="AY42" s="748"/>
      <c r="AZ42" s="738">
        <v>404629</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403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1507995</v>
      </c>
      <c r="CS42" s="648"/>
      <c r="CT42" s="648"/>
      <c r="CU42" s="648"/>
      <c r="CV42" s="648"/>
      <c r="CW42" s="648"/>
      <c r="CX42" s="648"/>
      <c r="CY42" s="649"/>
      <c r="CZ42" s="652">
        <v>20.2</v>
      </c>
      <c r="DA42" s="653"/>
      <c r="DB42" s="653"/>
      <c r="DC42" s="665"/>
      <c r="DD42" s="656">
        <v>325394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357</v>
      </c>
      <c r="C43" s="689"/>
      <c r="D43" s="689"/>
      <c r="E43" s="689"/>
      <c r="F43" s="689"/>
      <c r="G43" s="689"/>
      <c r="H43" s="689"/>
      <c r="I43" s="689"/>
      <c r="J43" s="689"/>
      <c r="K43" s="689"/>
      <c r="L43" s="689"/>
      <c r="M43" s="689"/>
      <c r="N43" s="689"/>
      <c r="O43" s="689"/>
      <c r="P43" s="689"/>
      <c r="Q43" s="690"/>
      <c r="R43" s="738">
        <v>7802150</v>
      </c>
      <c r="S43" s="739"/>
      <c r="T43" s="739"/>
      <c r="U43" s="739"/>
      <c r="V43" s="739"/>
      <c r="W43" s="739"/>
      <c r="X43" s="739"/>
      <c r="Y43" s="740"/>
      <c r="Z43" s="741">
        <v>100</v>
      </c>
      <c r="AA43" s="741"/>
      <c r="AB43" s="741"/>
      <c r="AC43" s="741"/>
      <c r="AD43" s="742">
        <v>2844068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12755</v>
      </c>
      <c r="CS43" s="683"/>
      <c r="CT43" s="683"/>
      <c r="CU43" s="683"/>
      <c r="CV43" s="683"/>
      <c r="CW43" s="683"/>
      <c r="CX43" s="683"/>
      <c r="CY43" s="684"/>
      <c r="CZ43" s="652">
        <v>0.2</v>
      </c>
      <c r="DA43" s="681"/>
      <c r="DB43" s="681"/>
      <c r="DC43" s="685"/>
      <c r="DD43" s="656">
        <v>12755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937130</v>
      </c>
      <c r="CS44" s="648"/>
      <c r="CT44" s="648"/>
      <c r="CU44" s="648"/>
      <c r="CV44" s="648"/>
      <c r="CW44" s="648"/>
      <c r="CX44" s="648"/>
      <c r="CY44" s="649"/>
      <c r="CZ44" s="652">
        <v>12.6</v>
      </c>
      <c r="DA44" s="653"/>
      <c r="DB44" s="653"/>
      <c r="DC44" s="665"/>
      <c r="DD44" s="656">
        <v>231617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464691</v>
      </c>
      <c r="CS45" s="683"/>
      <c r="CT45" s="683"/>
      <c r="CU45" s="683"/>
      <c r="CV45" s="683"/>
      <c r="CW45" s="683"/>
      <c r="CX45" s="683"/>
      <c r="CY45" s="684"/>
      <c r="CZ45" s="652">
        <v>6.2</v>
      </c>
      <c r="DA45" s="681"/>
      <c r="DB45" s="681"/>
      <c r="DC45" s="685"/>
      <c r="DD45" s="656">
        <v>56840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462010</v>
      </c>
      <c r="CS46" s="648"/>
      <c r="CT46" s="648"/>
      <c r="CU46" s="648"/>
      <c r="CV46" s="648"/>
      <c r="CW46" s="648"/>
      <c r="CX46" s="648"/>
      <c r="CY46" s="649"/>
      <c r="CZ46" s="652">
        <v>6.2</v>
      </c>
      <c r="DA46" s="653"/>
      <c r="DB46" s="653"/>
      <c r="DC46" s="665"/>
      <c r="DD46" s="656">
        <v>173977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570865</v>
      </c>
      <c r="CS47" s="683"/>
      <c r="CT47" s="683"/>
      <c r="CU47" s="683"/>
      <c r="CV47" s="683"/>
      <c r="CW47" s="683"/>
      <c r="CX47" s="683"/>
      <c r="CY47" s="684"/>
      <c r="CZ47" s="652">
        <v>7.7</v>
      </c>
      <c r="DA47" s="681"/>
      <c r="DB47" s="681"/>
      <c r="DC47" s="685"/>
      <c r="DD47" s="656">
        <v>93777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7449859</v>
      </c>
      <c r="CS49" s="718"/>
      <c r="CT49" s="718"/>
      <c r="CU49" s="718"/>
      <c r="CV49" s="718"/>
      <c r="CW49" s="718"/>
      <c r="CX49" s="718"/>
      <c r="CY49" s="749"/>
      <c r="CZ49" s="743">
        <v>100</v>
      </c>
      <c r="DA49" s="750"/>
      <c r="DB49" s="750"/>
      <c r="DC49" s="751"/>
      <c r="DD49" s="752">
        <v>3980100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lP0Q+uO8zyQQLmF69Alv5iMinAVPT9HIuaW3+qAfx6KY+AMV+KkK1vr+i4BOaHxJdM0XtgB6FPFYoOeDYd3Rw==" saltValue="vMgCfMcRTTZDMz9aISwT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127" sqref="C127:Z12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7823</v>
      </c>
      <c r="R7" s="783"/>
      <c r="S7" s="783"/>
      <c r="T7" s="783"/>
      <c r="U7" s="783"/>
      <c r="V7" s="783">
        <v>7471</v>
      </c>
      <c r="W7" s="783"/>
      <c r="X7" s="783"/>
      <c r="Y7" s="783"/>
      <c r="Z7" s="783"/>
      <c r="AA7" s="783">
        <v>352</v>
      </c>
      <c r="AB7" s="783"/>
      <c r="AC7" s="783"/>
      <c r="AD7" s="783"/>
      <c r="AE7" s="784"/>
      <c r="AF7" s="785">
        <v>332</v>
      </c>
      <c r="AG7" s="786"/>
      <c r="AH7" s="786"/>
      <c r="AI7" s="786"/>
      <c r="AJ7" s="787"/>
      <c r="AK7" s="822">
        <v>5</v>
      </c>
      <c r="AL7" s="823"/>
      <c r="AM7" s="823"/>
      <c r="AN7" s="823"/>
      <c r="AO7" s="823"/>
      <c r="AP7" s="823">
        <v>4839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7823</v>
      </c>
      <c r="R23" s="842"/>
      <c r="S23" s="842"/>
      <c r="T23" s="842"/>
      <c r="U23" s="842"/>
      <c r="V23" s="842">
        <v>7471</v>
      </c>
      <c r="W23" s="842"/>
      <c r="X23" s="842"/>
      <c r="Y23" s="842"/>
      <c r="Z23" s="842"/>
      <c r="AA23" s="842">
        <v>352</v>
      </c>
      <c r="AB23" s="842"/>
      <c r="AC23" s="842"/>
      <c r="AD23" s="842"/>
      <c r="AE23" s="843"/>
      <c r="AF23" s="844">
        <v>332</v>
      </c>
      <c r="AG23" s="842"/>
      <c r="AH23" s="842"/>
      <c r="AI23" s="842"/>
      <c r="AJ23" s="845"/>
      <c r="AK23" s="846"/>
      <c r="AL23" s="847"/>
      <c r="AM23" s="847"/>
      <c r="AN23" s="847"/>
      <c r="AO23" s="847"/>
      <c r="AP23" s="842">
        <v>4839</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1240</v>
      </c>
      <c r="R28" s="871"/>
      <c r="S28" s="871"/>
      <c r="T28" s="871"/>
      <c r="U28" s="871"/>
      <c r="V28" s="871">
        <v>1225</v>
      </c>
      <c r="W28" s="871"/>
      <c r="X28" s="871"/>
      <c r="Y28" s="871"/>
      <c r="Z28" s="871"/>
      <c r="AA28" s="871">
        <v>15</v>
      </c>
      <c r="AB28" s="871"/>
      <c r="AC28" s="871"/>
      <c r="AD28" s="871"/>
      <c r="AE28" s="872"/>
      <c r="AF28" s="873">
        <v>15</v>
      </c>
      <c r="AG28" s="871"/>
      <c r="AH28" s="871"/>
      <c r="AI28" s="871"/>
      <c r="AJ28" s="874"/>
      <c r="AK28" s="875">
        <v>87</v>
      </c>
      <c r="AL28" s="866"/>
      <c r="AM28" s="866"/>
      <c r="AN28" s="866"/>
      <c r="AO28" s="866"/>
      <c r="AP28" s="866" t="s">
        <v>577</v>
      </c>
      <c r="AQ28" s="866"/>
      <c r="AR28" s="866"/>
      <c r="AS28" s="866"/>
      <c r="AT28" s="866"/>
      <c r="AU28" s="866" t="s">
        <v>578</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137</v>
      </c>
      <c r="R29" s="807"/>
      <c r="S29" s="807"/>
      <c r="T29" s="807"/>
      <c r="U29" s="807"/>
      <c r="V29" s="807">
        <v>134</v>
      </c>
      <c r="W29" s="807"/>
      <c r="X29" s="807"/>
      <c r="Y29" s="807"/>
      <c r="Z29" s="807"/>
      <c r="AA29" s="807">
        <v>3</v>
      </c>
      <c r="AB29" s="807"/>
      <c r="AC29" s="807"/>
      <c r="AD29" s="807"/>
      <c r="AE29" s="808"/>
      <c r="AF29" s="809">
        <v>3</v>
      </c>
      <c r="AG29" s="810"/>
      <c r="AH29" s="810"/>
      <c r="AI29" s="810"/>
      <c r="AJ29" s="811"/>
      <c r="AK29" s="878">
        <v>38</v>
      </c>
      <c r="AL29" s="879"/>
      <c r="AM29" s="879"/>
      <c r="AN29" s="879"/>
      <c r="AO29" s="879"/>
      <c r="AP29" s="879" t="s">
        <v>579</v>
      </c>
      <c r="AQ29" s="879"/>
      <c r="AR29" s="879"/>
      <c r="AS29" s="879"/>
      <c r="AT29" s="879"/>
      <c r="AU29" s="879" t="s">
        <v>578</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1434</v>
      </c>
      <c r="R30" s="807"/>
      <c r="S30" s="807"/>
      <c r="T30" s="807"/>
      <c r="U30" s="807"/>
      <c r="V30" s="807">
        <v>1431</v>
      </c>
      <c r="W30" s="807"/>
      <c r="X30" s="807"/>
      <c r="Y30" s="807"/>
      <c r="Z30" s="807"/>
      <c r="AA30" s="807">
        <v>3</v>
      </c>
      <c r="AB30" s="807"/>
      <c r="AC30" s="807"/>
      <c r="AD30" s="807"/>
      <c r="AE30" s="808"/>
      <c r="AF30" s="809">
        <v>3</v>
      </c>
      <c r="AG30" s="810"/>
      <c r="AH30" s="810"/>
      <c r="AI30" s="810"/>
      <c r="AJ30" s="811"/>
      <c r="AK30" s="878">
        <v>208</v>
      </c>
      <c r="AL30" s="879"/>
      <c r="AM30" s="879"/>
      <c r="AN30" s="879"/>
      <c r="AO30" s="879"/>
      <c r="AP30" s="879" t="s">
        <v>580</v>
      </c>
      <c r="AQ30" s="879"/>
      <c r="AR30" s="879"/>
      <c r="AS30" s="879"/>
      <c r="AT30" s="879"/>
      <c r="AU30" s="879" t="s">
        <v>577</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80</v>
      </c>
      <c r="R31" s="807"/>
      <c r="S31" s="807"/>
      <c r="T31" s="807"/>
      <c r="U31" s="807"/>
      <c r="V31" s="807">
        <v>105</v>
      </c>
      <c r="W31" s="807"/>
      <c r="X31" s="807"/>
      <c r="Y31" s="807"/>
      <c r="Z31" s="807"/>
      <c r="AA31" s="807">
        <v>-25</v>
      </c>
      <c r="AB31" s="807"/>
      <c r="AC31" s="807"/>
      <c r="AD31" s="807"/>
      <c r="AE31" s="808"/>
      <c r="AF31" s="809">
        <v>13</v>
      </c>
      <c r="AG31" s="810"/>
      <c r="AH31" s="810"/>
      <c r="AI31" s="810"/>
      <c r="AJ31" s="811"/>
      <c r="AK31" s="878">
        <v>13</v>
      </c>
      <c r="AL31" s="879"/>
      <c r="AM31" s="879"/>
      <c r="AN31" s="879"/>
      <c r="AO31" s="879"/>
      <c r="AP31" s="879">
        <v>65</v>
      </c>
      <c r="AQ31" s="879"/>
      <c r="AR31" s="879"/>
      <c r="AS31" s="879"/>
      <c r="AT31" s="879"/>
      <c r="AU31" s="879">
        <v>65</v>
      </c>
      <c r="AV31" s="879"/>
      <c r="AW31" s="879"/>
      <c r="AX31" s="879"/>
      <c r="AY31" s="879"/>
      <c r="AZ31" s="880" t="s">
        <v>581</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499</v>
      </c>
      <c r="R32" s="807"/>
      <c r="S32" s="807"/>
      <c r="T32" s="807"/>
      <c r="U32" s="807"/>
      <c r="V32" s="807">
        <v>444</v>
      </c>
      <c r="W32" s="807"/>
      <c r="X32" s="807"/>
      <c r="Y32" s="807"/>
      <c r="Z32" s="807"/>
      <c r="AA32" s="807">
        <v>55</v>
      </c>
      <c r="AB32" s="807"/>
      <c r="AC32" s="807"/>
      <c r="AD32" s="807"/>
      <c r="AE32" s="808"/>
      <c r="AF32" s="809">
        <v>424</v>
      </c>
      <c r="AG32" s="810"/>
      <c r="AH32" s="810"/>
      <c r="AI32" s="810"/>
      <c r="AJ32" s="811"/>
      <c r="AK32" s="878">
        <v>129</v>
      </c>
      <c r="AL32" s="879"/>
      <c r="AM32" s="879"/>
      <c r="AN32" s="879"/>
      <c r="AO32" s="879"/>
      <c r="AP32" s="879">
        <v>1023</v>
      </c>
      <c r="AQ32" s="879"/>
      <c r="AR32" s="879"/>
      <c r="AS32" s="879"/>
      <c r="AT32" s="879"/>
      <c r="AU32" s="879">
        <v>518</v>
      </c>
      <c r="AV32" s="879"/>
      <c r="AW32" s="879"/>
      <c r="AX32" s="879"/>
      <c r="AY32" s="879"/>
      <c r="AZ32" s="880" t="s">
        <v>577</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458</v>
      </c>
      <c r="AG63" s="890"/>
      <c r="AH63" s="890"/>
      <c r="AI63" s="890"/>
      <c r="AJ63" s="891"/>
      <c r="AK63" s="892"/>
      <c r="AL63" s="887"/>
      <c r="AM63" s="887"/>
      <c r="AN63" s="887"/>
      <c r="AO63" s="887"/>
      <c r="AP63" s="890">
        <v>1088</v>
      </c>
      <c r="AQ63" s="890"/>
      <c r="AR63" s="890"/>
      <c r="AS63" s="890"/>
      <c r="AT63" s="890"/>
      <c r="AU63" s="890">
        <v>583</v>
      </c>
      <c r="AV63" s="890"/>
      <c r="AW63" s="890"/>
      <c r="AX63" s="890"/>
      <c r="AY63" s="890"/>
      <c r="AZ63" s="894"/>
      <c r="BA63" s="894"/>
      <c r="BB63" s="894"/>
      <c r="BC63" s="894"/>
      <c r="BD63" s="894"/>
      <c r="BE63" s="895"/>
      <c r="BF63" s="895"/>
      <c r="BG63" s="895"/>
      <c r="BH63" s="895"/>
      <c r="BI63" s="896"/>
      <c r="BJ63" s="897" t="s">
        <v>394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397</v>
      </c>
      <c r="R66" s="766"/>
      <c r="S66" s="766"/>
      <c r="T66" s="766"/>
      <c r="U66" s="767"/>
      <c r="V66" s="765" t="s">
        <v>415</v>
      </c>
      <c r="W66" s="766"/>
      <c r="X66" s="766"/>
      <c r="Y66" s="766"/>
      <c r="Z66" s="767"/>
      <c r="AA66" s="765" t="s">
        <v>399</v>
      </c>
      <c r="AB66" s="766"/>
      <c r="AC66" s="766"/>
      <c r="AD66" s="766"/>
      <c r="AE66" s="767"/>
      <c r="AF66" s="900" t="s">
        <v>400</v>
      </c>
      <c r="AG66" s="861"/>
      <c r="AH66" s="861"/>
      <c r="AI66" s="861"/>
      <c r="AJ66" s="901"/>
      <c r="AK66" s="765" t="s">
        <v>401</v>
      </c>
      <c r="AL66" s="789"/>
      <c r="AM66" s="789"/>
      <c r="AN66" s="789"/>
      <c r="AO66" s="790"/>
      <c r="AP66" s="765" t="s">
        <v>402</v>
      </c>
      <c r="AQ66" s="766"/>
      <c r="AR66" s="766"/>
      <c r="AS66" s="766"/>
      <c r="AT66" s="767"/>
      <c r="AU66" s="765" t="s">
        <v>416</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591</v>
      </c>
      <c r="AQ68" s="914"/>
      <c r="AR68" s="914"/>
      <c r="AS68" s="914"/>
      <c r="AT68" s="914"/>
      <c r="AU68" s="914" t="s">
        <v>591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577</v>
      </c>
      <c r="AL69" s="879"/>
      <c r="AM69" s="879"/>
      <c r="AN69" s="879"/>
      <c r="AO69" s="879"/>
      <c r="AP69" s="879" t="s">
        <v>577</v>
      </c>
      <c r="AQ69" s="879"/>
      <c r="AR69" s="879"/>
      <c r="AS69" s="879"/>
      <c r="AT69" s="879"/>
      <c r="AU69" s="879" t="s">
        <v>577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577</v>
      </c>
      <c r="AQ70" s="879"/>
      <c r="AR70" s="879"/>
      <c r="AS70" s="879"/>
      <c r="AT70" s="879"/>
      <c r="AU70" s="879" t="s">
        <v>577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577</v>
      </c>
      <c r="AL71" s="879"/>
      <c r="AM71" s="879"/>
      <c r="AN71" s="879"/>
      <c r="AO71" s="879"/>
      <c r="AP71" s="879" t="s">
        <v>592</v>
      </c>
      <c r="AQ71" s="879"/>
      <c r="AR71" s="879"/>
      <c r="AS71" s="879"/>
      <c r="AT71" s="879"/>
      <c r="AU71" s="879" t="s">
        <v>577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2548</v>
      </c>
      <c r="R72" s="879"/>
      <c r="S72" s="879"/>
      <c r="T72" s="879"/>
      <c r="U72" s="879"/>
      <c r="V72" s="879">
        <v>2213</v>
      </c>
      <c r="W72" s="879"/>
      <c r="X72" s="879"/>
      <c r="Y72" s="879"/>
      <c r="Z72" s="879"/>
      <c r="AA72" s="879">
        <v>335</v>
      </c>
      <c r="AB72" s="879"/>
      <c r="AC72" s="879"/>
      <c r="AD72" s="879"/>
      <c r="AE72" s="879"/>
      <c r="AF72" s="879">
        <v>335</v>
      </c>
      <c r="AG72" s="879"/>
      <c r="AH72" s="879"/>
      <c r="AI72" s="879"/>
      <c r="AJ72" s="879"/>
      <c r="AK72" s="879">
        <v>138</v>
      </c>
      <c r="AL72" s="879"/>
      <c r="AM72" s="879"/>
      <c r="AN72" s="879"/>
      <c r="AO72" s="879"/>
      <c r="AP72" s="879" t="s">
        <v>577</v>
      </c>
      <c r="AQ72" s="879"/>
      <c r="AR72" s="879"/>
      <c r="AS72" s="879"/>
      <c r="AT72" s="879"/>
      <c r="AU72" s="879" t="s">
        <v>577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659115</v>
      </c>
      <c r="R73" s="879"/>
      <c r="S73" s="879"/>
      <c r="T73" s="879"/>
      <c r="U73" s="879"/>
      <c r="V73" s="879">
        <v>635247</v>
      </c>
      <c r="W73" s="879"/>
      <c r="X73" s="879"/>
      <c r="Y73" s="879"/>
      <c r="Z73" s="879"/>
      <c r="AA73" s="879">
        <v>23868</v>
      </c>
      <c r="AB73" s="879"/>
      <c r="AC73" s="879"/>
      <c r="AD73" s="879"/>
      <c r="AE73" s="879"/>
      <c r="AF73" s="879">
        <v>23868</v>
      </c>
      <c r="AG73" s="879"/>
      <c r="AH73" s="879"/>
      <c r="AI73" s="879"/>
      <c r="AJ73" s="879"/>
      <c r="AK73" s="879">
        <v>3257</v>
      </c>
      <c r="AL73" s="879"/>
      <c r="AM73" s="879"/>
      <c r="AN73" s="879"/>
      <c r="AO73" s="879"/>
      <c r="AP73" s="879" t="s">
        <v>577</v>
      </c>
      <c r="AQ73" s="879"/>
      <c r="AR73" s="879"/>
      <c r="AS73" s="879"/>
      <c r="AT73" s="879"/>
      <c r="AU73" s="879" t="s">
        <v>577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3703</v>
      </c>
      <c r="R74" s="879"/>
      <c r="S74" s="879"/>
      <c r="T74" s="879"/>
      <c r="U74" s="879"/>
      <c r="V74" s="879">
        <v>3439</v>
      </c>
      <c r="W74" s="879"/>
      <c r="X74" s="879"/>
      <c r="Y74" s="879"/>
      <c r="Z74" s="879"/>
      <c r="AA74" s="879">
        <v>264</v>
      </c>
      <c r="AB74" s="879"/>
      <c r="AC74" s="879"/>
      <c r="AD74" s="879"/>
      <c r="AE74" s="879"/>
      <c r="AF74" s="879">
        <v>242</v>
      </c>
      <c r="AG74" s="879"/>
      <c r="AH74" s="879"/>
      <c r="AI74" s="879"/>
      <c r="AJ74" s="879"/>
      <c r="AK74" s="879" t="s">
        <v>577</v>
      </c>
      <c r="AL74" s="879"/>
      <c r="AM74" s="879"/>
      <c r="AN74" s="879"/>
      <c r="AO74" s="879"/>
      <c r="AP74" s="879">
        <v>183</v>
      </c>
      <c r="AQ74" s="879"/>
      <c r="AR74" s="879"/>
      <c r="AS74" s="879"/>
      <c r="AT74" s="879"/>
      <c r="AU74" s="879">
        <v>183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637</v>
      </c>
      <c r="R75" s="928"/>
      <c r="S75" s="928"/>
      <c r="T75" s="928"/>
      <c r="U75" s="878"/>
      <c r="V75" s="929">
        <v>600</v>
      </c>
      <c r="W75" s="928"/>
      <c r="X75" s="928"/>
      <c r="Y75" s="928"/>
      <c r="Z75" s="878"/>
      <c r="AA75" s="929">
        <v>37</v>
      </c>
      <c r="AB75" s="928"/>
      <c r="AC75" s="928"/>
      <c r="AD75" s="928"/>
      <c r="AE75" s="878"/>
      <c r="AF75" s="929">
        <v>37</v>
      </c>
      <c r="AG75" s="928"/>
      <c r="AH75" s="928"/>
      <c r="AI75" s="928"/>
      <c r="AJ75" s="878"/>
      <c r="AK75" s="929" t="s">
        <v>577</v>
      </c>
      <c r="AL75" s="928"/>
      <c r="AM75" s="928"/>
      <c r="AN75" s="928"/>
      <c r="AO75" s="878"/>
      <c r="AP75" s="929" t="s">
        <v>577</v>
      </c>
      <c r="AQ75" s="928"/>
      <c r="AR75" s="928"/>
      <c r="AS75" s="928"/>
      <c r="AT75" s="878"/>
      <c r="AU75" s="929" t="s">
        <v>577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590</v>
      </c>
      <c r="C76" s="922"/>
      <c r="D76" s="922"/>
      <c r="E76" s="922"/>
      <c r="F76" s="922"/>
      <c r="G76" s="922"/>
      <c r="H76" s="922"/>
      <c r="I76" s="922"/>
      <c r="J76" s="922"/>
      <c r="K76" s="922"/>
      <c r="L76" s="922"/>
      <c r="M76" s="922"/>
      <c r="N76" s="922"/>
      <c r="O76" s="922"/>
      <c r="P76" s="923"/>
      <c r="Q76" s="927">
        <v>3783</v>
      </c>
      <c r="R76" s="928"/>
      <c r="S76" s="928"/>
      <c r="T76" s="928"/>
      <c r="U76" s="878"/>
      <c r="V76" s="929">
        <v>3418</v>
      </c>
      <c r="W76" s="928"/>
      <c r="X76" s="928"/>
      <c r="Y76" s="928"/>
      <c r="Z76" s="878"/>
      <c r="AA76" s="929">
        <v>365</v>
      </c>
      <c r="AB76" s="928"/>
      <c r="AC76" s="928"/>
      <c r="AD76" s="928"/>
      <c r="AE76" s="878"/>
      <c r="AF76" s="929">
        <v>4821</v>
      </c>
      <c r="AG76" s="928"/>
      <c r="AH76" s="928"/>
      <c r="AI76" s="928"/>
      <c r="AJ76" s="878"/>
      <c r="AK76" s="929" t="s">
        <v>593</v>
      </c>
      <c r="AL76" s="928"/>
      <c r="AM76" s="928"/>
      <c r="AN76" s="928"/>
      <c r="AO76" s="878"/>
      <c r="AP76" s="929">
        <v>2815</v>
      </c>
      <c r="AQ76" s="928"/>
      <c r="AR76" s="928"/>
      <c r="AS76" s="928"/>
      <c r="AT76" s="878"/>
      <c r="AU76" s="929" t="s">
        <v>577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29559</v>
      </c>
      <c r="AG88" s="890"/>
      <c r="AH88" s="890"/>
      <c r="AI88" s="890"/>
      <c r="AJ88" s="890"/>
      <c r="AK88" s="887"/>
      <c r="AL88" s="887"/>
      <c r="AM88" s="887"/>
      <c r="AN88" s="887"/>
      <c r="AO88" s="887"/>
      <c r="AP88" s="890">
        <v>2998</v>
      </c>
      <c r="AQ88" s="890"/>
      <c r="AR88" s="890"/>
      <c r="AS88" s="890"/>
      <c r="AT88" s="890"/>
      <c r="AU88" s="890">
        <v>183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308</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308</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308</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534953</v>
      </c>
      <c r="AB110" s="950"/>
      <c r="AC110" s="950"/>
      <c r="AD110" s="950"/>
      <c r="AE110" s="951"/>
      <c r="AF110" s="952">
        <v>579273</v>
      </c>
      <c r="AG110" s="950"/>
      <c r="AH110" s="950"/>
      <c r="AI110" s="950"/>
      <c r="AJ110" s="951"/>
      <c r="AK110" s="952">
        <v>466881</v>
      </c>
      <c r="AL110" s="950"/>
      <c r="AM110" s="950"/>
      <c r="AN110" s="950"/>
      <c r="AO110" s="951"/>
      <c r="AP110" s="953">
        <v>18.100000000000001</v>
      </c>
      <c r="AQ110" s="954"/>
      <c r="AR110" s="954"/>
      <c r="AS110" s="954"/>
      <c r="AT110" s="955"/>
      <c r="AU110" s="956" t="s">
        <v>71</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4448995</v>
      </c>
      <c r="BR110" s="985"/>
      <c r="BS110" s="985"/>
      <c r="BT110" s="985"/>
      <c r="BU110" s="985"/>
      <c r="BV110" s="985">
        <v>4346945</v>
      </c>
      <c r="BW110" s="985"/>
      <c r="BX110" s="985"/>
      <c r="BY110" s="985"/>
      <c r="BZ110" s="985"/>
      <c r="CA110" s="985">
        <v>4838698</v>
      </c>
      <c r="CB110" s="985"/>
      <c r="CC110" s="985"/>
      <c r="CD110" s="985"/>
      <c r="CE110" s="985"/>
      <c r="CF110" s="999">
        <v>187.9</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434</v>
      </c>
      <c r="DM110" s="985"/>
      <c r="DN110" s="985"/>
      <c r="DO110" s="985"/>
      <c r="DP110" s="985"/>
      <c r="DQ110" s="985" t="s">
        <v>434</v>
      </c>
      <c r="DR110" s="985"/>
      <c r="DS110" s="985"/>
      <c r="DT110" s="985"/>
      <c r="DU110" s="985"/>
      <c r="DV110" s="986" t="s">
        <v>434</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434</v>
      </c>
      <c r="AB111" s="992"/>
      <c r="AC111" s="992"/>
      <c r="AD111" s="992"/>
      <c r="AE111" s="993"/>
      <c r="AF111" s="994" t="s">
        <v>434</v>
      </c>
      <c r="AG111" s="992"/>
      <c r="AH111" s="992"/>
      <c r="AI111" s="992"/>
      <c r="AJ111" s="993"/>
      <c r="AK111" s="994" t="s">
        <v>434</v>
      </c>
      <c r="AL111" s="992"/>
      <c r="AM111" s="992"/>
      <c r="AN111" s="992"/>
      <c r="AO111" s="993"/>
      <c r="AP111" s="995" t="s">
        <v>434</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v>5924</v>
      </c>
      <c r="BR111" s="978"/>
      <c r="BS111" s="978"/>
      <c r="BT111" s="978"/>
      <c r="BU111" s="978"/>
      <c r="BV111" s="978">
        <v>5864</v>
      </c>
      <c r="BW111" s="978"/>
      <c r="BX111" s="978"/>
      <c r="BY111" s="978"/>
      <c r="BZ111" s="978"/>
      <c r="CA111" s="978">
        <v>5484</v>
      </c>
      <c r="CB111" s="978"/>
      <c r="CC111" s="978"/>
      <c r="CD111" s="978"/>
      <c r="CE111" s="978"/>
      <c r="CF111" s="972">
        <v>0.2</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438</v>
      </c>
      <c r="DM111" s="978"/>
      <c r="DN111" s="978"/>
      <c r="DO111" s="978"/>
      <c r="DP111" s="978"/>
      <c r="DQ111" s="978" t="s">
        <v>438</v>
      </c>
      <c r="DR111" s="978"/>
      <c r="DS111" s="978"/>
      <c r="DT111" s="978"/>
      <c r="DU111" s="978"/>
      <c r="DV111" s="979" t="s">
        <v>128</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438</v>
      </c>
      <c r="AG112" s="1017"/>
      <c r="AH112" s="1017"/>
      <c r="AI112" s="1017"/>
      <c r="AJ112" s="1018"/>
      <c r="AK112" s="1019" t="s">
        <v>128</v>
      </c>
      <c r="AL112" s="1017"/>
      <c r="AM112" s="1017"/>
      <c r="AN112" s="1017"/>
      <c r="AO112" s="1018"/>
      <c r="AP112" s="1020" t="s">
        <v>438</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719546</v>
      </c>
      <c r="BR112" s="978"/>
      <c r="BS112" s="978"/>
      <c r="BT112" s="978"/>
      <c r="BU112" s="978"/>
      <c r="BV112" s="978">
        <v>629673</v>
      </c>
      <c r="BW112" s="978"/>
      <c r="BX112" s="978"/>
      <c r="BY112" s="978"/>
      <c r="BZ112" s="978"/>
      <c r="CA112" s="978">
        <v>582732</v>
      </c>
      <c r="CB112" s="978"/>
      <c r="CC112" s="978"/>
      <c r="CD112" s="978"/>
      <c r="CE112" s="978"/>
      <c r="CF112" s="972">
        <v>22.6</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444</v>
      </c>
      <c r="DM112" s="978"/>
      <c r="DN112" s="978"/>
      <c r="DO112" s="978"/>
      <c r="DP112" s="978"/>
      <c r="DQ112" s="978" t="s">
        <v>444</v>
      </c>
      <c r="DR112" s="978"/>
      <c r="DS112" s="978"/>
      <c r="DT112" s="978"/>
      <c r="DU112" s="978"/>
      <c r="DV112" s="979" t="s">
        <v>128</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100433</v>
      </c>
      <c r="AB113" s="992"/>
      <c r="AC113" s="992"/>
      <c r="AD113" s="992"/>
      <c r="AE113" s="993"/>
      <c r="AF113" s="994">
        <v>98119</v>
      </c>
      <c r="AG113" s="992"/>
      <c r="AH113" s="992"/>
      <c r="AI113" s="992"/>
      <c r="AJ113" s="993"/>
      <c r="AK113" s="994">
        <v>96926</v>
      </c>
      <c r="AL113" s="992"/>
      <c r="AM113" s="992"/>
      <c r="AN113" s="992"/>
      <c r="AO113" s="993"/>
      <c r="AP113" s="995">
        <v>3.8</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214710</v>
      </c>
      <c r="BR113" s="978"/>
      <c r="BS113" s="978"/>
      <c r="BT113" s="978"/>
      <c r="BU113" s="978"/>
      <c r="BV113" s="978">
        <v>189320</v>
      </c>
      <c r="BW113" s="978"/>
      <c r="BX113" s="978"/>
      <c r="BY113" s="978"/>
      <c r="BZ113" s="978"/>
      <c r="CA113" s="978">
        <v>183165</v>
      </c>
      <c r="CB113" s="978"/>
      <c r="CC113" s="978"/>
      <c r="CD113" s="978"/>
      <c r="CE113" s="978"/>
      <c r="CF113" s="972">
        <v>7.1</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444</v>
      </c>
      <c r="DM113" s="1017"/>
      <c r="DN113" s="1017"/>
      <c r="DO113" s="1017"/>
      <c r="DP113" s="1018"/>
      <c r="DQ113" s="1019" t="s">
        <v>438</v>
      </c>
      <c r="DR113" s="1017"/>
      <c r="DS113" s="1017"/>
      <c r="DT113" s="1017"/>
      <c r="DU113" s="1018"/>
      <c r="DV113" s="1020" t="s">
        <v>438</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19987</v>
      </c>
      <c r="AB114" s="1017"/>
      <c r="AC114" s="1017"/>
      <c r="AD114" s="1017"/>
      <c r="AE114" s="1018"/>
      <c r="AF114" s="1019">
        <v>22032</v>
      </c>
      <c r="AG114" s="1017"/>
      <c r="AH114" s="1017"/>
      <c r="AI114" s="1017"/>
      <c r="AJ114" s="1018"/>
      <c r="AK114" s="1019">
        <v>25662</v>
      </c>
      <c r="AL114" s="1017"/>
      <c r="AM114" s="1017"/>
      <c r="AN114" s="1017"/>
      <c r="AO114" s="1018"/>
      <c r="AP114" s="1020">
        <v>1</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1207565</v>
      </c>
      <c r="BR114" s="978"/>
      <c r="BS114" s="978"/>
      <c r="BT114" s="978"/>
      <c r="BU114" s="978"/>
      <c r="BV114" s="978">
        <v>1169304</v>
      </c>
      <c r="BW114" s="978"/>
      <c r="BX114" s="978"/>
      <c r="BY114" s="978"/>
      <c r="BZ114" s="978"/>
      <c r="CA114" s="978">
        <v>1124151</v>
      </c>
      <c r="CB114" s="978"/>
      <c r="CC114" s="978"/>
      <c r="CD114" s="978"/>
      <c r="CE114" s="978"/>
      <c r="CF114" s="972">
        <v>43.6</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444</v>
      </c>
      <c r="DH114" s="1017"/>
      <c r="DI114" s="1017"/>
      <c r="DJ114" s="1017"/>
      <c r="DK114" s="1018"/>
      <c r="DL114" s="1019" t="s">
        <v>438</v>
      </c>
      <c r="DM114" s="1017"/>
      <c r="DN114" s="1017"/>
      <c r="DO114" s="1017"/>
      <c r="DP114" s="1018"/>
      <c r="DQ114" s="1019" t="s">
        <v>444</v>
      </c>
      <c r="DR114" s="1017"/>
      <c r="DS114" s="1017"/>
      <c r="DT114" s="1017"/>
      <c r="DU114" s="1018"/>
      <c r="DV114" s="1020" t="s">
        <v>128</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438</v>
      </c>
      <c r="AB115" s="992"/>
      <c r="AC115" s="992"/>
      <c r="AD115" s="992"/>
      <c r="AE115" s="993"/>
      <c r="AF115" s="994" t="s">
        <v>452</v>
      </c>
      <c r="AG115" s="992"/>
      <c r="AH115" s="992"/>
      <c r="AI115" s="992"/>
      <c r="AJ115" s="993"/>
      <c r="AK115" s="994" t="s">
        <v>438</v>
      </c>
      <c r="AL115" s="992"/>
      <c r="AM115" s="992"/>
      <c r="AN115" s="992"/>
      <c r="AO115" s="993"/>
      <c r="AP115" s="995" t="s">
        <v>438</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444</v>
      </c>
      <c r="BR115" s="978"/>
      <c r="BS115" s="978"/>
      <c r="BT115" s="978"/>
      <c r="BU115" s="978"/>
      <c r="BV115" s="978" t="s">
        <v>438</v>
      </c>
      <c r="BW115" s="978"/>
      <c r="BX115" s="978"/>
      <c r="BY115" s="978"/>
      <c r="BZ115" s="978"/>
      <c r="CA115" s="978" t="s">
        <v>438</v>
      </c>
      <c r="CB115" s="978"/>
      <c r="CC115" s="978"/>
      <c r="CD115" s="978"/>
      <c r="CE115" s="978"/>
      <c r="CF115" s="972" t="s">
        <v>438</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438</v>
      </c>
      <c r="DM115" s="1017"/>
      <c r="DN115" s="1017"/>
      <c r="DO115" s="1017"/>
      <c r="DP115" s="1018"/>
      <c r="DQ115" s="1019" t="s">
        <v>438</v>
      </c>
      <c r="DR115" s="1017"/>
      <c r="DS115" s="1017"/>
      <c r="DT115" s="1017"/>
      <c r="DU115" s="1018"/>
      <c r="DV115" s="1020" t="s">
        <v>438</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438</v>
      </c>
      <c r="AG116" s="1017"/>
      <c r="AH116" s="1017"/>
      <c r="AI116" s="1017"/>
      <c r="AJ116" s="1018"/>
      <c r="AK116" s="1019" t="s">
        <v>438</v>
      </c>
      <c r="AL116" s="1017"/>
      <c r="AM116" s="1017"/>
      <c r="AN116" s="1017"/>
      <c r="AO116" s="1018"/>
      <c r="AP116" s="1020" t="s">
        <v>438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438</v>
      </c>
      <c r="BW116" s="978"/>
      <c r="BX116" s="978"/>
      <c r="BY116" s="978"/>
      <c r="BZ116" s="978"/>
      <c r="CA116" s="978" t="s">
        <v>128</v>
      </c>
      <c r="CB116" s="978"/>
      <c r="CC116" s="978"/>
      <c r="CD116" s="978"/>
      <c r="CE116" s="978"/>
      <c r="CF116" s="972" t="s">
        <v>438</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438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655373</v>
      </c>
      <c r="AB117" s="1035"/>
      <c r="AC117" s="1035"/>
      <c r="AD117" s="1035"/>
      <c r="AE117" s="1036"/>
      <c r="AF117" s="1037">
        <v>699424</v>
      </c>
      <c r="AG117" s="1035"/>
      <c r="AH117" s="1035"/>
      <c r="AI117" s="1035"/>
      <c r="AJ117" s="1036"/>
      <c r="AK117" s="1037">
        <v>589469</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452</v>
      </c>
      <c r="BR117" s="978"/>
      <c r="BS117" s="978"/>
      <c r="BT117" s="978"/>
      <c r="BU117" s="978"/>
      <c r="BV117" s="978" t="s">
        <v>452</v>
      </c>
      <c r="BW117" s="978"/>
      <c r="BX117" s="978"/>
      <c r="BY117" s="978"/>
      <c r="BZ117" s="978"/>
      <c r="CA117" s="978" t="s">
        <v>452</v>
      </c>
      <c r="CB117" s="978"/>
      <c r="CC117" s="978"/>
      <c r="CD117" s="978"/>
      <c r="CE117" s="978"/>
      <c r="CF117" s="972" t="s">
        <v>452</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438</v>
      </c>
      <c r="DH117" s="1017"/>
      <c r="DI117" s="1017"/>
      <c r="DJ117" s="1017"/>
      <c r="DK117" s="1018"/>
      <c r="DL117" s="1019" t="s">
        <v>452</v>
      </c>
      <c r="DM117" s="1017"/>
      <c r="DN117" s="1017"/>
      <c r="DO117" s="1017"/>
      <c r="DP117" s="1018"/>
      <c r="DQ117" s="1019" t="s">
        <v>438</v>
      </c>
      <c r="DR117" s="1017"/>
      <c r="DS117" s="1017"/>
      <c r="DT117" s="1017"/>
      <c r="DU117" s="1018"/>
      <c r="DV117" s="1020" t="s">
        <v>128</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308</v>
      </c>
      <c r="AL118" s="943"/>
      <c r="AM118" s="943"/>
      <c r="AN118" s="943"/>
      <c r="AO118" s="944"/>
      <c r="AP118" s="1029" t="s">
        <v>428</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452</v>
      </c>
      <c r="BW118" s="1056"/>
      <c r="BX118" s="1056"/>
      <c r="BY118" s="1056"/>
      <c r="BZ118" s="1056"/>
      <c r="CA118" s="1056" t="s">
        <v>452</v>
      </c>
      <c r="CB118" s="1056"/>
      <c r="CC118" s="1056"/>
      <c r="CD118" s="1056"/>
      <c r="CE118" s="1056"/>
      <c r="CF118" s="972" t="s">
        <v>452</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452</v>
      </c>
      <c r="DH118" s="1017"/>
      <c r="DI118" s="1017"/>
      <c r="DJ118" s="1017"/>
      <c r="DK118" s="1018"/>
      <c r="DL118" s="1019" t="s">
        <v>128</v>
      </c>
      <c r="DM118" s="1017"/>
      <c r="DN118" s="1017"/>
      <c r="DO118" s="1017"/>
      <c r="DP118" s="1018"/>
      <c r="DQ118" s="1019" t="s">
        <v>438</v>
      </c>
      <c r="DR118" s="1017"/>
      <c r="DS118" s="1017"/>
      <c r="DT118" s="1017"/>
      <c r="DU118" s="1018"/>
      <c r="DV118" s="1020" t="s">
        <v>128</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452</v>
      </c>
      <c r="AB119" s="950"/>
      <c r="AC119" s="950"/>
      <c r="AD119" s="950"/>
      <c r="AE119" s="951"/>
      <c r="AF119" s="952" t="s">
        <v>128</v>
      </c>
      <c r="AG119" s="950"/>
      <c r="AH119" s="950"/>
      <c r="AI119" s="950"/>
      <c r="AJ119" s="951"/>
      <c r="AK119" s="952" t="s">
        <v>452</v>
      </c>
      <c r="AL119" s="950"/>
      <c r="AM119" s="950"/>
      <c r="AN119" s="950"/>
      <c r="AO119" s="951"/>
      <c r="AP119" s="953" t="s">
        <v>128</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463</v>
      </c>
      <c r="BP119" s="1064"/>
      <c r="BQ119" s="1055">
        <v>6596740</v>
      </c>
      <c r="BR119" s="1056"/>
      <c r="BS119" s="1056"/>
      <c r="BT119" s="1056"/>
      <c r="BU119" s="1056"/>
      <c r="BV119" s="1056">
        <v>6341106</v>
      </c>
      <c r="BW119" s="1056"/>
      <c r="BX119" s="1056"/>
      <c r="BY119" s="1056"/>
      <c r="BZ119" s="1056"/>
      <c r="CA119" s="1056">
        <v>6734230</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5924</v>
      </c>
      <c r="DH119" s="1042"/>
      <c r="DI119" s="1042"/>
      <c r="DJ119" s="1042"/>
      <c r="DK119" s="1043"/>
      <c r="DL119" s="1041">
        <v>5864</v>
      </c>
      <c r="DM119" s="1042"/>
      <c r="DN119" s="1042"/>
      <c r="DO119" s="1042"/>
      <c r="DP119" s="1043"/>
      <c r="DQ119" s="1041">
        <v>5484</v>
      </c>
      <c r="DR119" s="1042"/>
      <c r="DS119" s="1042"/>
      <c r="DT119" s="1042"/>
      <c r="DU119" s="1043"/>
      <c r="DV119" s="1044">
        <v>0.2</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438</v>
      </c>
      <c r="AG120" s="1017"/>
      <c r="AH120" s="1017"/>
      <c r="AI120" s="1017"/>
      <c r="AJ120" s="1018"/>
      <c r="AK120" s="1019" t="s">
        <v>438</v>
      </c>
      <c r="AL120" s="1017"/>
      <c r="AM120" s="1017"/>
      <c r="AN120" s="1017"/>
      <c r="AO120" s="1018"/>
      <c r="AP120" s="1020" t="s">
        <v>438</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1581057</v>
      </c>
      <c r="BR120" s="985"/>
      <c r="BS120" s="985"/>
      <c r="BT120" s="985"/>
      <c r="BU120" s="985"/>
      <c r="BV120" s="985">
        <v>1137290</v>
      </c>
      <c r="BW120" s="985"/>
      <c r="BX120" s="985"/>
      <c r="BY120" s="985"/>
      <c r="BZ120" s="985"/>
      <c r="CA120" s="985">
        <v>1727132</v>
      </c>
      <c r="CB120" s="985"/>
      <c r="CC120" s="985"/>
      <c r="CD120" s="985"/>
      <c r="CE120" s="985"/>
      <c r="CF120" s="999">
        <v>67.099999999999994</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v>638791</v>
      </c>
      <c r="DH120" s="985"/>
      <c r="DI120" s="985"/>
      <c r="DJ120" s="985"/>
      <c r="DK120" s="985"/>
      <c r="DL120" s="985">
        <v>559928</v>
      </c>
      <c r="DM120" s="985"/>
      <c r="DN120" s="985"/>
      <c r="DO120" s="985"/>
      <c r="DP120" s="985"/>
      <c r="DQ120" s="985">
        <v>517728</v>
      </c>
      <c r="DR120" s="985"/>
      <c r="DS120" s="985"/>
      <c r="DT120" s="985"/>
      <c r="DU120" s="985"/>
      <c r="DV120" s="986">
        <v>20.100000000000001</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438</v>
      </c>
      <c r="AB121" s="1017"/>
      <c r="AC121" s="1017"/>
      <c r="AD121" s="1017"/>
      <c r="AE121" s="1018"/>
      <c r="AF121" s="1019" t="s">
        <v>438</v>
      </c>
      <c r="AG121" s="1017"/>
      <c r="AH121" s="1017"/>
      <c r="AI121" s="1017"/>
      <c r="AJ121" s="1018"/>
      <c r="AK121" s="1019" t="s">
        <v>438</v>
      </c>
      <c r="AL121" s="1017"/>
      <c r="AM121" s="1017"/>
      <c r="AN121" s="1017"/>
      <c r="AO121" s="1018"/>
      <c r="AP121" s="1020" t="s">
        <v>438</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31170</v>
      </c>
      <c r="BR121" s="978"/>
      <c r="BS121" s="978"/>
      <c r="BT121" s="978"/>
      <c r="BU121" s="978"/>
      <c r="BV121" s="978">
        <v>24221</v>
      </c>
      <c r="BW121" s="978"/>
      <c r="BX121" s="978"/>
      <c r="BY121" s="978"/>
      <c r="BZ121" s="978"/>
      <c r="CA121" s="978">
        <v>17533</v>
      </c>
      <c r="CB121" s="978"/>
      <c r="CC121" s="978"/>
      <c r="CD121" s="978"/>
      <c r="CE121" s="978"/>
      <c r="CF121" s="972">
        <v>0.7</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v>80755</v>
      </c>
      <c r="DH121" s="978"/>
      <c r="DI121" s="978"/>
      <c r="DJ121" s="978"/>
      <c r="DK121" s="978"/>
      <c r="DL121" s="978">
        <v>69745</v>
      </c>
      <c r="DM121" s="978"/>
      <c r="DN121" s="978"/>
      <c r="DO121" s="978"/>
      <c r="DP121" s="978"/>
      <c r="DQ121" s="978">
        <v>65004</v>
      </c>
      <c r="DR121" s="978"/>
      <c r="DS121" s="978"/>
      <c r="DT121" s="978"/>
      <c r="DU121" s="978"/>
      <c r="DV121" s="979">
        <v>2.5</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438</v>
      </c>
      <c r="AG122" s="1017"/>
      <c r="AH122" s="1017"/>
      <c r="AI122" s="1017"/>
      <c r="AJ122" s="1018"/>
      <c r="AK122" s="1019" t="s">
        <v>438</v>
      </c>
      <c r="AL122" s="1017"/>
      <c r="AM122" s="1017"/>
      <c r="AN122" s="1017"/>
      <c r="AO122" s="1018"/>
      <c r="AP122" s="1020" t="s">
        <v>438</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3589995</v>
      </c>
      <c r="BR122" s="1056"/>
      <c r="BS122" s="1056"/>
      <c r="BT122" s="1056"/>
      <c r="BU122" s="1056"/>
      <c r="BV122" s="1056">
        <v>3573811</v>
      </c>
      <c r="BW122" s="1056"/>
      <c r="BX122" s="1056"/>
      <c r="BY122" s="1056"/>
      <c r="BZ122" s="1056"/>
      <c r="CA122" s="1056">
        <v>3986436</v>
      </c>
      <c r="CB122" s="1056"/>
      <c r="CC122" s="1056"/>
      <c r="CD122" s="1056"/>
      <c r="CE122" s="1056"/>
      <c r="CF122" s="1076">
        <v>154.80000000000001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438</v>
      </c>
      <c r="AB123" s="1017"/>
      <c r="AC123" s="1017"/>
      <c r="AD123" s="1017"/>
      <c r="AE123" s="1018"/>
      <c r="AF123" s="1019" t="s">
        <v>438</v>
      </c>
      <c r="AG123" s="1017"/>
      <c r="AH123" s="1017"/>
      <c r="AI123" s="1017"/>
      <c r="AJ123" s="1018"/>
      <c r="AK123" s="1019" t="s">
        <v>438</v>
      </c>
      <c r="AL123" s="1017"/>
      <c r="AM123" s="1017"/>
      <c r="AN123" s="1017"/>
      <c r="AO123" s="1018"/>
      <c r="AP123" s="1020" t="s">
        <v>438</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473</v>
      </c>
      <c r="BP123" s="1064"/>
      <c r="BQ123" s="1123">
        <v>5202222</v>
      </c>
      <c r="BR123" s="1124"/>
      <c r="BS123" s="1124"/>
      <c r="BT123" s="1124"/>
      <c r="BU123" s="1124"/>
      <c r="BV123" s="1124">
        <v>4735322</v>
      </c>
      <c r="BW123" s="1124"/>
      <c r="BX123" s="1124"/>
      <c r="BY123" s="1124"/>
      <c r="BZ123" s="1124"/>
      <c r="CA123" s="1124">
        <v>5731101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56.8</v>
      </c>
      <c r="BR124" s="1086"/>
      <c r="BS124" s="1086"/>
      <c r="BT124" s="1086"/>
      <c r="BU124" s="1086"/>
      <c r="BV124" s="1086">
        <v>66.2</v>
      </c>
      <c r="BW124" s="1086"/>
      <c r="BX124" s="1086"/>
      <c r="BY124" s="1086"/>
      <c r="BZ124" s="1086"/>
      <c r="CA124" s="1086">
        <v>38.9</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128</v>
      </c>
      <c r="AG127" s="1017"/>
      <c r="AH127" s="1017"/>
      <c r="AI127" s="1017"/>
      <c r="AJ127" s="1018"/>
      <c r="AK127" s="1019" t="s">
        <v>128</v>
      </c>
      <c r="AL127" s="1017"/>
      <c r="AM127" s="1017"/>
      <c r="AN127" s="1017"/>
      <c r="AO127" s="1018"/>
      <c r="AP127" s="1020" t="s">
        <v>128</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7782</v>
      </c>
      <c r="AB128" s="1106"/>
      <c r="AC128" s="1106"/>
      <c r="AD128" s="1106"/>
      <c r="AE128" s="1107"/>
      <c r="AF128" s="1108">
        <v>7782</v>
      </c>
      <c r="AG128" s="1106"/>
      <c r="AH128" s="1106"/>
      <c r="AI128" s="1106"/>
      <c r="AJ128" s="1107"/>
      <c r="AK128" s="1108">
        <v>7267</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2799530</v>
      </c>
      <c r="AB129" s="1017"/>
      <c r="AC129" s="1017"/>
      <c r="AD129" s="1017"/>
      <c r="AE129" s="1018"/>
      <c r="AF129" s="1019">
        <v>2793438</v>
      </c>
      <c r="AG129" s="1017"/>
      <c r="AH129" s="1017"/>
      <c r="AI129" s="1017"/>
      <c r="AJ129" s="1018"/>
      <c r="AK129" s="1019">
        <v>2943334</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347266</v>
      </c>
      <c r="AB130" s="1017"/>
      <c r="AC130" s="1017"/>
      <c r="AD130" s="1017"/>
      <c r="AE130" s="1018"/>
      <c r="AF130" s="1019">
        <v>371165</v>
      </c>
      <c r="AG130" s="1017"/>
      <c r="AH130" s="1017"/>
      <c r="AI130" s="1017"/>
      <c r="AJ130" s="1018"/>
      <c r="AK130" s="1019">
        <v>367717</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11.2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2452264</v>
      </c>
      <c r="AB131" s="1042"/>
      <c r="AC131" s="1042"/>
      <c r="AD131" s="1042"/>
      <c r="AE131" s="1043"/>
      <c r="AF131" s="1041">
        <v>2422273</v>
      </c>
      <c r="AG131" s="1042"/>
      <c r="AH131" s="1042"/>
      <c r="AI131" s="1042"/>
      <c r="AJ131" s="1043"/>
      <c r="AK131" s="1041">
        <v>2575617</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v>38.9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12.24684618</v>
      </c>
      <c r="AB132" s="1158"/>
      <c r="AC132" s="1158"/>
      <c r="AD132" s="1158"/>
      <c r="AE132" s="1159"/>
      <c r="AF132" s="1160">
        <v>13.23042448</v>
      </c>
      <c r="AG132" s="1158"/>
      <c r="AH132" s="1158"/>
      <c r="AI132" s="1158"/>
      <c r="AJ132" s="1159"/>
      <c r="AK132" s="1160">
        <v>8.3275191920000005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13.7</v>
      </c>
      <c r="AB133" s="1141"/>
      <c r="AC133" s="1141"/>
      <c r="AD133" s="1141"/>
      <c r="AE133" s="1142"/>
      <c r="AF133" s="1140">
        <v>13.4</v>
      </c>
      <c r="AG133" s="1141"/>
      <c r="AH133" s="1141"/>
      <c r="AI133" s="1141"/>
      <c r="AJ133" s="1142"/>
      <c r="AK133" s="1140">
        <v>11.2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QATiaZehr+e0BZKt1yqM0t0ooDS/2yJVHTWVOf8Oeh+yjgiC9UP8imF8RUMBCoBp66WA8UyPjV3ppH0v3ECjQ==" saltValue="AQMt3H5hvW9bcgSMJ3fv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N50" sqref="AN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0FBTN7GD8P0RbcSgJ9nirZbvbRvzvpxDmM5A05/Gky7Y5A6rPv6ru3/XfXo4oCK/sDVXmN/NHcJk9VAYUAd6A==" saltValue="uETbGDjDfbXlZTHBioqf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WcYeR7FLlZgjutAE8iYHf/yA+K2RGlGR+bpPzvAV6/Rtw6IHjiro7pBB3FLgwoXtL7MjNpVIv0vDH92a0/TGA==" saltValue="bY7ht9SAlU/ONlkr2V2B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5" sqref="AN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797626</v>
      </c>
      <c r="AP9" s="314">
        <v>107656</v>
      </c>
      <c r="AQ9" s="315">
        <v>133274</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199869</v>
      </c>
      <c r="AP10" s="317">
        <v>26977</v>
      </c>
      <c r="AQ10" s="318">
        <v>18858</v>
      </c>
      <c r="AR10" s="319">
        <v>43.1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1196</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47054</v>
      </c>
      <c r="AP13" s="317">
        <v>6351</v>
      </c>
      <c r="AQ13" s="318">
        <v>5360</v>
      </c>
      <c r="AR13" s="319">
        <v>18.5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12755</v>
      </c>
      <c r="AP14" s="317">
        <v>1722</v>
      </c>
      <c r="AQ14" s="318">
        <v>2713</v>
      </c>
      <c r="AR14" s="319">
        <v>-36.5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-98147</v>
      </c>
      <c r="AP15" s="317">
        <v>-13247</v>
      </c>
      <c r="AQ15" s="318">
        <v>-11837</v>
      </c>
      <c r="AR15" s="319">
        <v>11.9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959157</v>
      </c>
      <c r="AP16" s="317">
        <v>129458</v>
      </c>
      <c r="AQ16" s="318">
        <v>149564</v>
      </c>
      <c r="AR16" s="319">
        <v>-13.4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12.01</v>
      </c>
      <c r="AP21" s="331">
        <v>13.76</v>
      </c>
      <c r="AQ21" s="332">
        <v>-1.75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100.6</v>
      </c>
      <c r="AP22" s="336">
        <v>95.5</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466881</v>
      </c>
      <c r="AP32" s="345">
        <v>63015</v>
      </c>
      <c r="AQ32" s="346">
        <v>71500</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96926</v>
      </c>
      <c r="AP35" s="345">
        <v>13082</v>
      </c>
      <c r="AQ35" s="346">
        <v>19534</v>
      </c>
      <c r="AR35" s="347">
        <v>-33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25662</v>
      </c>
      <c r="AP36" s="345">
        <v>3464</v>
      </c>
      <c r="AQ36" s="346">
        <v>5450</v>
      </c>
      <c r="AR36" s="347">
        <v>-36.4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t="s">
        <v>510</v>
      </c>
      <c r="AP37" s="345" t="s">
        <v>510</v>
      </c>
      <c r="AQ37" s="346">
        <v>1039</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510</v>
      </c>
      <c r="AP38" s="348" t="s">
        <v>510</v>
      </c>
      <c r="AQ38" s="349">
        <v>9</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-7267</v>
      </c>
      <c r="AP39" s="345">
        <v>-981</v>
      </c>
      <c r="AQ39" s="346">
        <v>-2217</v>
      </c>
      <c r="AR39" s="347">
        <v>-55.8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-367717</v>
      </c>
      <c r="AP40" s="345">
        <v>-49631</v>
      </c>
      <c r="AQ40" s="346">
        <v>-63826</v>
      </c>
      <c r="AR40" s="347">
        <v>-22.2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214485</v>
      </c>
      <c r="AP41" s="345">
        <v>28949</v>
      </c>
      <c r="AQ41" s="346">
        <v>31490</v>
      </c>
      <c r="AR41" s="347">
        <v>-8.1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430955</v>
      </c>
      <c r="AN51" s="367">
        <v>52345</v>
      </c>
      <c r="AO51" s="368">
        <v>-54.7</v>
      </c>
      <c r="AP51" s="369">
        <v>119882</v>
      </c>
      <c r="AQ51" s="370">
        <v>9.1</v>
      </c>
      <c r="AR51" s="371">
        <v>-63.8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187339</v>
      </c>
      <c r="AN52" s="375">
        <v>22755</v>
      </c>
      <c r="AO52" s="376">
        <v>27.9</v>
      </c>
      <c r="AP52" s="377">
        <v>66481</v>
      </c>
      <c r="AQ52" s="378">
        <v>6</v>
      </c>
      <c r="AR52" s="379">
        <v>21.9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513247</v>
      </c>
      <c r="AN53" s="367">
        <v>63552</v>
      </c>
      <c r="AO53" s="368">
        <v>21.4</v>
      </c>
      <c r="AP53" s="369">
        <v>116162</v>
      </c>
      <c r="AQ53" s="370">
        <v>-3.1</v>
      </c>
      <c r="AR53" s="371">
        <v>24.5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114524</v>
      </c>
      <c r="AN54" s="375">
        <v>14181</v>
      </c>
      <c r="AO54" s="376">
        <v>-37.700000000000003</v>
      </c>
      <c r="AP54" s="377">
        <v>61562</v>
      </c>
      <c r="AQ54" s="378">
        <v>-7.4</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687377</v>
      </c>
      <c r="AN55" s="367">
        <v>87242</v>
      </c>
      <c r="AO55" s="368">
        <v>37.299999999999997</v>
      </c>
      <c r="AP55" s="369">
        <v>121449</v>
      </c>
      <c r="AQ55" s="370">
        <v>4.5999999999999996</v>
      </c>
      <c r="AR55" s="371">
        <v>32.700000000000003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363865</v>
      </c>
      <c r="AN56" s="375">
        <v>46182</v>
      </c>
      <c r="AO56" s="376">
        <v>225.7</v>
      </c>
      <c r="AP56" s="377">
        <v>62922</v>
      </c>
      <c r="AQ56" s="378">
        <v>2.2000000000000002</v>
      </c>
      <c r="AR56" s="379">
        <v>223.5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371127</v>
      </c>
      <c r="AN57" s="367">
        <v>48507</v>
      </c>
      <c r="AO57" s="368">
        <v>-44.4</v>
      </c>
      <c r="AP57" s="369">
        <v>145139</v>
      </c>
      <c r="AQ57" s="370">
        <v>19.5</v>
      </c>
      <c r="AR57" s="371">
        <v>-63.9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187099</v>
      </c>
      <c r="AN58" s="375">
        <v>24454</v>
      </c>
      <c r="AO58" s="376">
        <v>-47</v>
      </c>
      <c r="AP58" s="377">
        <v>83762</v>
      </c>
      <c r="AQ58" s="378">
        <v>33.1</v>
      </c>
      <c r="AR58" s="379">
        <v>-80.099999999999994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937130</v>
      </c>
      <c r="AN59" s="367">
        <v>126485</v>
      </c>
      <c r="AO59" s="368">
        <v>160.80000000000001</v>
      </c>
      <c r="AP59" s="369">
        <v>125391</v>
      </c>
      <c r="AQ59" s="370">
        <v>-13.6</v>
      </c>
      <c r="AR59" s="371">
        <v>174.4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462010</v>
      </c>
      <c r="AN60" s="375">
        <v>62358</v>
      </c>
      <c r="AO60" s="376">
        <v>155</v>
      </c>
      <c r="AP60" s="377">
        <v>68516</v>
      </c>
      <c r="AQ60" s="378">
        <v>-18.2</v>
      </c>
      <c r="AR60" s="379">
        <v>173.2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587967</v>
      </c>
      <c r="AN61" s="382">
        <v>75626</v>
      </c>
      <c r="AO61" s="383">
        <v>24.1</v>
      </c>
      <c r="AP61" s="384">
        <v>125605</v>
      </c>
      <c r="AQ61" s="385">
        <v>3.3</v>
      </c>
      <c r="AR61" s="371">
        <v>20.8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262967</v>
      </c>
      <c r="AN62" s="375">
        <v>33986</v>
      </c>
      <c r="AO62" s="376">
        <v>64.8</v>
      </c>
      <c r="AP62" s="377">
        <v>68649</v>
      </c>
      <c r="AQ62" s="378">
        <v>3.1</v>
      </c>
      <c r="AR62" s="379">
        <v>61.7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x7Y/htfj/4kiNKLcMQ4sjTaPR1LJYyVhCReRtzd73++DqiHO4zKfrq06Eopuxf9f68HyWJ0zkUVbjZ2rdC6qw==" saltValue="VVCqZCWYSIWkCSvMSFH09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G102" sqref="AG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GJkpXHsNkJN/9qDs6bzgcm62AMn9fF3VADSbywwD/OVWnYdFyLfhLBfVTpJGZlt85rH49ZyBvhuWVxUONwX5JQ==" saltValue="/jGhqDC3CV/wmyFtjJOK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102" sqref="BJ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R0YXp/SHzlaAjeUbOy0v4BwxNAigQ+HqyOSWduEofflSzYGO8ijeQYyE/7XA/Pt4GwV7N8cdVM8vd4t2viQNxg==" saltValue="5yxI5C5Ddc7tN6lDIiIj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37.79</v>
      </c>
      <c r="G47" s="12">
        <v>43.06</v>
      </c>
      <c r="H47" s="12">
        <v>46.01</v>
      </c>
      <c r="I47" s="12">
        <v>29.74</v>
      </c>
      <c r="J47" s="13">
        <v>45.66</v>
      </c>
    </row>
    <row r="48" spans="2:10" ht="57.75" customHeight="1" x14ac:dyDescent="0.15">
      <c r="B48" s="14"/>
      <c r="C48" s="1202" t="s">
        <v>4</v>
      </c>
      <c r="D48" s="1202"/>
      <c r="E48" s="1203"/>
      <c r="F48" s="15">
        <v>5.81</v>
      </c>
      <c r="G48" s="16">
        <v>7.24</v>
      </c>
      <c r="H48" s="16">
        <v>5.72</v>
      </c>
      <c r="I48" s="16">
        <v>15.98</v>
      </c>
      <c r="J48" s="17">
        <v>11.28</v>
      </c>
    </row>
    <row r="49" spans="2:10" ht="57.75" customHeight="1" thickBot="1" x14ac:dyDescent="0.2">
      <c r="B49" s="18"/>
      <c r="C49" s="1204" t="s">
        <v>5</v>
      </c>
      <c r="D49" s="1204"/>
      <c r="E49" s="1205"/>
      <c r="F49" s="19">
        <v>3.26</v>
      </c>
      <c r="G49" s="20">
        <v>6.02</v>
      </c>
      <c r="H49" s="20">
        <v>1.32</v>
      </c>
      <c r="I49" s="20" t="s">
        <v>557</v>
      </c>
      <c r="J49" s="21">
        <v>13.54</v>
      </c>
    </row>
    <row r="50" spans="2:10" ht="13.5" customHeight="1" x14ac:dyDescent="0.15"/>
  </sheetData>
  <sheetProtection algorithmName="SHA-512" hashValue="0CY7mkhwVrInbdWWMT9G3MqS5vQEyvOG1ebC35YRL+e0HAtTXgOKoJdNltPYiB82jRQQYdHPoUx0YXwJvj4vMg==" saltValue="DghO2fXBpZPDpt5kRIaj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2022-03-16T09:36:53Z</cp:lastPrinted>
  <dcterms:created xsi:type="dcterms:W3CDTF">2022-02-02T04:28:29Z</dcterms:created>
  <dcterms:modified xsi:type="dcterms:W3CDTF">2022-09-29T06:55:09Z</dcterms:modified>
  <cp:category/>
</cp:coreProperties>
</file>